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165" yWindow="30" windowWidth="12960" windowHeight="7380" firstSheet="2" activeTab="2"/>
  </bookViews>
  <sheets>
    <sheet name="Arkusz1" sheetId="7" state="hidden" r:id="rId1"/>
    <sheet name="ZAFIRA LIFE" sheetId="14" state="hidden" r:id="rId2"/>
    <sheet name="Arkusz2" sheetId="15" r:id="rId3"/>
  </sheets>
  <definedNames>
    <definedName name="_xlnm._FilterDatabase" localSheetId="2" hidden="1">Arkusz2!$A$1:$M$51</definedName>
  </definedNames>
  <calcPr calcId="145621"/>
</workbook>
</file>

<file path=xl/calcChain.xml><?xml version="1.0" encoding="utf-8"?>
<calcChain xmlns="http://schemas.openxmlformats.org/spreadsheetml/2006/main">
  <c r="P2" i="14" l="1"/>
  <c r="I2" i="14" l="1"/>
  <c r="J2" i="14" s="1"/>
  <c r="N2" i="14" l="1"/>
  <c r="L2" i="14"/>
  <c r="O2" i="14" s="1"/>
</calcChain>
</file>

<file path=xl/sharedStrings.xml><?xml version="1.0" encoding="utf-8"?>
<sst xmlns="http://schemas.openxmlformats.org/spreadsheetml/2006/main" count="371" uniqueCount="125">
  <si>
    <t>STATUS</t>
  </si>
  <si>
    <t>Job</t>
  </si>
  <si>
    <t>Cena zabudowy katalog</t>
  </si>
  <si>
    <t>Opcje</t>
  </si>
  <si>
    <t>VIN</t>
  </si>
  <si>
    <t>CARPOL</t>
  </si>
  <si>
    <t>SILNIK</t>
  </si>
  <si>
    <t>OPCJE</t>
  </si>
  <si>
    <t>KOLOR</t>
  </si>
  <si>
    <t>Cena katalogowa</t>
  </si>
  <si>
    <t>2.3 CDTI 130KM MT6</t>
  </si>
  <si>
    <t>GNY :Mineral White S</t>
  </si>
  <si>
    <t xml:space="preserve">L3H2 DMC 3.5t FWD   </t>
  </si>
  <si>
    <t>0016WA2D</t>
  </si>
  <si>
    <t>W0VMRY608KB171282</t>
  </si>
  <si>
    <t>7U4 ANY B21 P34 XIC8 XZ27</t>
  </si>
  <si>
    <t>0013VYA1</t>
  </si>
  <si>
    <t>W0VMRY60XKB175706</t>
  </si>
  <si>
    <t>CE1 T3W XIC8 XZ27</t>
  </si>
  <si>
    <t>0084WK3D</t>
  </si>
  <si>
    <t>0002WE3Y</t>
  </si>
  <si>
    <t>7U4 LPA5 T3W XZ27</t>
  </si>
  <si>
    <t>LPA5 T3W XZ27</t>
  </si>
  <si>
    <t>W0VMRY601KB184956</t>
  </si>
  <si>
    <t>W0VMRY601KB184410</t>
  </si>
  <si>
    <t>KLIENT</t>
  </si>
  <si>
    <t>Cena po rabatach</t>
  </si>
  <si>
    <t>Opony</t>
  </si>
  <si>
    <t>zabudowa</t>
  </si>
  <si>
    <t>Cena końcowa</t>
  </si>
  <si>
    <t>REZ ALU TOM</t>
  </si>
  <si>
    <t>TAK</t>
  </si>
  <si>
    <t>GMUD</t>
  </si>
  <si>
    <t>ROCZNIK</t>
  </si>
  <si>
    <t>Otomoto</t>
  </si>
  <si>
    <t>LPA4 XZ23 XZ49</t>
  </si>
  <si>
    <t>2.3 BiTurbo 163KM MT6 S&amp;S Eur VId</t>
  </si>
  <si>
    <t>voucher</t>
  </si>
  <si>
    <t>Promocja I</t>
  </si>
  <si>
    <t>Proocja B2B</t>
  </si>
  <si>
    <t>Promocja B2B</t>
  </si>
  <si>
    <t>Marża dealera</t>
  </si>
  <si>
    <t>Cena zero</t>
  </si>
  <si>
    <t>Cena otomoto</t>
  </si>
  <si>
    <t>marża otomoto</t>
  </si>
  <si>
    <t>LAMAR</t>
  </si>
  <si>
    <t>0019XAYB</t>
  </si>
  <si>
    <t>0079XD1P</t>
  </si>
  <si>
    <t>0023WXZW</t>
  </si>
  <si>
    <t>0045XA3M</t>
  </si>
  <si>
    <t>0073WYLQ</t>
  </si>
  <si>
    <t>0090WZV9</t>
  </si>
  <si>
    <t>GGL :Solid Rock Grey S</t>
  </si>
  <si>
    <t>LPA3 XZ23</t>
  </si>
  <si>
    <t>AE1 LPA4 XYEO XZ23 XZ49</t>
  </si>
  <si>
    <t>0063XAW5</t>
  </si>
  <si>
    <t>0010XK5P</t>
  </si>
  <si>
    <t>0039XCRC</t>
  </si>
  <si>
    <t>0044XDAM</t>
  </si>
  <si>
    <t>0071XD5D</t>
  </si>
  <si>
    <t>0007XDM6</t>
  </si>
  <si>
    <t>0020XED1</t>
  </si>
  <si>
    <t>0026XE40</t>
  </si>
  <si>
    <t>0064XDTR</t>
  </si>
  <si>
    <t>C37 LPA4 XYEO XZ23 XZ49</t>
  </si>
  <si>
    <t>0008XQM2</t>
  </si>
  <si>
    <t>0038XE7B</t>
  </si>
  <si>
    <t>0064XECZ</t>
  </si>
  <si>
    <t>0076XGAZ</t>
  </si>
  <si>
    <t>0078XH7N</t>
  </si>
  <si>
    <t>0079XH2T</t>
  </si>
  <si>
    <t>0098XDMT</t>
  </si>
  <si>
    <t>0039XD9Q</t>
  </si>
  <si>
    <t>0069XE7Z</t>
  </si>
  <si>
    <t>0092XDVX</t>
  </si>
  <si>
    <t>LPA4 XYEO XZ23 XZ49</t>
  </si>
  <si>
    <t>0022XF66</t>
  </si>
  <si>
    <t>0052XK7M</t>
  </si>
  <si>
    <t>C37 K4C LPA4 XYEO XZ23 XZ49</t>
  </si>
  <si>
    <t>0004XDKH</t>
  </si>
  <si>
    <t>0016XHTB</t>
  </si>
  <si>
    <t>0036XDLN</t>
  </si>
  <si>
    <t>0010XKZ0</t>
  </si>
  <si>
    <t>LPA3 XYEO XZ23</t>
  </si>
  <si>
    <t>0025XF8W</t>
  </si>
  <si>
    <t>0037XDA4</t>
  </si>
  <si>
    <t>0082XG0D</t>
  </si>
  <si>
    <t>TAK przez Krzyska</t>
  </si>
  <si>
    <t>10EP Burtofirana Podnoszony dach</t>
  </si>
  <si>
    <t>9EP winda klapka burtofirana h 2400</t>
  </si>
  <si>
    <t>10EP Burtofirana Podnoszony dach lakier GGL</t>
  </si>
  <si>
    <t>9EP Burtofirana winda klapka h 2400 LX</t>
  </si>
  <si>
    <t>9EP Burtofirana Podnoszony dach  winda h 2350 LX</t>
  </si>
  <si>
    <t>10EP Burtofirana podnoszony dach h 2350 kol plandek czarny LX</t>
  </si>
  <si>
    <t>JOB</t>
  </si>
  <si>
    <t>ZMIANA SILNIKA</t>
  </si>
  <si>
    <t>ZABUDOWA</t>
  </si>
  <si>
    <t>ZABUDOWCA</t>
  </si>
  <si>
    <t>STSTUS</t>
  </si>
  <si>
    <t xml:space="preserve">  </t>
  </si>
  <si>
    <t>LONG CAB MAREK</t>
  </si>
  <si>
    <t>9EPEP Łukasz</t>
  </si>
  <si>
    <t>0057XGR0</t>
  </si>
  <si>
    <t>PLANDEX</t>
  </si>
  <si>
    <t>0009XQDH</t>
  </si>
  <si>
    <t>0019XGSP</t>
  </si>
  <si>
    <t>0023XE7M</t>
  </si>
  <si>
    <t>0023XE7N</t>
  </si>
  <si>
    <t>0027XFVM</t>
  </si>
  <si>
    <t>0036XE5K</t>
  </si>
  <si>
    <t>0039XDZZ</t>
  </si>
  <si>
    <t>0057XHBM</t>
  </si>
  <si>
    <t>0063XEV1</t>
  </si>
  <si>
    <t>0063XEV2</t>
  </si>
  <si>
    <t>0074XEB8</t>
  </si>
  <si>
    <t>0075XGA0</t>
  </si>
  <si>
    <t>0092XEM6</t>
  </si>
  <si>
    <t>0092XEM7</t>
  </si>
  <si>
    <t>0099XEFW</t>
  </si>
  <si>
    <t>DO dyspozycji e dostawcze</t>
  </si>
  <si>
    <t>9EP Burtofirana klapka winda LX h 2400 lakier GGL</t>
  </si>
  <si>
    <t>9EP Burtofirana Podnoszony dach skok o 30cm Winda LX h2350 w świetle lakier GGL</t>
  </si>
  <si>
    <t>Zlecenie 1</t>
  </si>
  <si>
    <t>Zlecenie 2</t>
  </si>
  <si>
    <t>Zlecenia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</si>
</sst>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36">
    <font>
      <sz val="11"/>
      <color rgb="FF000000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u/>
      <sz val="11"/>
      <color rgb="FF0000FF"/>
      <name val="Czcionka tekstu podstawowego"/>
      <family val="2"/>
      <charset val="238"/>
    </font>
    <font>
      <sz val="11"/>
      <color rgb="FF000000"/>
      <name val="Calibri"/>
      <family val="2"/>
    </font>
    <font>
      <u/>
      <sz val="11"/>
      <color rgb="FF800080"/>
      <name val="Czcionka tekstu podstawowego"/>
      <family val="2"/>
      <charset val="238"/>
    </font>
    <font>
      <sz val="10"/>
      <color rgb="FF000000"/>
      <name val="Calibri"/>
      <family val="2"/>
      <charset val="238"/>
    </font>
    <font>
      <b/>
      <sz val="10"/>
      <color rgb="FFFF0000"/>
      <name val="Calibri"/>
      <family val="2"/>
      <charset val="238"/>
    </font>
    <font>
      <b/>
      <sz val="10"/>
      <color rgb="FF000000"/>
      <name val="Calibri"/>
      <family val="2"/>
      <charset val="238"/>
    </font>
    <font>
      <sz val="10"/>
      <color rgb="FFFFFFFF"/>
      <name val="Calibri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002060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</font>
    <font>
      <sz val="10"/>
      <color indexed="10"/>
      <name val="Arial"/>
      <family val="2"/>
      <charset val="238"/>
    </font>
    <font>
      <sz val="10"/>
      <name val="Arial"/>
      <family val="2"/>
    </font>
    <font>
      <sz val="11"/>
      <color rgb="FF000000"/>
      <name val="Calibri"/>
      <family val="2"/>
      <charset val="238"/>
      <scheme val="minor"/>
    </font>
    <font>
      <sz val="11"/>
      <color rgb="FF1F497D"/>
      <name val="Calibri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0" fontId="33" fillId="0" borderId="0"/>
    <xf numFmtId="9" fontId="33" fillId="0" borderId="0" applyFont="0" applyFill="0" applyBorder="0" applyAlignment="0" applyProtection="0"/>
  </cellStyleXfs>
  <cellXfs count="74">
    <xf numFmtId="0" fontId="20" fillId="0" borderId="0" xfId="0" applyFont="1"/>
    <xf numFmtId="0" fontId="24" fillId="0" borderId="13" xfId="0" applyFont="1" applyBorder="1" applyAlignment="1">
      <alignment wrapText="1"/>
    </xf>
    <xf numFmtId="0" fontId="27" fillId="0" borderId="12" xfId="0" applyFont="1" applyBorder="1" applyAlignment="1">
      <alignment horizontal="right"/>
    </xf>
    <xf numFmtId="0" fontId="27" fillId="0" borderId="13" xfId="0" applyFont="1" applyBorder="1"/>
    <xf numFmtId="0" fontId="29" fillId="0" borderId="13" xfId="0" applyFont="1" applyBorder="1" applyAlignment="1">
      <alignment wrapText="1"/>
    </xf>
    <xf numFmtId="0" fontId="26" fillId="33" borderId="10" xfId="0" applyFont="1" applyFill="1" applyBorder="1" applyAlignment="1">
      <alignment horizontal="right" wrapText="1"/>
    </xf>
    <xf numFmtId="0" fontId="26" fillId="33" borderId="11" xfId="0" applyFont="1" applyFill="1" applyBorder="1" applyAlignment="1">
      <alignment wrapText="1"/>
    </xf>
    <xf numFmtId="0" fontId="31" fillId="0" borderId="0" xfId="0" applyFont="1" applyAlignment="1">
      <alignment wrapText="1"/>
    </xf>
    <xf numFmtId="0" fontId="24" fillId="34" borderId="13" xfId="42" applyFont="1" applyFill="1" applyBorder="1"/>
    <xf numFmtId="0" fontId="26" fillId="34" borderId="13" xfId="0" applyFont="1" applyFill="1" applyBorder="1"/>
    <xf numFmtId="0" fontId="25" fillId="34" borderId="13" xfId="0" applyFont="1" applyFill="1" applyBorder="1" applyAlignment="1">
      <alignment wrapText="1"/>
    </xf>
    <xf numFmtId="0" fontId="24" fillId="34" borderId="13" xfId="0" applyFont="1" applyFill="1" applyBorder="1"/>
    <xf numFmtId="0" fontId="24" fillId="34" borderId="12" xfId="0" applyFont="1" applyFill="1" applyBorder="1" applyAlignment="1">
      <alignment horizontal="right"/>
    </xf>
    <xf numFmtId="0" fontId="20" fillId="34" borderId="14" xfId="0" applyFont="1" applyFill="1" applyBorder="1"/>
    <xf numFmtId="0" fontId="30" fillId="34" borderId="14" xfId="0" applyFont="1" applyFill="1" applyBorder="1"/>
    <xf numFmtId="0" fontId="30" fillId="34" borderId="14" xfId="0" applyFont="1" applyFill="1" applyBorder="1" applyAlignment="1">
      <alignment vertical="center"/>
    </xf>
    <xf numFmtId="0" fontId="30" fillId="34" borderId="14" xfId="0" applyFont="1" applyFill="1" applyBorder="1" applyAlignment="1">
      <alignment vertical="center" shrinkToFit="1"/>
    </xf>
    <xf numFmtId="2" fontId="24" fillId="34" borderId="13" xfId="0" applyNumberFormat="1" applyFont="1" applyFill="1" applyBorder="1" applyAlignment="1">
      <alignment wrapText="1"/>
    </xf>
    <xf numFmtId="0" fontId="30" fillId="0" borderId="14" xfId="0" applyFont="1" applyFill="1" applyBorder="1"/>
    <xf numFmtId="14" fontId="24" fillId="34" borderId="13" xfId="42" applyNumberFormat="1" applyFont="1" applyFill="1" applyBorder="1"/>
    <xf numFmtId="164" fontId="32" fillId="34" borderId="15" xfId="0" applyNumberFormat="1" applyFont="1" applyFill="1" applyBorder="1" applyAlignment="1">
      <alignment horizontal="center" vertical="center"/>
    </xf>
    <xf numFmtId="164" fontId="32" fillId="34" borderId="14" xfId="0" applyNumberFormat="1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right"/>
    </xf>
    <xf numFmtId="0" fontId="30" fillId="0" borderId="14" xfId="0" applyFont="1" applyFill="1" applyBorder="1" applyAlignment="1">
      <alignment vertical="center"/>
    </xf>
    <xf numFmtId="0" fontId="30" fillId="0" borderId="14" xfId="0" applyFont="1" applyFill="1" applyBorder="1" applyAlignment="1">
      <alignment vertical="center" shrinkToFit="1"/>
    </xf>
    <xf numFmtId="2" fontId="24" fillId="0" borderId="13" xfId="0" applyNumberFormat="1" applyFont="1" applyFill="1" applyBorder="1" applyAlignment="1">
      <alignment wrapText="1"/>
    </xf>
    <xf numFmtId="0" fontId="25" fillId="0" borderId="13" xfId="0" applyFont="1" applyFill="1" applyBorder="1" applyAlignment="1">
      <alignment wrapText="1"/>
    </xf>
    <xf numFmtId="0" fontId="28" fillId="34" borderId="12" xfId="0" applyFont="1" applyFill="1" applyBorder="1" applyAlignment="1">
      <alignment horizontal="right"/>
    </xf>
    <xf numFmtId="0" fontId="20" fillId="34" borderId="13" xfId="0" applyFont="1" applyFill="1" applyBorder="1"/>
    <xf numFmtId="0" fontId="26" fillId="33" borderId="16" xfId="0" applyFont="1" applyFill="1" applyBorder="1" applyAlignment="1">
      <alignment wrapText="1"/>
    </xf>
    <xf numFmtId="0" fontId="26" fillId="33" borderId="17" xfId="0" applyFont="1" applyFill="1" applyBorder="1" applyAlignment="1">
      <alignment wrapText="1"/>
    </xf>
    <xf numFmtId="0" fontId="26" fillId="33" borderId="18" xfId="0" applyFont="1" applyFill="1" applyBorder="1" applyAlignment="1">
      <alignment wrapText="1"/>
    </xf>
    <xf numFmtId="0" fontId="26" fillId="35" borderId="16" xfId="0" applyFont="1" applyFill="1" applyBorder="1" applyAlignment="1">
      <alignment wrapText="1"/>
    </xf>
    <xf numFmtId="0" fontId="31" fillId="36" borderId="0" xfId="0" applyFont="1" applyFill="1" applyAlignment="1">
      <alignment wrapText="1"/>
    </xf>
    <xf numFmtId="0" fontId="26" fillId="36" borderId="14" xfId="0" applyFont="1" applyFill="1" applyBorder="1" applyAlignment="1">
      <alignment wrapText="1"/>
    </xf>
    <xf numFmtId="0" fontId="26" fillId="35" borderId="14" xfId="0" applyFont="1" applyFill="1" applyBorder="1" applyAlignment="1">
      <alignment wrapText="1"/>
    </xf>
    <xf numFmtId="0" fontId="31" fillId="36" borderId="14" xfId="0" applyFont="1" applyFill="1" applyBorder="1" applyAlignment="1">
      <alignment wrapText="1"/>
    </xf>
    <xf numFmtId="0" fontId="31" fillId="0" borderId="14" xfId="0" applyFont="1" applyBorder="1" applyAlignment="1">
      <alignment wrapText="1"/>
    </xf>
    <xf numFmtId="0" fontId="26" fillId="35" borderId="18" xfId="0" applyFont="1" applyFill="1" applyBorder="1" applyAlignment="1">
      <alignment wrapText="1"/>
    </xf>
    <xf numFmtId="3" fontId="20" fillId="0" borderId="0" xfId="0" applyNumberFormat="1" applyFont="1"/>
    <xf numFmtId="9" fontId="20" fillId="0" borderId="0" xfId="0" applyNumberFormat="1" applyFont="1"/>
    <xf numFmtId="2" fontId="20" fillId="0" borderId="0" xfId="0" applyNumberFormat="1" applyFont="1"/>
    <xf numFmtId="4" fontId="20" fillId="0" borderId="0" xfId="0" applyNumberFormat="1" applyFont="1"/>
    <xf numFmtId="0" fontId="30" fillId="0" borderId="14" xfId="0" applyFont="1" applyBorder="1" applyAlignment="1">
      <alignment vertical="center" shrinkToFit="1"/>
    </xf>
    <xf numFmtId="0" fontId="30" fillId="0" borderId="14" xfId="0" applyFont="1" applyBorder="1"/>
    <xf numFmtId="0" fontId="30" fillId="0" borderId="20" xfId="0" applyFont="1" applyBorder="1" applyAlignment="1">
      <alignment vertical="center" shrinkToFit="1"/>
    </xf>
    <xf numFmtId="0" fontId="30" fillId="0" borderId="20" xfId="0" applyFont="1" applyFill="1" applyBorder="1" applyAlignment="1">
      <alignment vertical="center" shrinkToFit="1"/>
    </xf>
    <xf numFmtId="0" fontId="2" fillId="0" borderId="14" xfId="0" applyFont="1" applyBorder="1"/>
    <xf numFmtId="0" fontId="2" fillId="0" borderId="14" xfId="0" applyFont="1" applyFill="1" applyBorder="1"/>
    <xf numFmtId="0" fontId="2" fillId="0" borderId="14" xfId="0" applyFont="1" applyBorder="1" applyAlignment="1">
      <alignment vertical="center" shrinkToFit="1"/>
    </xf>
    <xf numFmtId="0" fontId="2" fillId="37" borderId="14" xfId="0" applyFont="1" applyFill="1" applyBorder="1"/>
    <xf numFmtId="0" fontId="2" fillId="38" borderId="14" xfId="0" applyFont="1" applyFill="1" applyBorder="1"/>
    <xf numFmtId="0" fontId="34" fillId="0" borderId="14" xfId="0" applyFont="1" applyFill="1" applyBorder="1"/>
    <xf numFmtId="0" fontId="2" fillId="38" borderId="19" xfId="0" applyFont="1" applyFill="1" applyBorder="1"/>
    <xf numFmtId="0" fontId="34" fillId="0" borderId="17" xfId="0" applyFont="1" applyFill="1" applyBorder="1"/>
    <xf numFmtId="0" fontId="2" fillId="0" borderId="17" xfId="0" applyFont="1" applyBorder="1" applyAlignment="1">
      <alignment vertical="center" shrinkToFit="1"/>
    </xf>
    <xf numFmtId="0" fontId="30" fillId="0" borderId="21" xfId="0" applyFont="1" applyBorder="1" applyAlignment="1">
      <alignment vertical="center" shrinkToFit="1"/>
    </xf>
    <xf numFmtId="0" fontId="2" fillId="39" borderId="14" xfId="0" applyFont="1" applyFill="1" applyBorder="1"/>
    <xf numFmtId="0" fontId="2" fillId="39" borderId="17" xfId="0" applyFont="1" applyFill="1" applyBorder="1"/>
    <xf numFmtId="0" fontId="34" fillId="39" borderId="14" xfId="0" applyFont="1" applyFill="1" applyBorder="1"/>
    <xf numFmtId="0" fontId="1" fillId="37" borderId="14" xfId="0" applyFont="1" applyFill="1" applyBorder="1"/>
    <xf numFmtId="0" fontId="1" fillId="39" borderId="14" xfId="0" applyFont="1" applyFill="1" applyBorder="1"/>
    <xf numFmtId="0" fontId="34" fillId="39" borderId="17" xfId="0" applyFont="1" applyFill="1" applyBorder="1"/>
    <xf numFmtId="0" fontId="35" fillId="0" borderId="0" xfId="0" applyFont="1" applyAlignment="1">
      <alignment vertical="center"/>
    </xf>
    <xf numFmtId="0" fontId="2" fillId="37" borderId="14" xfId="0" applyFont="1" applyFill="1" applyBorder="1" applyAlignment="1">
      <alignment vertical="center"/>
    </xf>
    <xf numFmtId="0" fontId="1" fillId="37" borderId="14" xfId="0" applyFont="1" applyFill="1" applyBorder="1" applyAlignment="1">
      <alignment vertical="center"/>
    </xf>
    <xf numFmtId="0" fontId="2" fillId="37" borderId="20" xfId="0" applyFont="1" applyFill="1" applyBorder="1"/>
    <xf numFmtId="0" fontId="34" fillId="37" borderId="22" xfId="0" applyFont="1" applyFill="1" applyBorder="1" applyAlignment="1">
      <alignment vertical="center"/>
    </xf>
    <xf numFmtId="0" fontId="1" fillId="39" borderId="17" xfId="0" applyFont="1" applyFill="1" applyBorder="1"/>
    <xf numFmtId="0" fontId="2" fillId="38" borderId="23" xfId="0" applyFont="1" applyFill="1" applyBorder="1"/>
    <xf numFmtId="0" fontId="2" fillId="39" borderId="23" xfId="0" applyFont="1" applyFill="1" applyBorder="1"/>
    <xf numFmtId="0" fontId="1" fillId="39" borderId="12" xfId="0" applyFont="1" applyFill="1" applyBorder="1"/>
    <xf numFmtId="0" fontId="2" fillId="38" borderId="12" xfId="0" applyFont="1" applyFill="1" applyBorder="1"/>
    <xf numFmtId="0" fontId="20" fillId="37" borderId="14" xfId="0" applyFont="1" applyFill="1" applyBorder="1"/>
  </cellXfs>
  <cellStyles count="47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Hiperłącze" xfId="42" builtinId="8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Normalny 2" xfId="45"/>
    <cellStyle name="Normalny 2 2" xfId="44"/>
    <cellStyle name="Obliczenia" xfId="11" builtinId="22" customBuiltin="1"/>
    <cellStyle name="Odwiedzone hiperłącze" xfId="43" builtinId="9" customBuiltin="1"/>
    <cellStyle name="Procentowy 2" xfId="46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104"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ont>
        <color theme="0"/>
      </font>
    </dxf>
    <dxf>
      <font>
        <color theme="0"/>
      </font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Desktop/zabudowy/furgon/0013VYA1.pdf" TargetMode="External"/><Relationship Id="rId1" Type="http://schemas.openxmlformats.org/officeDocument/2006/relationships/hyperlink" Target="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../Desktop/zabudowy/furgon/0016WA2D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F13" sqref="F13"/>
    </sheetView>
  </sheetViews>
  <sheetFormatPr defaultRowHeight="14.25"/>
  <cols>
    <col min="4" max="4" width="13.5" customWidth="1"/>
    <col min="7" max="7" width="19.875" customWidth="1"/>
    <col min="14" max="14" width="13.125" bestFit="1" customWidth="1"/>
  </cols>
  <sheetData>
    <row r="1" spans="1:14" ht="38.25">
      <c r="A1" s="5" t="s">
        <v>25</v>
      </c>
      <c r="B1" s="6" t="s">
        <v>1</v>
      </c>
      <c r="C1" s="6"/>
      <c r="D1" s="6" t="s">
        <v>4</v>
      </c>
      <c r="E1" s="6" t="s">
        <v>2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26</v>
      </c>
      <c r="K1" s="6" t="s">
        <v>26</v>
      </c>
      <c r="L1" s="6" t="s">
        <v>27</v>
      </c>
      <c r="M1" t="s">
        <v>28</v>
      </c>
      <c r="N1" t="s">
        <v>29</v>
      </c>
    </row>
    <row r="2" spans="1:14">
      <c r="A2" s="12"/>
      <c r="B2" s="8" t="s">
        <v>13</v>
      </c>
      <c r="C2" s="19">
        <v>43602</v>
      </c>
      <c r="D2" s="9" t="s">
        <v>14</v>
      </c>
      <c r="E2" s="11" t="s">
        <v>12</v>
      </c>
      <c r="F2" s="11" t="s">
        <v>10</v>
      </c>
      <c r="G2" s="11" t="s">
        <v>15</v>
      </c>
      <c r="H2" s="11" t="s">
        <v>11</v>
      </c>
      <c r="I2" s="11">
        <v>136040</v>
      </c>
      <c r="J2" s="13">
        <v>73000</v>
      </c>
      <c r="K2" s="28">
        <v>74000</v>
      </c>
      <c r="L2" s="10"/>
    </row>
    <row r="3" spans="1:14">
      <c r="A3" s="12"/>
      <c r="B3" s="8" t="s">
        <v>16</v>
      </c>
      <c r="C3" s="21">
        <v>43658</v>
      </c>
      <c r="D3" s="9" t="s">
        <v>17</v>
      </c>
      <c r="E3" s="11" t="s">
        <v>12</v>
      </c>
      <c r="F3" s="11" t="s">
        <v>10</v>
      </c>
      <c r="G3" s="11" t="s">
        <v>18</v>
      </c>
      <c r="H3" s="11" t="s">
        <v>11</v>
      </c>
      <c r="I3" s="11">
        <v>134840</v>
      </c>
      <c r="J3" s="13">
        <v>72400</v>
      </c>
      <c r="K3" s="28">
        <v>73400</v>
      </c>
      <c r="L3" s="10"/>
    </row>
    <row r="4" spans="1:14">
      <c r="A4" s="22"/>
      <c r="B4" s="18" t="s">
        <v>19</v>
      </c>
      <c r="C4" s="18"/>
      <c r="D4" s="23" t="s">
        <v>23</v>
      </c>
      <c r="E4" s="23" t="s">
        <v>12</v>
      </c>
      <c r="F4" s="24" t="s">
        <v>10</v>
      </c>
      <c r="G4" s="18" t="s">
        <v>21</v>
      </c>
      <c r="H4" s="18" t="s">
        <v>11</v>
      </c>
      <c r="I4" s="25">
        <v>138540</v>
      </c>
      <c r="J4">
        <v>74400</v>
      </c>
      <c r="L4" s="26"/>
    </row>
    <row r="5" spans="1:14">
      <c r="A5" s="27" t="s">
        <v>30</v>
      </c>
      <c r="B5" s="14" t="s">
        <v>20</v>
      </c>
      <c r="C5" s="20">
        <v>43775</v>
      </c>
      <c r="D5" s="15" t="s">
        <v>24</v>
      </c>
      <c r="E5" s="15" t="s">
        <v>12</v>
      </c>
      <c r="F5" s="16" t="s">
        <v>10</v>
      </c>
      <c r="G5" s="14" t="s">
        <v>22</v>
      </c>
      <c r="H5" s="14" t="s">
        <v>11</v>
      </c>
      <c r="I5" s="17">
        <v>137440</v>
      </c>
      <c r="J5">
        <v>73800</v>
      </c>
      <c r="L5" s="10"/>
    </row>
    <row r="6" spans="1:14">
      <c r="A6" s="2"/>
      <c r="B6" s="3"/>
      <c r="C6" s="3"/>
      <c r="D6" s="3"/>
      <c r="E6" s="1"/>
      <c r="F6" s="1"/>
      <c r="G6" s="1"/>
      <c r="H6" s="1"/>
      <c r="I6" s="1"/>
      <c r="J6" s="3"/>
      <c r="K6" s="3"/>
      <c r="L6" s="4"/>
    </row>
  </sheetData>
  <conditionalFormatting sqref="D5:E5 D4:E4">
    <cfRule type="expression" dxfId="103" priority="2" stopIfTrue="1">
      <formula>#REF!="Objęty promocją wg. Biuletynu 2870"</formula>
    </cfRule>
  </conditionalFormatting>
  <conditionalFormatting sqref="F4:F5">
    <cfRule type="expression" dxfId="102" priority="1" stopIfTrue="1">
      <formula>#REF!="Objęty promocją wg. Biuletynu 2870"</formula>
    </cfRule>
  </conditionalFormatting>
  <hyperlinks>
    <hyperlink ref="B2" r:id="rId1" display="../../../../../../Desktop/zabudowy/furgon/0016WA2D.pdf"/>
    <hyperlink ref="B3" r:id="rId2" display="../../../../../../Desktop/zabudowy/furgon/0013VYA1.pd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L40" sqref="L40"/>
    </sheetView>
  </sheetViews>
  <sheetFormatPr defaultRowHeight="14.25"/>
  <cols>
    <col min="14" max="14" width="9.5" bestFit="1" customWidth="1"/>
    <col min="15" max="15" width="9.875" bestFit="1" customWidth="1"/>
    <col min="16" max="16" width="9.875" customWidth="1"/>
  </cols>
  <sheetData>
    <row r="1" spans="1:22" s="7" customFormat="1" ht="51" customHeight="1">
      <c r="A1" s="30" t="s">
        <v>0</v>
      </c>
      <c r="B1" s="31" t="s">
        <v>32</v>
      </c>
      <c r="C1" s="29" t="s">
        <v>1</v>
      </c>
      <c r="D1" s="29" t="s">
        <v>4</v>
      </c>
      <c r="E1" s="29" t="s">
        <v>6</v>
      </c>
      <c r="F1" s="29" t="s">
        <v>8</v>
      </c>
      <c r="G1" s="32" t="s">
        <v>3</v>
      </c>
      <c r="H1" s="34" t="s">
        <v>9</v>
      </c>
      <c r="I1" s="35" t="s">
        <v>3</v>
      </c>
      <c r="J1" s="38"/>
      <c r="K1" s="38" t="s">
        <v>38</v>
      </c>
      <c r="L1" s="38" t="s">
        <v>39</v>
      </c>
      <c r="M1" s="38" t="s">
        <v>41</v>
      </c>
      <c r="N1" s="38"/>
      <c r="O1" s="33" t="s">
        <v>42</v>
      </c>
      <c r="P1" s="33" t="s">
        <v>43</v>
      </c>
      <c r="Q1" s="36" t="s">
        <v>33</v>
      </c>
      <c r="R1" s="36" t="s">
        <v>37</v>
      </c>
      <c r="S1" s="37" t="s">
        <v>34</v>
      </c>
      <c r="T1" s="7" t="s">
        <v>44</v>
      </c>
      <c r="U1" s="7" t="s">
        <v>40</v>
      </c>
      <c r="V1" s="7" t="s">
        <v>41</v>
      </c>
    </row>
    <row r="2" spans="1:22">
      <c r="H2" s="39">
        <v>210950</v>
      </c>
      <c r="I2">
        <f>2600+3000+2000</f>
        <v>7600</v>
      </c>
      <c r="J2" s="39">
        <f>H2+I2</f>
        <v>218550</v>
      </c>
      <c r="K2">
        <v>11000</v>
      </c>
      <c r="L2" s="41">
        <f>((J2-2000)*U2)</f>
        <v>4331</v>
      </c>
      <c r="M2" s="40">
        <v>0.08</v>
      </c>
      <c r="N2" s="41">
        <f>((J2-2000)*V2)</f>
        <v>17324</v>
      </c>
      <c r="O2" s="42">
        <f>J2-K2-L2-N2</f>
        <v>185895</v>
      </c>
      <c r="P2" s="42">
        <f>O2+T2</f>
        <v>190095</v>
      </c>
      <c r="Q2">
        <v>2020</v>
      </c>
      <c r="T2">
        <v>4200</v>
      </c>
      <c r="U2" s="40">
        <v>0.02</v>
      </c>
      <c r="V2" s="40">
        <v>0.08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8"/>
  <sheetViews>
    <sheetView tabSelected="1" workbookViewId="0">
      <selection activeCell="B24" sqref="B24"/>
    </sheetView>
  </sheetViews>
  <sheetFormatPr defaultRowHeight="14.25"/>
  <cols>
    <col min="2" max="2" width="11" customWidth="1"/>
    <col min="3" max="3" width="27.5" hidden="1" customWidth="1"/>
    <col min="4" max="4" width="28.375" hidden="1" customWidth="1"/>
    <col min="5" max="5" width="16.125" hidden="1" customWidth="1"/>
    <col min="6" max="6" width="28.5" hidden="1" customWidth="1"/>
    <col min="7" max="7" width="77.75" bestFit="1" customWidth="1"/>
    <col min="8" max="8" width="12.75" bestFit="1" customWidth="1"/>
  </cols>
  <sheetData>
    <row r="1" spans="1:13" ht="15">
      <c r="A1" s="47" t="s">
        <v>98</v>
      </c>
      <c r="B1" s="47" t="s">
        <v>94</v>
      </c>
      <c r="C1" s="47" t="s">
        <v>95</v>
      </c>
      <c r="D1" s="47" t="s">
        <v>6</v>
      </c>
      <c r="E1" s="47" t="s">
        <v>8</v>
      </c>
      <c r="F1" s="47" t="s">
        <v>7</v>
      </c>
      <c r="G1" s="47" t="s">
        <v>96</v>
      </c>
      <c r="H1" s="47" t="s">
        <v>97</v>
      </c>
      <c r="I1" t="s">
        <v>25</v>
      </c>
      <c r="J1" t="s">
        <v>124</v>
      </c>
    </row>
    <row r="2" spans="1:13" ht="15" hidden="1">
      <c r="A2" s="57">
        <v>25</v>
      </c>
      <c r="B2" s="61" t="s">
        <v>46</v>
      </c>
      <c r="C2" s="48" t="s">
        <v>31</v>
      </c>
      <c r="D2" s="49" t="s">
        <v>36</v>
      </c>
      <c r="E2" s="43" t="s">
        <v>11</v>
      </c>
      <c r="F2" s="43" t="s">
        <v>53</v>
      </c>
      <c r="G2" s="57" t="s">
        <v>119</v>
      </c>
      <c r="H2" s="58" t="s">
        <v>103</v>
      </c>
    </row>
    <row r="3" spans="1:13" ht="15" hidden="1">
      <c r="A3" s="50">
        <v>25</v>
      </c>
      <c r="B3" s="50" t="s">
        <v>55</v>
      </c>
      <c r="C3" s="48" t="s">
        <v>31</v>
      </c>
      <c r="D3" s="49" t="s">
        <v>36</v>
      </c>
      <c r="E3" s="43" t="s">
        <v>11</v>
      </c>
      <c r="F3" s="43" t="s">
        <v>54</v>
      </c>
      <c r="G3" s="66" t="s">
        <v>92</v>
      </c>
      <c r="H3" s="50" t="s">
        <v>45</v>
      </c>
      <c r="I3" s="73"/>
      <c r="J3" t="s">
        <v>122</v>
      </c>
    </row>
    <row r="4" spans="1:13" ht="15">
      <c r="A4" s="50">
        <v>25</v>
      </c>
      <c r="B4" s="50" t="s">
        <v>56</v>
      </c>
      <c r="C4" s="48" t="s">
        <v>31</v>
      </c>
      <c r="D4" s="49" t="s">
        <v>36</v>
      </c>
      <c r="E4" s="43" t="s">
        <v>11</v>
      </c>
      <c r="F4" s="44" t="s">
        <v>64</v>
      </c>
      <c r="G4" s="66" t="s">
        <v>91</v>
      </c>
      <c r="H4" s="50" t="s">
        <v>45</v>
      </c>
      <c r="I4" s="73"/>
    </row>
    <row r="5" spans="1:13" ht="15" hidden="1">
      <c r="A5" s="50">
        <v>25</v>
      </c>
      <c r="B5" s="50" t="s">
        <v>57</v>
      </c>
      <c r="C5" s="48" t="s">
        <v>31</v>
      </c>
      <c r="D5" s="49" t="s">
        <v>36</v>
      </c>
      <c r="E5" s="43" t="s">
        <v>11</v>
      </c>
      <c r="F5" s="44" t="s">
        <v>64</v>
      </c>
      <c r="G5" s="66" t="s">
        <v>92</v>
      </c>
      <c r="H5" s="50" t="s">
        <v>45</v>
      </c>
      <c r="I5" s="73"/>
      <c r="J5" t="s">
        <v>122</v>
      </c>
    </row>
    <row r="6" spans="1:13" ht="15" hidden="1">
      <c r="A6" s="50">
        <v>25</v>
      </c>
      <c r="B6" s="50" t="s">
        <v>58</v>
      </c>
      <c r="C6" s="48" t="s">
        <v>31</v>
      </c>
      <c r="D6" s="49" t="s">
        <v>36</v>
      </c>
      <c r="E6" s="43" t="s">
        <v>11</v>
      </c>
      <c r="F6" s="44" t="s">
        <v>64</v>
      </c>
      <c r="G6" s="66" t="s">
        <v>93</v>
      </c>
      <c r="H6" s="50" t="s">
        <v>45</v>
      </c>
      <c r="I6" s="73"/>
      <c r="J6" t="s">
        <v>123</v>
      </c>
    </row>
    <row r="7" spans="1:13" ht="15" hidden="1">
      <c r="A7" s="50">
        <v>25</v>
      </c>
      <c r="B7" s="50" t="s">
        <v>59</v>
      </c>
      <c r="C7" s="48" t="s">
        <v>31</v>
      </c>
      <c r="D7" s="49" t="s">
        <v>36</v>
      </c>
      <c r="E7" s="43" t="s">
        <v>11</v>
      </c>
      <c r="F7" s="44" t="s">
        <v>64</v>
      </c>
      <c r="G7" s="66" t="s">
        <v>93</v>
      </c>
      <c r="H7" s="50" t="s">
        <v>45</v>
      </c>
      <c r="I7" s="73"/>
      <c r="J7" t="s">
        <v>123</v>
      </c>
    </row>
    <row r="8" spans="1:13" ht="15" hidden="1">
      <c r="A8" s="47">
        <v>25</v>
      </c>
      <c r="B8" s="48" t="s">
        <v>47</v>
      </c>
      <c r="C8" s="48" t="s">
        <v>31</v>
      </c>
      <c r="D8" s="49" t="s">
        <v>36</v>
      </c>
      <c r="E8" s="43" t="s">
        <v>11</v>
      </c>
      <c r="F8" s="44" t="s">
        <v>64</v>
      </c>
      <c r="G8" s="51" t="s">
        <v>100</v>
      </c>
      <c r="H8" s="69" t="s">
        <v>5</v>
      </c>
    </row>
    <row r="9" spans="1:13" ht="15" hidden="1">
      <c r="A9" s="50">
        <v>25</v>
      </c>
      <c r="B9" s="50" t="s">
        <v>60</v>
      </c>
      <c r="C9" s="48" t="s">
        <v>31</v>
      </c>
      <c r="D9" s="49" t="s">
        <v>36</v>
      </c>
      <c r="E9" s="43" t="s">
        <v>11</v>
      </c>
      <c r="F9" s="43" t="s">
        <v>35</v>
      </c>
      <c r="G9" s="66" t="s">
        <v>92</v>
      </c>
      <c r="H9" s="50" t="s">
        <v>45</v>
      </c>
      <c r="I9" s="73"/>
      <c r="J9" t="s">
        <v>122</v>
      </c>
    </row>
    <row r="10" spans="1:13" ht="15">
      <c r="A10" s="50">
        <v>25</v>
      </c>
      <c r="B10" s="50" t="s">
        <v>61</v>
      </c>
      <c r="C10" s="48" t="s">
        <v>31</v>
      </c>
      <c r="D10" s="49" t="s">
        <v>36</v>
      </c>
      <c r="E10" s="43" t="s">
        <v>11</v>
      </c>
      <c r="F10" s="43" t="s">
        <v>35</v>
      </c>
      <c r="G10" s="66" t="s">
        <v>91</v>
      </c>
      <c r="H10" s="50" t="s">
        <v>45</v>
      </c>
      <c r="I10" s="73"/>
    </row>
    <row r="11" spans="1:13" ht="15" hidden="1">
      <c r="A11" s="50">
        <v>25</v>
      </c>
      <c r="B11" s="50" t="s">
        <v>62</v>
      </c>
      <c r="C11" s="48" t="s">
        <v>31</v>
      </c>
      <c r="D11" s="49" t="s">
        <v>36</v>
      </c>
      <c r="E11" s="43" t="s">
        <v>11</v>
      </c>
      <c r="F11" s="43" t="s">
        <v>35</v>
      </c>
      <c r="G11" s="66" t="s">
        <v>93</v>
      </c>
      <c r="H11" s="50" t="s">
        <v>45</v>
      </c>
      <c r="I11" s="73"/>
      <c r="J11" t="s">
        <v>123</v>
      </c>
    </row>
    <row r="12" spans="1:13" ht="15" hidden="1">
      <c r="A12" s="57">
        <v>25</v>
      </c>
      <c r="B12" s="57" t="s">
        <v>49</v>
      </c>
      <c r="C12" s="48"/>
      <c r="D12" s="49" t="s">
        <v>36</v>
      </c>
      <c r="E12" s="43" t="s">
        <v>11</v>
      </c>
      <c r="F12" s="43" t="s">
        <v>35</v>
      </c>
      <c r="G12" s="57" t="s">
        <v>119</v>
      </c>
      <c r="H12" s="70" t="s">
        <v>103</v>
      </c>
    </row>
    <row r="13" spans="1:13" ht="15">
      <c r="A13" s="50">
        <v>25</v>
      </c>
      <c r="B13" s="50" t="s">
        <v>63</v>
      </c>
      <c r="C13" s="48"/>
      <c r="D13" s="49" t="s">
        <v>36</v>
      </c>
      <c r="E13" s="43" t="s">
        <v>11</v>
      </c>
      <c r="F13" s="43" t="s">
        <v>35</v>
      </c>
      <c r="G13" s="66" t="s">
        <v>91</v>
      </c>
      <c r="H13" s="50" t="s">
        <v>45</v>
      </c>
      <c r="I13" s="73"/>
    </row>
    <row r="14" spans="1:13" ht="15" hidden="1">
      <c r="A14" s="50">
        <v>25</v>
      </c>
      <c r="B14" s="50" t="s">
        <v>50</v>
      </c>
      <c r="C14" s="48"/>
      <c r="D14" s="49" t="s">
        <v>36</v>
      </c>
      <c r="E14" s="43" t="s">
        <v>11</v>
      </c>
      <c r="F14" s="43" t="s">
        <v>35</v>
      </c>
      <c r="G14" s="66" t="s">
        <v>93</v>
      </c>
      <c r="H14" s="50" t="s">
        <v>45</v>
      </c>
      <c r="I14" s="73"/>
      <c r="J14" t="s">
        <v>123</v>
      </c>
      <c r="M14" s="63"/>
    </row>
    <row r="15" spans="1:13" ht="15" hidden="1">
      <c r="A15" s="50">
        <v>25</v>
      </c>
      <c r="B15" s="50" t="s">
        <v>51</v>
      </c>
      <c r="C15" s="48"/>
      <c r="D15" s="49" t="s">
        <v>36</v>
      </c>
      <c r="E15" s="43" t="s">
        <v>11</v>
      </c>
      <c r="F15" s="43" t="s">
        <v>35</v>
      </c>
      <c r="G15" s="66" t="s">
        <v>93</v>
      </c>
      <c r="H15" s="50" t="s">
        <v>45</v>
      </c>
      <c r="I15" s="73"/>
      <c r="J15" t="s">
        <v>123</v>
      </c>
      <c r="M15" s="63"/>
    </row>
    <row r="16" spans="1:13" ht="15" hidden="1">
      <c r="A16" s="47">
        <v>25</v>
      </c>
      <c r="B16" s="48" t="s">
        <v>48</v>
      </c>
      <c r="C16" s="48" t="s">
        <v>87</v>
      </c>
      <c r="D16" s="49" t="s">
        <v>36</v>
      </c>
      <c r="E16" s="43" t="s">
        <v>11</v>
      </c>
      <c r="F16" s="43" t="s">
        <v>35</v>
      </c>
      <c r="G16" s="51" t="s">
        <v>101</v>
      </c>
      <c r="H16" s="69" t="s">
        <v>5</v>
      </c>
      <c r="M16" s="63"/>
    </row>
    <row r="17" spans="1:13" ht="15" hidden="1">
      <c r="A17" s="50">
        <v>25</v>
      </c>
      <c r="B17" s="50" t="s">
        <v>65</v>
      </c>
      <c r="C17" s="48"/>
      <c r="D17" s="49" t="s">
        <v>36</v>
      </c>
      <c r="E17" s="45" t="s">
        <v>11</v>
      </c>
      <c r="F17" s="52" t="s">
        <v>64</v>
      </c>
      <c r="G17" s="66" t="s">
        <v>93</v>
      </c>
      <c r="H17" s="50" t="s">
        <v>45</v>
      </c>
      <c r="I17" s="73"/>
      <c r="J17" t="s">
        <v>123</v>
      </c>
      <c r="M17" s="63"/>
    </row>
    <row r="18" spans="1:13" ht="15" hidden="1">
      <c r="A18" s="50">
        <v>25</v>
      </c>
      <c r="B18" s="50" t="s">
        <v>66</v>
      </c>
      <c r="C18" s="48"/>
      <c r="D18" s="49" t="s">
        <v>36</v>
      </c>
      <c r="E18" s="45" t="s">
        <v>11</v>
      </c>
      <c r="F18" s="52" t="s">
        <v>64</v>
      </c>
      <c r="G18" s="66" t="s">
        <v>93</v>
      </c>
      <c r="H18" s="50" t="s">
        <v>45</v>
      </c>
      <c r="I18" s="73"/>
      <c r="J18" t="s">
        <v>123</v>
      </c>
      <c r="M18" s="63"/>
    </row>
    <row r="19" spans="1:13" ht="15" hidden="1">
      <c r="A19" s="50">
        <v>25</v>
      </c>
      <c r="B19" s="50" t="s">
        <v>67</v>
      </c>
      <c r="C19" s="48"/>
      <c r="D19" s="49" t="s">
        <v>36</v>
      </c>
      <c r="E19" s="45" t="s">
        <v>11</v>
      </c>
      <c r="F19" s="52" t="s">
        <v>64</v>
      </c>
      <c r="G19" s="66" t="s">
        <v>93</v>
      </c>
      <c r="H19" s="50" t="s">
        <v>45</v>
      </c>
      <c r="I19" s="73"/>
      <c r="J19" t="s">
        <v>123</v>
      </c>
      <c r="M19" s="63"/>
    </row>
    <row r="20" spans="1:13" ht="15" hidden="1">
      <c r="A20" s="50">
        <v>25</v>
      </c>
      <c r="B20" s="50" t="s">
        <v>68</v>
      </c>
      <c r="C20" s="48"/>
      <c r="D20" s="49" t="s">
        <v>36</v>
      </c>
      <c r="E20" s="45" t="s">
        <v>11</v>
      </c>
      <c r="F20" s="52" t="s">
        <v>64</v>
      </c>
      <c r="G20" s="66" t="s">
        <v>92</v>
      </c>
      <c r="H20" s="50" t="s">
        <v>45</v>
      </c>
      <c r="I20" s="73"/>
      <c r="J20" t="s">
        <v>122</v>
      </c>
      <c r="M20" s="63"/>
    </row>
    <row r="21" spans="1:13" ht="15" hidden="1">
      <c r="A21" s="57">
        <v>25</v>
      </c>
      <c r="B21" s="57" t="s">
        <v>69</v>
      </c>
      <c r="C21" s="48"/>
      <c r="D21" s="49" t="s">
        <v>36</v>
      </c>
      <c r="E21" s="45" t="s">
        <v>11</v>
      </c>
      <c r="F21" s="52" t="s">
        <v>64</v>
      </c>
      <c r="G21" s="57" t="s">
        <v>119</v>
      </c>
      <c r="H21" s="71" t="s">
        <v>103</v>
      </c>
      <c r="M21" s="63"/>
    </row>
    <row r="22" spans="1:13" ht="15" hidden="1">
      <c r="A22" s="57">
        <v>25</v>
      </c>
      <c r="B22" s="57" t="s">
        <v>70</v>
      </c>
      <c r="C22" s="48"/>
      <c r="D22" s="49" t="s">
        <v>36</v>
      </c>
      <c r="E22" s="45" t="s">
        <v>11</v>
      </c>
      <c r="F22" s="52" t="s">
        <v>64</v>
      </c>
      <c r="G22" s="57" t="s">
        <v>119</v>
      </c>
      <c r="H22" s="61" t="s">
        <v>103</v>
      </c>
      <c r="M22" s="63"/>
    </row>
    <row r="23" spans="1:13" ht="15" hidden="1">
      <c r="A23" s="57">
        <v>25</v>
      </c>
      <c r="B23" s="57" t="s">
        <v>71</v>
      </c>
      <c r="C23" s="48"/>
      <c r="D23" s="49" t="s">
        <v>36</v>
      </c>
      <c r="E23" s="45" t="s">
        <v>11</v>
      </c>
      <c r="F23" s="52" t="s">
        <v>75</v>
      </c>
      <c r="G23" s="57" t="s">
        <v>119</v>
      </c>
      <c r="H23" s="68" t="s">
        <v>103</v>
      </c>
      <c r="M23" s="63"/>
    </row>
    <row r="24" spans="1:13" ht="15.75" thickBot="1">
      <c r="A24" s="50">
        <v>25</v>
      </c>
      <c r="B24" s="50" t="s">
        <v>72</v>
      </c>
      <c r="C24" s="48"/>
      <c r="D24" s="49" t="s">
        <v>36</v>
      </c>
      <c r="E24" s="46" t="s">
        <v>52</v>
      </c>
      <c r="F24" s="52" t="s">
        <v>64</v>
      </c>
      <c r="G24" s="67" t="s">
        <v>120</v>
      </c>
      <c r="H24" s="50" t="s">
        <v>45</v>
      </c>
      <c r="I24" s="73"/>
      <c r="M24" s="63"/>
    </row>
    <row r="25" spans="1:13" ht="15.75" hidden="1" thickBot="1">
      <c r="A25" s="50">
        <v>25</v>
      </c>
      <c r="B25" s="50" t="s">
        <v>73</v>
      </c>
      <c r="C25" s="48"/>
      <c r="D25" s="49" t="s">
        <v>36</v>
      </c>
      <c r="E25" s="46" t="s">
        <v>52</v>
      </c>
      <c r="F25" s="52" t="s">
        <v>64</v>
      </c>
      <c r="G25" s="67" t="s">
        <v>121</v>
      </c>
      <c r="H25" s="50" t="s">
        <v>45</v>
      </c>
      <c r="I25" s="73"/>
      <c r="M25" s="63"/>
    </row>
    <row r="26" spans="1:13" ht="15.75" thickBot="1">
      <c r="A26" s="50">
        <v>25</v>
      </c>
      <c r="B26" s="50" t="s">
        <v>74</v>
      </c>
      <c r="C26" s="48"/>
      <c r="D26" s="49" t="s">
        <v>36</v>
      </c>
      <c r="E26" s="46" t="s">
        <v>52</v>
      </c>
      <c r="F26" s="52" t="s">
        <v>64</v>
      </c>
      <c r="G26" s="67" t="s">
        <v>120</v>
      </c>
      <c r="H26" s="50" t="s">
        <v>45</v>
      </c>
      <c r="I26" s="73"/>
      <c r="M26" s="63"/>
    </row>
    <row r="27" spans="1:13" ht="15" hidden="1">
      <c r="A27" s="47">
        <v>25</v>
      </c>
      <c r="B27" s="52" t="s">
        <v>76</v>
      </c>
      <c r="C27" s="52"/>
      <c r="D27" s="49" t="s">
        <v>36</v>
      </c>
      <c r="E27" s="46" t="s">
        <v>52</v>
      </c>
      <c r="F27" s="52" t="s">
        <v>78</v>
      </c>
      <c r="G27" s="51" t="s">
        <v>90</v>
      </c>
      <c r="H27" s="72" t="s">
        <v>5</v>
      </c>
      <c r="M27" s="63"/>
    </row>
    <row r="28" spans="1:13" ht="15" hidden="1">
      <c r="A28" s="47">
        <v>25</v>
      </c>
      <c r="B28" s="52" t="s">
        <v>77</v>
      </c>
      <c r="C28" s="52"/>
      <c r="D28" s="49" t="s">
        <v>36</v>
      </c>
      <c r="E28" s="46" t="s">
        <v>52</v>
      </c>
      <c r="F28" s="52" t="s">
        <v>78</v>
      </c>
      <c r="G28" s="51" t="s">
        <v>90</v>
      </c>
      <c r="H28" s="51" t="s">
        <v>5</v>
      </c>
      <c r="M28" s="63"/>
    </row>
    <row r="29" spans="1:13" ht="15" hidden="1">
      <c r="A29" s="47">
        <v>25</v>
      </c>
      <c r="B29" s="52" t="s">
        <v>79</v>
      </c>
      <c r="C29" s="52"/>
      <c r="D29" s="49" t="s">
        <v>36</v>
      </c>
      <c r="E29" s="45" t="s">
        <v>11</v>
      </c>
      <c r="F29" s="52" t="s">
        <v>78</v>
      </c>
      <c r="G29" s="51" t="s">
        <v>88</v>
      </c>
      <c r="H29" s="51" t="s">
        <v>5</v>
      </c>
    </row>
    <row r="30" spans="1:13" ht="15" hidden="1">
      <c r="A30" s="47">
        <v>25</v>
      </c>
      <c r="B30" s="52" t="s">
        <v>80</v>
      </c>
      <c r="C30" s="52"/>
      <c r="D30" s="49" t="s">
        <v>36</v>
      </c>
      <c r="E30" s="45" t="s">
        <v>11</v>
      </c>
      <c r="F30" s="52" t="s">
        <v>78</v>
      </c>
      <c r="G30" s="51" t="s">
        <v>88</v>
      </c>
      <c r="H30" s="51" t="s">
        <v>5</v>
      </c>
    </row>
    <row r="31" spans="1:13" ht="15" hidden="1">
      <c r="A31" s="47">
        <v>25</v>
      </c>
      <c r="B31" s="52" t="s">
        <v>81</v>
      </c>
      <c r="C31" s="52"/>
      <c r="D31" s="49" t="s">
        <v>36</v>
      </c>
      <c r="E31" s="45" t="s">
        <v>11</v>
      </c>
      <c r="F31" s="52" t="s">
        <v>78</v>
      </c>
      <c r="G31" s="53" t="s">
        <v>89</v>
      </c>
      <c r="H31" s="51" t="s">
        <v>5</v>
      </c>
    </row>
    <row r="32" spans="1:13" ht="15" hidden="1">
      <c r="A32" s="47">
        <v>25</v>
      </c>
      <c r="B32" s="52" t="s">
        <v>102</v>
      </c>
      <c r="C32" s="52"/>
      <c r="D32" s="49" t="s">
        <v>36</v>
      </c>
      <c r="E32" s="45" t="s">
        <v>11</v>
      </c>
      <c r="F32" s="52" t="s">
        <v>78</v>
      </c>
      <c r="G32" s="53" t="s">
        <v>89</v>
      </c>
      <c r="H32" s="51" t="s">
        <v>5</v>
      </c>
    </row>
    <row r="33" spans="1:10" ht="15" hidden="1">
      <c r="A33" s="57">
        <v>25</v>
      </c>
      <c r="B33" s="59" t="s">
        <v>82</v>
      </c>
      <c r="C33" s="52"/>
      <c r="D33" s="49" t="s">
        <v>36</v>
      </c>
      <c r="E33" s="45" t="s">
        <v>11</v>
      </c>
      <c r="F33" s="52" t="s">
        <v>83</v>
      </c>
      <c r="G33" s="57" t="s">
        <v>119</v>
      </c>
      <c r="H33" s="57" t="s">
        <v>103</v>
      </c>
    </row>
    <row r="34" spans="1:10" ht="15" hidden="1">
      <c r="A34" s="57">
        <v>25</v>
      </c>
      <c r="B34" s="59" t="s">
        <v>84</v>
      </c>
      <c r="C34" s="52"/>
      <c r="D34" s="49" t="s">
        <v>36</v>
      </c>
      <c r="E34" s="45" t="s">
        <v>11</v>
      </c>
      <c r="F34" s="52" t="s">
        <v>83</v>
      </c>
      <c r="G34" s="57" t="s">
        <v>119</v>
      </c>
      <c r="H34" s="57" t="s">
        <v>103</v>
      </c>
    </row>
    <row r="35" spans="1:10" ht="15" hidden="1">
      <c r="A35" s="57">
        <v>25</v>
      </c>
      <c r="B35" s="59" t="s">
        <v>85</v>
      </c>
      <c r="C35" s="52"/>
      <c r="D35" s="49" t="s">
        <v>36</v>
      </c>
      <c r="E35" s="45" t="s">
        <v>11</v>
      </c>
      <c r="F35" s="52" t="s">
        <v>83</v>
      </c>
      <c r="G35" s="57" t="s">
        <v>119</v>
      </c>
      <c r="H35" s="57" t="s">
        <v>103</v>
      </c>
    </row>
    <row r="36" spans="1:10" ht="15" hidden="1">
      <c r="A36" s="58">
        <v>25</v>
      </c>
      <c r="B36" s="62" t="s">
        <v>86</v>
      </c>
      <c r="C36" s="54"/>
      <c r="D36" s="55" t="s">
        <v>36</v>
      </c>
      <c r="E36" s="56" t="s">
        <v>11</v>
      </c>
      <c r="F36" s="54" t="s">
        <v>83</v>
      </c>
      <c r="G36" s="57" t="s">
        <v>119</v>
      </c>
      <c r="H36" s="58" t="s">
        <v>103</v>
      </c>
    </row>
    <row r="37" spans="1:10" ht="15" hidden="1">
      <c r="A37" s="50">
        <v>25</v>
      </c>
      <c r="B37" s="64" t="s">
        <v>104</v>
      </c>
      <c r="C37" s="47"/>
      <c r="D37" s="47"/>
      <c r="E37" s="47"/>
      <c r="F37" s="47"/>
      <c r="G37" s="66" t="s">
        <v>93</v>
      </c>
      <c r="H37" s="60" t="s">
        <v>45</v>
      </c>
      <c r="I37" s="73" t="s">
        <v>25</v>
      </c>
      <c r="J37" t="s">
        <v>123</v>
      </c>
    </row>
    <row r="38" spans="1:10" ht="15" hidden="1">
      <c r="A38" s="50">
        <v>25</v>
      </c>
      <c r="B38" s="64" t="s">
        <v>105</v>
      </c>
      <c r="C38" s="47"/>
      <c r="D38" s="47"/>
      <c r="E38" s="47"/>
      <c r="F38" s="47"/>
      <c r="G38" s="66" t="s">
        <v>93</v>
      </c>
      <c r="H38" s="60" t="s">
        <v>45</v>
      </c>
      <c r="I38" s="73" t="s">
        <v>25</v>
      </c>
      <c r="J38" t="s">
        <v>123</v>
      </c>
    </row>
    <row r="39" spans="1:10" ht="15" hidden="1">
      <c r="A39" s="50">
        <v>25</v>
      </c>
      <c r="B39" s="64" t="s">
        <v>106</v>
      </c>
      <c r="C39" s="47"/>
      <c r="D39" s="47"/>
      <c r="E39" s="47"/>
      <c r="F39" s="47"/>
      <c r="G39" s="66" t="s">
        <v>93</v>
      </c>
      <c r="H39" s="60" t="s">
        <v>45</v>
      </c>
      <c r="I39" s="73" t="s">
        <v>25</v>
      </c>
      <c r="J39" t="s">
        <v>123</v>
      </c>
    </row>
    <row r="40" spans="1:10" ht="15" hidden="1">
      <c r="A40" s="50">
        <v>25</v>
      </c>
      <c r="B40" s="64" t="s">
        <v>107</v>
      </c>
      <c r="C40" s="47"/>
      <c r="D40" s="47"/>
      <c r="E40" s="47"/>
      <c r="F40" s="47"/>
      <c r="G40" s="66" t="s">
        <v>93</v>
      </c>
      <c r="H40" s="60" t="s">
        <v>45</v>
      </c>
      <c r="I40" s="73" t="s">
        <v>25</v>
      </c>
      <c r="J40" t="s">
        <v>123</v>
      </c>
    </row>
    <row r="41" spans="1:10" ht="15" hidden="1">
      <c r="A41" s="50">
        <v>25</v>
      </c>
      <c r="B41" s="64" t="s">
        <v>108</v>
      </c>
      <c r="C41" s="47"/>
      <c r="D41" s="47"/>
      <c r="E41" s="47"/>
      <c r="F41" s="47"/>
      <c r="G41" s="66" t="s">
        <v>93</v>
      </c>
      <c r="H41" s="60" t="s">
        <v>45</v>
      </c>
      <c r="I41" s="73" t="s">
        <v>25</v>
      </c>
      <c r="J41" t="s">
        <v>123</v>
      </c>
    </row>
    <row r="42" spans="1:10" ht="15" hidden="1">
      <c r="A42" s="50">
        <v>25</v>
      </c>
      <c r="B42" s="64" t="s">
        <v>109</v>
      </c>
      <c r="C42" s="47"/>
      <c r="D42" s="47"/>
      <c r="E42" s="47"/>
      <c r="F42" s="47"/>
      <c r="G42" s="66" t="s">
        <v>93</v>
      </c>
      <c r="H42" s="60" t="s">
        <v>45</v>
      </c>
      <c r="I42" s="73" t="s">
        <v>25</v>
      </c>
      <c r="J42" t="s">
        <v>123</v>
      </c>
    </row>
    <row r="43" spans="1:10" ht="15" hidden="1">
      <c r="A43" s="50">
        <v>25</v>
      </c>
      <c r="B43" s="64" t="s">
        <v>110</v>
      </c>
      <c r="C43" s="47"/>
      <c r="D43" s="47"/>
      <c r="E43" s="47"/>
      <c r="F43" s="47"/>
      <c r="G43" s="66" t="s">
        <v>93</v>
      </c>
      <c r="H43" s="50" t="s">
        <v>45</v>
      </c>
      <c r="I43" s="73" t="s">
        <v>25</v>
      </c>
      <c r="J43" t="s">
        <v>123</v>
      </c>
    </row>
    <row r="44" spans="1:10" ht="15" hidden="1">
      <c r="A44" s="50">
        <v>25</v>
      </c>
      <c r="B44" s="64" t="s">
        <v>111</v>
      </c>
      <c r="C44" s="47"/>
      <c r="D44" s="47"/>
      <c r="E44" s="47"/>
      <c r="F44" s="47"/>
      <c r="G44" s="66" t="s">
        <v>93</v>
      </c>
      <c r="H44" s="50" t="s">
        <v>45</v>
      </c>
      <c r="I44" s="73" t="s">
        <v>25</v>
      </c>
      <c r="J44" t="s">
        <v>123</v>
      </c>
    </row>
    <row r="45" spans="1:10" ht="15">
      <c r="A45" s="50">
        <v>25</v>
      </c>
      <c r="B45" s="64" t="s">
        <v>112</v>
      </c>
      <c r="C45" s="47"/>
      <c r="D45" s="47"/>
      <c r="E45" s="47"/>
      <c r="F45" s="47"/>
      <c r="G45" s="66" t="s">
        <v>91</v>
      </c>
      <c r="H45" s="60" t="s">
        <v>45</v>
      </c>
      <c r="I45" s="73" t="s">
        <v>25</v>
      </c>
    </row>
    <row r="46" spans="1:10" ht="15">
      <c r="A46" s="50">
        <v>25</v>
      </c>
      <c r="B46" s="65" t="s">
        <v>113</v>
      </c>
      <c r="C46" s="47"/>
      <c r="D46" s="47"/>
      <c r="E46" s="47"/>
      <c r="F46" s="47"/>
      <c r="G46" s="66" t="s">
        <v>91</v>
      </c>
      <c r="H46" s="50" t="s">
        <v>45</v>
      </c>
      <c r="I46" s="73" t="s">
        <v>25</v>
      </c>
    </row>
    <row r="47" spans="1:10" ht="15" hidden="1">
      <c r="A47" s="50">
        <v>25</v>
      </c>
      <c r="B47" s="64" t="s">
        <v>114</v>
      </c>
      <c r="C47" s="47"/>
      <c r="D47" s="47"/>
      <c r="E47" s="47"/>
      <c r="F47" s="47"/>
      <c r="G47" s="66" t="s">
        <v>92</v>
      </c>
      <c r="H47" s="50" t="s">
        <v>45</v>
      </c>
      <c r="I47" s="73" t="s">
        <v>25</v>
      </c>
      <c r="J47" t="s">
        <v>122</v>
      </c>
    </row>
    <row r="48" spans="1:10" ht="15">
      <c r="A48" s="50">
        <v>25</v>
      </c>
      <c r="B48" s="64" t="s">
        <v>115</v>
      </c>
      <c r="C48" s="47"/>
      <c r="D48" s="47"/>
      <c r="E48" s="47"/>
      <c r="F48" s="47"/>
      <c r="G48" s="66" t="s">
        <v>91</v>
      </c>
      <c r="H48" s="60" t="s">
        <v>45</v>
      </c>
      <c r="I48" s="73" t="s">
        <v>25</v>
      </c>
    </row>
    <row r="49" spans="1:9" ht="15">
      <c r="A49" s="50">
        <v>25</v>
      </c>
      <c r="B49" s="64" t="s">
        <v>116</v>
      </c>
      <c r="C49" s="47"/>
      <c r="D49" s="47"/>
      <c r="E49" s="47"/>
      <c r="F49" s="47"/>
      <c r="G49" s="66" t="s">
        <v>91</v>
      </c>
      <c r="H49" s="60" t="s">
        <v>45</v>
      </c>
      <c r="I49" s="73" t="s">
        <v>25</v>
      </c>
    </row>
    <row r="50" spans="1:9" ht="15">
      <c r="A50" s="50">
        <v>25</v>
      </c>
      <c r="B50" s="64" t="s">
        <v>117</v>
      </c>
      <c r="C50" s="47"/>
      <c r="D50" s="47"/>
      <c r="E50" s="47"/>
      <c r="F50" s="47"/>
      <c r="G50" s="66" t="s">
        <v>91</v>
      </c>
      <c r="H50" s="50" t="s">
        <v>45</v>
      </c>
      <c r="I50" s="73" t="s">
        <v>25</v>
      </c>
    </row>
    <row r="51" spans="1:9" ht="15">
      <c r="A51" s="50">
        <v>25</v>
      </c>
      <c r="B51" s="64" t="s">
        <v>118</v>
      </c>
      <c r="C51" s="47"/>
      <c r="D51" s="47"/>
      <c r="E51" s="47"/>
      <c r="F51" s="47"/>
      <c r="G51" s="66" t="s">
        <v>91</v>
      </c>
      <c r="H51" s="50" t="s">
        <v>45</v>
      </c>
      <c r="I51" s="73" t="s">
        <v>25</v>
      </c>
    </row>
    <row r="54" spans="1:9" ht="13.5" customHeight="1">
      <c r="H54" s="63"/>
    </row>
    <row r="55" spans="1:9" ht="15">
      <c r="A55" t="s">
        <v>99</v>
      </c>
      <c r="H55" s="63"/>
    </row>
    <row r="56" spans="1:9" ht="15">
      <c r="H56" s="63"/>
    </row>
    <row r="57" spans="1:9" ht="15">
      <c r="H57" s="63"/>
    </row>
    <row r="58" spans="1:9" ht="15">
      <c r="H58" s="63"/>
    </row>
    <row r="59" spans="1:9" ht="15">
      <c r="H59" s="63"/>
    </row>
    <row r="60" spans="1:9" ht="15">
      <c r="H60" s="63"/>
    </row>
    <row r="61" spans="1:9" ht="15">
      <c r="H61" s="63"/>
    </row>
    <row r="62" spans="1:9" ht="15">
      <c r="H62" s="63"/>
    </row>
    <row r="63" spans="1:9" ht="15">
      <c r="H63" s="63"/>
    </row>
    <row r="64" spans="1:9" ht="15">
      <c r="H64" s="63"/>
    </row>
    <row r="65" spans="8:8" ht="15">
      <c r="H65" s="63"/>
    </row>
    <row r="66" spans="8:8" ht="15">
      <c r="H66" s="63"/>
    </row>
    <row r="67" spans="8:8" ht="15">
      <c r="H67" s="63"/>
    </row>
    <row r="68" spans="8:8" ht="15">
      <c r="H68" s="63"/>
    </row>
  </sheetData>
  <autoFilter ref="A1:M51">
    <filterColumn colId="6">
      <filters>
        <filter val="9EP Burtofirana klapka winda LX h 2400 lakier GGL"/>
        <filter val="9EP Burtofirana winda klapka h 2400 LX"/>
      </filters>
    </filterColumn>
    <filterColumn colId="7">
      <filters>
        <filter val="LAMAR"/>
      </filters>
    </filterColumn>
    <filterColumn colId="9">
      <filters blank="1"/>
    </filterColumn>
  </autoFilter>
  <conditionalFormatting sqref="D2 E3">
    <cfRule type="expression" dxfId="101" priority="113" stopIfTrue="1">
      <formula>#REF!="Objęty promocją wg. Biuletynu 2870"</formula>
    </cfRule>
  </conditionalFormatting>
  <conditionalFormatting sqref="F2">
    <cfRule type="expression" dxfId="100" priority="101" stopIfTrue="1">
      <formula>#REF!="Objęty promocją wg. Biuletynu 2870"</formula>
    </cfRule>
  </conditionalFormatting>
  <conditionalFormatting sqref="F2">
    <cfRule type="cellIs" dxfId="99" priority="102" stopIfTrue="1" operator="equal">
      <formula>0</formula>
    </cfRule>
    <cfRule type="expression" dxfId="98" priority="103" stopIfTrue="1">
      <formula>$E2=0</formula>
    </cfRule>
  </conditionalFormatting>
  <conditionalFormatting sqref="E2">
    <cfRule type="expression" dxfId="97" priority="104" stopIfTrue="1">
      <formula>#REF!="Objęty promocją wg. Biuletynu 2870"</formula>
    </cfRule>
  </conditionalFormatting>
  <conditionalFormatting sqref="E2">
    <cfRule type="cellIs" dxfId="96" priority="105" stopIfTrue="1" operator="equal">
      <formula>0</formula>
    </cfRule>
    <cfRule type="expression" dxfId="95" priority="106" stopIfTrue="1">
      <formula>$E2=0</formula>
    </cfRule>
  </conditionalFormatting>
  <conditionalFormatting sqref="F14">
    <cfRule type="cellIs" dxfId="94" priority="87" stopIfTrue="1" operator="equal">
      <formula>0</formula>
    </cfRule>
    <cfRule type="expression" dxfId="93" priority="88" stopIfTrue="1">
      <formula>$E14=0</formula>
    </cfRule>
  </conditionalFormatting>
  <conditionalFormatting sqref="D4:D36">
    <cfRule type="expression" dxfId="92" priority="98" stopIfTrue="1">
      <formula>#REF!="Objęty promocją wg. Biuletynu 2870"</formula>
    </cfRule>
  </conditionalFormatting>
  <conditionalFormatting sqref="F16">
    <cfRule type="expression" dxfId="91" priority="97" stopIfTrue="1">
      <formula>#REF!="Objęty promocją wg. Biuletynu 2870"</formula>
    </cfRule>
  </conditionalFormatting>
  <conditionalFormatting sqref="F16">
    <cfRule type="cellIs" dxfId="90" priority="95" stopIfTrue="1" operator="equal">
      <formula>0</formula>
    </cfRule>
    <cfRule type="expression" dxfId="89" priority="96" stopIfTrue="1">
      <formula>$E16=0</formula>
    </cfRule>
  </conditionalFormatting>
  <conditionalFormatting sqref="F12">
    <cfRule type="expression" dxfId="88" priority="93" stopIfTrue="1">
      <formula>#REF!="Objęty promocją wg. Biuletynu 2870"</formula>
    </cfRule>
  </conditionalFormatting>
  <conditionalFormatting sqref="F12">
    <cfRule type="cellIs" dxfId="87" priority="91" stopIfTrue="1" operator="equal">
      <formula>0</formula>
    </cfRule>
    <cfRule type="expression" dxfId="86" priority="92" stopIfTrue="1">
      <formula>$E12=0</formula>
    </cfRule>
  </conditionalFormatting>
  <conditionalFormatting sqref="F14">
    <cfRule type="expression" dxfId="85" priority="89" stopIfTrue="1">
      <formula>#REF!="Objęty promocją wg. Biuletynu 2870"</formula>
    </cfRule>
  </conditionalFormatting>
  <conditionalFormatting sqref="F15">
    <cfRule type="expression" dxfId="84" priority="85" stopIfTrue="1">
      <formula>#REF!="Objęty promocją wg. Biuletynu 2870"</formula>
    </cfRule>
  </conditionalFormatting>
  <conditionalFormatting sqref="F15">
    <cfRule type="cellIs" dxfId="83" priority="83" stopIfTrue="1" operator="equal">
      <formula>0</formula>
    </cfRule>
    <cfRule type="expression" dxfId="82" priority="84" stopIfTrue="1">
      <formula>$E15=0</formula>
    </cfRule>
  </conditionalFormatting>
  <conditionalFormatting sqref="D3">
    <cfRule type="expression" dxfId="81" priority="80" stopIfTrue="1">
      <formula>#REF!="Objęty promocją wg. Biuletynu 2870"</formula>
    </cfRule>
  </conditionalFormatting>
  <conditionalFormatting sqref="F3">
    <cfRule type="cellIs" dxfId="80" priority="81" stopIfTrue="1" operator="equal">
      <formula>0</formula>
    </cfRule>
    <cfRule type="expression" dxfId="79" priority="82" stopIfTrue="1">
      <formula>$F3=0</formula>
    </cfRule>
  </conditionalFormatting>
  <conditionalFormatting sqref="E4:E23">
    <cfRule type="expression" dxfId="78" priority="79" stopIfTrue="1">
      <formula>#REF!="Objęty promocją wg. Biuletynu 2870"</formula>
    </cfRule>
  </conditionalFormatting>
  <conditionalFormatting sqref="F3">
    <cfRule type="expression" dxfId="77" priority="78" stopIfTrue="1">
      <formula>#REF!="Objęty promocją wg. Biuletynu 2870"</formula>
    </cfRule>
  </conditionalFormatting>
  <conditionalFormatting sqref="E3:E23">
    <cfRule type="cellIs" dxfId="76" priority="76" stopIfTrue="1" operator="equal">
      <formula>0</formula>
    </cfRule>
    <cfRule type="expression" dxfId="75" priority="77" stopIfTrue="1">
      <formula>$E3=0</formula>
    </cfRule>
  </conditionalFormatting>
  <conditionalFormatting sqref="F9">
    <cfRule type="expression" dxfId="74" priority="75" stopIfTrue="1">
      <formula>#REF!="Objęty promocją wg. Biuletynu 2870"</formula>
    </cfRule>
  </conditionalFormatting>
  <conditionalFormatting sqref="F9">
    <cfRule type="cellIs" dxfId="73" priority="73" stopIfTrue="1" operator="equal">
      <formula>0</formula>
    </cfRule>
    <cfRule type="expression" dxfId="72" priority="74" stopIfTrue="1">
      <formula>$E9=0</formula>
    </cfRule>
  </conditionalFormatting>
  <conditionalFormatting sqref="F10">
    <cfRule type="expression" dxfId="71" priority="72" stopIfTrue="1">
      <formula>#REF!="Objęty promocją wg. Biuletynu 2870"</formula>
    </cfRule>
  </conditionalFormatting>
  <conditionalFormatting sqref="F10">
    <cfRule type="cellIs" dxfId="70" priority="70" stopIfTrue="1" operator="equal">
      <formula>0</formula>
    </cfRule>
    <cfRule type="expression" dxfId="69" priority="71" stopIfTrue="1">
      <formula>$E10=0</formula>
    </cfRule>
  </conditionalFormatting>
  <conditionalFormatting sqref="F11">
    <cfRule type="expression" dxfId="68" priority="69" stopIfTrue="1">
      <formula>#REF!="Objęty promocją wg. Biuletynu 2870"</formula>
    </cfRule>
  </conditionalFormatting>
  <conditionalFormatting sqref="F11">
    <cfRule type="cellIs" dxfId="67" priority="67" stopIfTrue="1" operator="equal">
      <formula>0</formula>
    </cfRule>
    <cfRule type="expression" dxfId="66" priority="68" stopIfTrue="1">
      <formula>$E11=0</formula>
    </cfRule>
  </conditionalFormatting>
  <conditionalFormatting sqref="F13">
    <cfRule type="expression" dxfId="65" priority="66" stopIfTrue="1">
      <formula>#REF!="Objęty promocją wg. Biuletynu 2870"</formula>
    </cfRule>
  </conditionalFormatting>
  <conditionalFormatting sqref="F13">
    <cfRule type="cellIs" dxfId="64" priority="64" stopIfTrue="1" operator="equal">
      <formula>0</formula>
    </cfRule>
    <cfRule type="expression" dxfId="63" priority="65" stopIfTrue="1">
      <formula>$E13=0</formula>
    </cfRule>
  </conditionalFormatting>
  <conditionalFormatting sqref="E24:E28">
    <cfRule type="expression" dxfId="62" priority="63" stopIfTrue="1">
      <formula>#REF!="Objęty promocją wg. Biuletynu 2870"</formula>
    </cfRule>
  </conditionalFormatting>
  <conditionalFormatting sqref="E24:E28">
    <cfRule type="cellIs" dxfId="61" priority="61" stopIfTrue="1" operator="equal">
      <formula>0</formula>
    </cfRule>
    <cfRule type="expression" dxfId="60" priority="62" stopIfTrue="1">
      <formula>$E24=0</formula>
    </cfRule>
  </conditionalFormatting>
  <conditionalFormatting sqref="F17">
    <cfRule type="cellIs" dxfId="59" priority="59" stopIfTrue="1" operator="equal">
      <formula>0</formula>
    </cfRule>
    <cfRule type="expression" dxfId="58" priority="60" stopIfTrue="1">
      <formula>$B17=0</formula>
    </cfRule>
  </conditionalFormatting>
  <conditionalFormatting sqref="F17">
    <cfRule type="expression" dxfId="57" priority="58" stopIfTrue="1">
      <formula>#REF!="Objęty promocją wg. Biuletynu 2870"</formula>
    </cfRule>
  </conditionalFormatting>
  <conditionalFormatting sqref="F18">
    <cfRule type="cellIs" dxfId="56" priority="56" stopIfTrue="1" operator="equal">
      <formula>0</formula>
    </cfRule>
    <cfRule type="expression" dxfId="55" priority="57" stopIfTrue="1">
      <formula>$B18=0</formula>
    </cfRule>
  </conditionalFormatting>
  <conditionalFormatting sqref="F18">
    <cfRule type="expression" dxfId="54" priority="55" stopIfTrue="1">
      <formula>#REF!="Objęty promocją wg. Biuletynu 2870"</formula>
    </cfRule>
  </conditionalFormatting>
  <conditionalFormatting sqref="F19">
    <cfRule type="cellIs" dxfId="53" priority="53" stopIfTrue="1" operator="equal">
      <formula>0</formula>
    </cfRule>
    <cfRule type="expression" dxfId="52" priority="54" stopIfTrue="1">
      <formula>$B19=0</formula>
    </cfRule>
  </conditionalFormatting>
  <conditionalFormatting sqref="F19">
    <cfRule type="expression" dxfId="51" priority="52" stopIfTrue="1">
      <formula>#REF!="Objęty promocją wg. Biuletynu 2870"</formula>
    </cfRule>
  </conditionalFormatting>
  <conditionalFormatting sqref="F20">
    <cfRule type="cellIs" dxfId="50" priority="50" stopIfTrue="1" operator="equal">
      <formula>0</formula>
    </cfRule>
    <cfRule type="expression" dxfId="49" priority="51" stopIfTrue="1">
      <formula>$B20=0</formula>
    </cfRule>
  </conditionalFormatting>
  <conditionalFormatting sqref="F20">
    <cfRule type="expression" dxfId="48" priority="49" stopIfTrue="1">
      <formula>#REF!="Objęty promocją wg. Biuletynu 2870"</formula>
    </cfRule>
  </conditionalFormatting>
  <conditionalFormatting sqref="F21">
    <cfRule type="cellIs" dxfId="47" priority="47" stopIfTrue="1" operator="equal">
      <formula>0</formula>
    </cfRule>
    <cfRule type="expression" dxfId="46" priority="48" stopIfTrue="1">
      <formula>$B21=0</formula>
    </cfRule>
  </conditionalFormatting>
  <conditionalFormatting sqref="F21">
    <cfRule type="expression" dxfId="45" priority="46" stopIfTrue="1">
      <formula>#REF!="Objęty promocją wg. Biuletynu 2870"</formula>
    </cfRule>
  </conditionalFormatting>
  <conditionalFormatting sqref="F22">
    <cfRule type="cellIs" dxfId="44" priority="44" stopIfTrue="1" operator="equal">
      <formula>0</formula>
    </cfRule>
    <cfRule type="expression" dxfId="43" priority="45" stopIfTrue="1">
      <formula>$B22=0</formula>
    </cfRule>
  </conditionalFormatting>
  <conditionalFormatting sqref="F22">
    <cfRule type="expression" dxfId="42" priority="43" stopIfTrue="1">
      <formula>#REF!="Objęty promocją wg. Biuletynu 2870"</formula>
    </cfRule>
  </conditionalFormatting>
  <conditionalFormatting sqref="F23">
    <cfRule type="cellIs" dxfId="41" priority="41" stopIfTrue="1" operator="equal">
      <formula>0</formula>
    </cfRule>
    <cfRule type="expression" dxfId="40" priority="42" stopIfTrue="1">
      <formula>$B23=0</formula>
    </cfRule>
  </conditionalFormatting>
  <conditionalFormatting sqref="F23">
    <cfRule type="expression" dxfId="39" priority="40" stopIfTrue="1">
      <formula>#REF!="Objęty promocją wg. Biuletynu 2870"</formula>
    </cfRule>
  </conditionalFormatting>
  <conditionalFormatting sqref="F24">
    <cfRule type="cellIs" dxfId="38" priority="38" stopIfTrue="1" operator="equal">
      <formula>0</formula>
    </cfRule>
    <cfRule type="expression" dxfId="37" priority="39" stopIfTrue="1">
      <formula>$B24=0</formula>
    </cfRule>
  </conditionalFormatting>
  <conditionalFormatting sqref="F24">
    <cfRule type="expression" dxfId="36" priority="37" stopIfTrue="1">
      <formula>#REF!="Objęty promocją wg. Biuletynu 2870"</formula>
    </cfRule>
  </conditionalFormatting>
  <conditionalFormatting sqref="F25">
    <cfRule type="cellIs" dxfId="35" priority="35" stopIfTrue="1" operator="equal">
      <formula>0</formula>
    </cfRule>
    <cfRule type="expression" dxfId="34" priority="36" stopIfTrue="1">
      <formula>$B25=0</formula>
    </cfRule>
  </conditionalFormatting>
  <conditionalFormatting sqref="F25">
    <cfRule type="expression" dxfId="33" priority="34" stopIfTrue="1">
      <formula>#REF!="Objęty promocją wg. Biuletynu 2870"</formula>
    </cfRule>
  </conditionalFormatting>
  <conditionalFormatting sqref="F26">
    <cfRule type="cellIs" dxfId="32" priority="32" stopIfTrue="1" operator="equal">
      <formula>0</formula>
    </cfRule>
    <cfRule type="expression" dxfId="31" priority="33" stopIfTrue="1">
      <formula>$B26=0</formula>
    </cfRule>
  </conditionalFormatting>
  <conditionalFormatting sqref="F26">
    <cfRule type="expression" dxfId="30" priority="31" stopIfTrue="1">
      <formula>#REF!="Objęty promocją wg. Biuletynu 2870"</formula>
    </cfRule>
  </conditionalFormatting>
  <conditionalFormatting sqref="B27:C28">
    <cfRule type="cellIs" dxfId="29" priority="29" stopIfTrue="1" operator="equal">
      <formula>0</formula>
    </cfRule>
    <cfRule type="expression" dxfId="28" priority="30" stopIfTrue="1">
      <formula>$B27=0</formula>
    </cfRule>
  </conditionalFormatting>
  <conditionalFormatting sqref="B27:C28">
    <cfRule type="expression" dxfId="27" priority="28" stopIfTrue="1">
      <formula>#REF!="Objęty promocją wg. Biuletynu 2870"</formula>
    </cfRule>
  </conditionalFormatting>
  <conditionalFormatting sqref="F27:F28">
    <cfRule type="cellIs" dxfId="26" priority="26" stopIfTrue="1" operator="equal">
      <formula>0</formula>
    </cfRule>
    <cfRule type="expression" dxfId="25" priority="27" stopIfTrue="1">
      <formula>$B27=0</formula>
    </cfRule>
  </conditionalFormatting>
  <conditionalFormatting sqref="F27:F28">
    <cfRule type="expression" dxfId="24" priority="25" stopIfTrue="1">
      <formula>#REF!="Objęty promocją wg. Biuletynu 2870"</formula>
    </cfRule>
  </conditionalFormatting>
  <conditionalFormatting sqref="B29:C31 C32">
    <cfRule type="cellIs" dxfId="23" priority="23" stopIfTrue="1" operator="equal">
      <formula>0</formula>
    </cfRule>
    <cfRule type="expression" dxfId="22" priority="24" stopIfTrue="1">
      <formula>$B29=0</formula>
    </cfRule>
  </conditionalFormatting>
  <conditionalFormatting sqref="B29:C31 C32">
    <cfRule type="expression" dxfId="21" priority="22" stopIfTrue="1">
      <formula>#REF!="Objęty promocją wg. Biuletynu 2870"</formula>
    </cfRule>
  </conditionalFormatting>
  <conditionalFormatting sqref="F29:F32">
    <cfRule type="cellIs" dxfId="20" priority="20" stopIfTrue="1" operator="equal">
      <formula>0</formula>
    </cfRule>
    <cfRule type="expression" dxfId="19" priority="21" stopIfTrue="1">
      <formula>$B29=0</formula>
    </cfRule>
  </conditionalFormatting>
  <conditionalFormatting sqref="F29:F32">
    <cfRule type="expression" dxfId="18" priority="19" stopIfTrue="1">
      <formula>#REF!="Objęty promocją wg. Biuletynu 2870"</formula>
    </cfRule>
  </conditionalFormatting>
  <conditionalFormatting sqref="B33:C33">
    <cfRule type="cellIs" dxfId="17" priority="17" stopIfTrue="1" operator="equal">
      <formula>0</formula>
    </cfRule>
    <cfRule type="expression" dxfId="16" priority="18" stopIfTrue="1">
      <formula>$B33=0</formula>
    </cfRule>
  </conditionalFormatting>
  <conditionalFormatting sqref="B33:C33">
    <cfRule type="expression" dxfId="15" priority="16" stopIfTrue="1">
      <formula>#REF!="Objęty promocją wg. Biuletynu 2870"</formula>
    </cfRule>
  </conditionalFormatting>
  <conditionalFormatting sqref="F33">
    <cfRule type="cellIs" dxfId="14" priority="14" stopIfTrue="1" operator="equal">
      <formula>0</formula>
    </cfRule>
    <cfRule type="expression" dxfId="13" priority="15" stopIfTrue="1">
      <formula>$B33=0</formula>
    </cfRule>
  </conditionalFormatting>
  <conditionalFormatting sqref="F33">
    <cfRule type="expression" dxfId="12" priority="13" stopIfTrue="1">
      <formula>#REF!="Objęty promocją wg. Biuletynu 2870"</formula>
    </cfRule>
  </conditionalFormatting>
  <conditionalFormatting sqref="B34:C36">
    <cfRule type="cellIs" dxfId="11" priority="11" stopIfTrue="1" operator="equal">
      <formula>0</formula>
    </cfRule>
    <cfRule type="expression" dxfId="10" priority="12" stopIfTrue="1">
      <formula>$B34=0</formula>
    </cfRule>
  </conditionalFormatting>
  <conditionalFormatting sqref="B34:C36">
    <cfRule type="expression" dxfId="9" priority="10" stopIfTrue="1">
      <formula>#REF!="Objęty promocją wg. Biuletynu 2870"</formula>
    </cfRule>
  </conditionalFormatting>
  <conditionalFormatting sqref="F34:F36">
    <cfRule type="cellIs" dxfId="8" priority="8" stopIfTrue="1" operator="equal">
      <formula>0</formula>
    </cfRule>
    <cfRule type="expression" dxfId="7" priority="9" stopIfTrue="1">
      <formula>$B34=0</formula>
    </cfRule>
  </conditionalFormatting>
  <conditionalFormatting sqref="F34:F36">
    <cfRule type="expression" dxfId="6" priority="7" stopIfTrue="1">
      <formula>#REF!="Objęty promocją wg. Biuletynu 2870"</formula>
    </cfRule>
  </conditionalFormatting>
  <conditionalFormatting sqref="E29:E36">
    <cfRule type="expression" dxfId="5" priority="6" stopIfTrue="1">
      <formula>#REF!="Objęty promocją wg. Biuletynu 2870"</formula>
    </cfRule>
  </conditionalFormatting>
  <conditionalFormatting sqref="E29:E36">
    <cfRule type="cellIs" dxfId="4" priority="4" stopIfTrue="1" operator="equal">
      <formula>0</formula>
    </cfRule>
    <cfRule type="expression" dxfId="3" priority="5" stopIfTrue="1">
      <formula>$E29=0</formula>
    </cfRule>
  </conditionalFormatting>
  <conditionalFormatting sqref="B32">
    <cfRule type="cellIs" dxfId="2" priority="2" stopIfTrue="1" operator="equal">
      <formula>0</formula>
    </cfRule>
    <cfRule type="expression" dxfId="1" priority="3" stopIfTrue="1">
      <formula>$B32=0</formula>
    </cfRule>
  </conditionalFormatting>
  <conditionalFormatting sqref="B32">
    <cfRule type="expression" dxfId="0" priority="1" stopIfTrue="1">
      <formula>#REF!="Objęty promocją wg. Biuletynu 2870"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ZAFIRA LIFE</vt:lpstr>
      <vt:lpstr>Arkusz2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2021-01-12T09:18:33Z</cp:lastPrinted>
  <dcterms:created xsi:type="dcterms:W3CDTF">2019-04-23T14:04:03Z</dcterms:created>
  <dcterms:modified xsi:type="dcterms:W3CDTF">2021-02-17T13:54:57Z</dcterms:modified>
</cp:coreProperties>
</file>