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zysztofwasniewski/Desktop/Aukcje PSE 2/"/>
    </mc:Choice>
  </mc:AlternateContent>
  <xr:revisionPtr revIDLastSave="0" documentId="13_ncr:1_{DD510C41-5B47-C144-9B31-03A68411C734}" xr6:coauthVersionLast="47" xr6:coauthVersionMax="47" xr10:uidLastSave="{00000000-0000-0000-0000-000000000000}"/>
  <bookViews>
    <workbookView xWindow="240" yWindow="760" windowWidth="27640" windowHeight="16780" xr2:uid="{00000000-000D-0000-FFFF-FFFF00000000}"/>
  </bookViews>
  <sheets>
    <sheet name="Pivo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6" i="1" l="1"/>
  <c r="G47" i="1"/>
  <c r="G48" i="1" s="1"/>
  <c r="F48" i="1"/>
  <c r="F47" i="1"/>
  <c r="F46" i="1"/>
</calcChain>
</file>

<file path=xl/sharedStrings.xml><?xml version="1.0" encoding="utf-8"?>
<sst xmlns="http://schemas.openxmlformats.org/spreadsheetml/2006/main" count="53" uniqueCount="53">
  <si>
    <t>Name of the supplier</t>
  </si>
  <si>
    <t>sum(Capacity contracted [MW])</t>
  </si>
  <si>
    <t>mean(Capacity contracted [MW])</t>
  </si>
  <si>
    <t>var(Capacity contracted [MW])</t>
  </si>
  <si>
    <t>count</t>
  </si>
  <si>
    <t>sum(Total value of the capacity agreement over its whole duration [PLN])</t>
  </si>
  <si>
    <t>mean(Total value of the capacity agreement over its whole duration [PLN])</t>
  </si>
  <si>
    <t>"Energetyka" Sp. z o.o.</t>
  </si>
  <si>
    <t>CEZ Skawina S.A.</t>
  </si>
  <si>
    <t>ELSEN S.A.</t>
  </si>
  <si>
    <t>ENEA Ciepło sp. z o. o.</t>
  </si>
  <si>
    <t>ENEA Elektrownia Połaniec S.A.</t>
  </si>
  <si>
    <t>ENEA Wytwarzanie Sp. z o.o.</t>
  </si>
  <si>
    <t>ENERGA Elektrownie Ostrołęka S.A.</t>
  </si>
  <si>
    <t>ENERGA Wytwarzanie S.A.</t>
  </si>
  <si>
    <t>ENERNOC POLSKA Sp. z o.o.</t>
  </si>
  <si>
    <t>Elektrociepłownia BĘDZIN sp z o.o.</t>
  </si>
  <si>
    <t>Elektrociepłownia Stalowa Wola S.A.</t>
  </si>
  <si>
    <t>Elektrownia Pątnów II sp. z o.o.</t>
  </si>
  <si>
    <t>Energetyka Cieplna Opolszczyzny S.A.</t>
  </si>
  <si>
    <t>Enspirion Sp. z o.o.</t>
  </si>
  <si>
    <t>Fortum Power and Heat Polska sp. z o.o.</t>
  </si>
  <si>
    <t>Fortum Silesia S.A.</t>
  </si>
  <si>
    <t>Gl HRUBIESZÓW Sp. z o.o.</t>
  </si>
  <si>
    <t>Mercury Energia Spółka z o.o. i wspólnicy Sp. K.</t>
  </si>
  <si>
    <t>Miejskie Przedsiębiorstwo Energetyki Cieplnej Sp. z o.o.</t>
  </si>
  <si>
    <t>NOWE JAWORZNO GRUPA TAURON sp. z o.o.</t>
  </si>
  <si>
    <t>ORLEN S.A.</t>
  </si>
  <si>
    <t>PGE Energia Ciepła S.A.</t>
  </si>
  <si>
    <t>PGE Energia Odnawialna S.A.</t>
  </si>
  <si>
    <t>PGE Górnictwo 1 Energetyka Konwencjonalna S.A.</t>
  </si>
  <si>
    <t>PGE POLSKA GRUPA ENERGETYCZNA S.A.</t>
  </si>
  <si>
    <t>PGNiG TERMIKA Energetyka Przemysłowa S.A.</t>
  </si>
  <si>
    <t>PGNiG TERMIKA S.A.</t>
  </si>
  <si>
    <t>Państwowe Gospodarstwo Wodne Wody Polskie</t>
  </si>
  <si>
    <t>Polenergia Elektrociepłownia Nowa Sarzyna Sp. z o.o.</t>
  </si>
  <si>
    <t>Polskie Górnictwo Naftowe i Gazownictwo S.A.</t>
  </si>
  <si>
    <t>Power Block sp. z o.o.</t>
  </si>
  <si>
    <t>Przedsiębiorstwo Energetyczne w Siedlcach Sp. z o.o.</t>
  </si>
  <si>
    <t>Przedsiębiorstwo Usługowo- Handlowo- Produkcyjne "LECH" Sp. z o.o.</t>
  </si>
  <si>
    <t>TAMEH POLSKA sp. z o.o.</t>
  </si>
  <si>
    <t>TAURON Ciepło Sp. z o.o.</t>
  </si>
  <si>
    <t>TAURON Ekoenergia Sp. z o.o.</t>
  </si>
  <si>
    <t>TAURON POLSKA ENERGIA S.A.</t>
  </si>
  <si>
    <t>TAURON WYTWARZANIE S.A.</t>
  </si>
  <si>
    <t>Veolia Energia Poznań S.A.</t>
  </si>
  <si>
    <t>Veolia Energia Łódź S.A.</t>
  </si>
  <si>
    <t>Zakłady Górniczo-Hutnicze "Bolesław" S.A.</t>
  </si>
  <si>
    <t>Zespół Elektrowni Pątnów-Adamów-Konin S.A.</t>
  </si>
  <si>
    <t>Zespół Elektrowni Wodnych Niedzica S.A.</t>
  </si>
  <si>
    <t>Quartile 1</t>
  </si>
  <si>
    <t>Quartile 3</t>
  </si>
  <si>
    <t>Interquartile 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</si>
</sst>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)_ ;_ * \(#,##0.00\)_ ;_ * &quot;-&quot;??_)_ ;_ @_ "/>
    <numFmt numFmtId="164" formatCode="#,##0.###"/>
    <numFmt numFmtId="165" formatCode="_ * #,##0.00_)\ _P_L_N_ ;_ * \(#,##0.00\)\ _P_L_N_ ;_ * &quot;-&quot;??_)\ _P_L_N_ ;_ @_ 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/>
    <xf numFmtId="164" fontId="0" fillId="0" borderId="0" xfId="0" applyNumberFormat="1"/>
    <xf numFmtId="4" fontId="0" fillId="0" borderId="0" xfId="0" applyNumberFormat="1"/>
    <xf numFmtId="0" fontId="5" fillId="0" borderId="0" xfId="0" applyFont="1" applyAlignment="1">
      <alignment vertical="center"/>
    </xf>
    <xf numFmtId="43" fontId="4" fillId="0" borderId="0" xfId="1" applyFont="1"/>
    <xf numFmtId="0" fontId="4" fillId="0" borderId="0" xfId="0" applyFont="1"/>
    <xf numFmtId="165" fontId="2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workbookViewId="0">
      <pane ySplit="1" topLeftCell="A14" activePane="bottomLeft" state="frozen"/>
      <selection pane="bottomLeft" activeCell="F48" sqref="F48:G48"/>
    </sheetView>
  </sheetViews>
  <sheetFormatPr baseColWidth="10" defaultColWidth="8.83203125" defaultRowHeight="15" x14ac:dyDescent="0.2"/>
  <cols>
    <col min="1" max="1" width="17.5" style="1" customWidth="1"/>
    <col min="2" max="7" width="17.5" customWidth="1"/>
  </cols>
  <sheetData>
    <row r="1" spans="1:7" x14ac:dyDescent="0.2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">
      <c r="A2" s="1" t="s">
        <v>7</v>
      </c>
      <c r="B2" s="4">
        <v>15</v>
      </c>
      <c r="C2" s="4">
        <v>5</v>
      </c>
      <c r="D2" s="5">
        <v>0.75</v>
      </c>
      <c r="E2" s="4">
        <v>3</v>
      </c>
      <c r="F2" s="6">
        <v>2085442.5</v>
      </c>
      <c r="G2" s="6">
        <v>695147.5</v>
      </c>
    </row>
    <row r="3" spans="1:7" x14ac:dyDescent="0.2">
      <c r="A3" s="1" t="s">
        <v>8</v>
      </c>
      <c r="B3" s="4">
        <v>120</v>
      </c>
      <c r="C3" s="4">
        <v>120</v>
      </c>
      <c r="E3" s="4">
        <v>1</v>
      </c>
      <c r="F3" s="6">
        <v>28838400</v>
      </c>
      <c r="G3" s="6">
        <v>28838400</v>
      </c>
    </row>
    <row r="4" spans="1:7" x14ac:dyDescent="0.2">
      <c r="A4" s="1" t="s">
        <v>9</v>
      </c>
      <c r="B4" s="5">
        <v>3.5</v>
      </c>
      <c r="C4" s="5">
        <v>3.5</v>
      </c>
      <c r="E4" s="4">
        <v>1</v>
      </c>
      <c r="F4" s="6">
        <v>841120</v>
      </c>
      <c r="G4" s="6">
        <v>841120</v>
      </c>
    </row>
    <row r="5" spans="1:7" x14ac:dyDescent="0.2">
      <c r="A5" s="1" t="s">
        <v>10</v>
      </c>
      <c r="B5" s="5">
        <v>51.170999999999999</v>
      </c>
      <c r="C5" s="5">
        <v>25.5855</v>
      </c>
      <c r="D5" s="5">
        <v>25.711620499999881</v>
      </c>
      <c r="E5" s="4">
        <v>2</v>
      </c>
      <c r="F5" s="6">
        <v>3658854.4275000002</v>
      </c>
      <c r="G5" s="6">
        <v>1829427.2137500001</v>
      </c>
    </row>
    <row r="6" spans="1:7" x14ac:dyDescent="0.2">
      <c r="A6" s="1" t="s">
        <v>11</v>
      </c>
      <c r="B6" s="5">
        <v>409.22899999999998</v>
      </c>
      <c r="C6" s="5">
        <v>204.61449999999999</v>
      </c>
      <c r="D6" s="5">
        <v>7.5699404999842397</v>
      </c>
      <c r="E6" s="4">
        <v>2</v>
      </c>
      <c r="F6" s="6">
        <v>491729566.39999998</v>
      </c>
      <c r="G6" s="6">
        <v>245864783.19999999</v>
      </c>
    </row>
    <row r="7" spans="1:7" x14ac:dyDescent="0.2">
      <c r="A7" s="1" t="s">
        <v>12</v>
      </c>
      <c r="B7" s="5">
        <v>3253.732</v>
      </c>
      <c r="C7" s="5">
        <v>250.28707692307691</v>
      </c>
      <c r="D7" s="5">
        <v>61639.781294576911</v>
      </c>
      <c r="E7" s="4">
        <v>13</v>
      </c>
      <c r="F7" s="6">
        <v>6073986104.3199987</v>
      </c>
      <c r="G7" s="6">
        <v>467229700.33230758</v>
      </c>
    </row>
    <row r="8" spans="1:7" x14ac:dyDescent="0.2">
      <c r="A8" s="1" t="s">
        <v>13</v>
      </c>
      <c r="B8" s="5">
        <v>585.21299999999997</v>
      </c>
      <c r="C8" s="5">
        <v>195.071</v>
      </c>
      <c r="D8" s="5">
        <v>-2.4692303668416572E-13</v>
      </c>
      <c r="E8" s="4">
        <v>3</v>
      </c>
      <c r="F8" s="6">
        <v>703191940.79999995</v>
      </c>
      <c r="G8" s="6">
        <v>234397313.59999999</v>
      </c>
    </row>
    <row r="9" spans="1:7" x14ac:dyDescent="0.2">
      <c r="A9" s="1" t="s">
        <v>14</v>
      </c>
      <c r="B9" s="4">
        <v>240</v>
      </c>
      <c r="C9" s="5">
        <v>34.285714285714278</v>
      </c>
      <c r="D9" s="5">
        <v>224.0159175714283</v>
      </c>
      <c r="E9" s="4">
        <v>7</v>
      </c>
      <c r="F9" s="6">
        <v>57676799.999999993</v>
      </c>
      <c r="G9" s="6">
        <v>8239542.8571428563</v>
      </c>
    </row>
    <row r="10" spans="1:7" x14ac:dyDescent="0.2">
      <c r="A10" s="1" t="s">
        <v>15</v>
      </c>
      <c r="B10" s="4">
        <v>446</v>
      </c>
      <c r="C10" s="5">
        <v>37.166666666666657</v>
      </c>
      <c r="D10" s="5">
        <v>135.24242424242439</v>
      </c>
      <c r="E10" s="4">
        <v>12</v>
      </c>
      <c r="F10" s="6">
        <v>107182720</v>
      </c>
      <c r="G10" s="6">
        <v>8931893.333333334</v>
      </c>
    </row>
    <row r="11" spans="1:7" x14ac:dyDescent="0.2">
      <c r="A11" s="1" t="s">
        <v>16</v>
      </c>
      <c r="B11" s="4">
        <v>55</v>
      </c>
      <c r="C11" s="4">
        <v>55</v>
      </c>
      <c r="E11" s="4">
        <v>1</v>
      </c>
      <c r="F11" s="6">
        <v>13217600</v>
      </c>
      <c r="G11" s="6">
        <v>13217600</v>
      </c>
    </row>
    <row r="12" spans="1:7" x14ac:dyDescent="0.2">
      <c r="A12" s="1" t="s">
        <v>17</v>
      </c>
      <c r="B12" s="4">
        <v>386</v>
      </c>
      <c r="C12" s="4">
        <v>386</v>
      </c>
      <c r="E12" s="4">
        <v>1</v>
      </c>
      <c r="F12" s="6">
        <v>649344640</v>
      </c>
      <c r="G12" s="6">
        <v>649344640</v>
      </c>
    </row>
    <row r="13" spans="1:7" x14ac:dyDescent="0.2">
      <c r="A13" s="1" t="s">
        <v>18</v>
      </c>
      <c r="B13" s="4">
        <v>214</v>
      </c>
      <c r="C13" s="4">
        <v>214</v>
      </c>
      <c r="E13" s="4">
        <v>1</v>
      </c>
      <c r="F13" s="6">
        <v>51428479.999999993</v>
      </c>
      <c r="G13" s="6">
        <v>51428479.999999993</v>
      </c>
    </row>
    <row r="14" spans="1:7" x14ac:dyDescent="0.2">
      <c r="A14" s="1" t="s">
        <v>19</v>
      </c>
      <c r="B14" s="4">
        <v>18</v>
      </c>
      <c r="C14" s="4">
        <v>9</v>
      </c>
      <c r="D14" s="4">
        <v>0</v>
      </c>
      <c r="E14" s="4">
        <v>2</v>
      </c>
      <c r="F14" s="6">
        <v>1287045</v>
      </c>
      <c r="G14" s="6">
        <v>643522.5</v>
      </c>
    </row>
    <row r="15" spans="1:7" x14ac:dyDescent="0.2">
      <c r="A15" s="1" t="s">
        <v>20</v>
      </c>
      <c r="B15" s="4">
        <v>362</v>
      </c>
      <c r="C15" s="5">
        <v>36.200000000000003</v>
      </c>
      <c r="D15" s="5">
        <v>494.62222222222192</v>
      </c>
      <c r="E15" s="4">
        <v>10</v>
      </c>
      <c r="F15" s="6">
        <v>51544165</v>
      </c>
      <c r="G15" s="6">
        <v>5154416.5</v>
      </c>
    </row>
    <row r="16" spans="1:7" x14ac:dyDescent="0.2">
      <c r="A16" s="1" t="s">
        <v>21</v>
      </c>
      <c r="B16" s="4">
        <v>53</v>
      </c>
      <c r="C16" s="4">
        <v>53</v>
      </c>
      <c r="E16" s="4">
        <v>1</v>
      </c>
      <c r="F16" s="6">
        <v>12736960</v>
      </c>
      <c r="G16" s="6">
        <v>12736960</v>
      </c>
    </row>
    <row r="17" spans="1:7" x14ac:dyDescent="0.2">
      <c r="A17" s="1" t="s">
        <v>22</v>
      </c>
      <c r="B17" s="4">
        <v>62</v>
      </c>
      <c r="C17" s="4">
        <v>62</v>
      </c>
      <c r="E17" s="4">
        <v>1</v>
      </c>
      <c r="F17" s="6">
        <v>223497600</v>
      </c>
      <c r="G17" s="6">
        <v>223497600</v>
      </c>
    </row>
    <row r="18" spans="1:7" x14ac:dyDescent="0.2">
      <c r="A18" s="1" t="s">
        <v>23</v>
      </c>
      <c r="B18" s="5">
        <v>0.75</v>
      </c>
      <c r="C18" s="5">
        <v>0.75</v>
      </c>
      <c r="E18" s="4">
        <v>1</v>
      </c>
      <c r="F18" s="6">
        <v>180240</v>
      </c>
      <c r="G18" s="6">
        <v>180240</v>
      </c>
    </row>
    <row r="19" spans="1:7" x14ac:dyDescent="0.2">
      <c r="A19" s="1" t="s">
        <v>24</v>
      </c>
      <c r="B19" s="4">
        <v>5</v>
      </c>
      <c r="C19" s="4">
        <v>5</v>
      </c>
      <c r="E19" s="4">
        <v>1</v>
      </c>
      <c r="F19" s="6">
        <v>1201600</v>
      </c>
      <c r="G19" s="6">
        <v>1201600</v>
      </c>
    </row>
    <row r="20" spans="1:7" x14ac:dyDescent="0.2">
      <c r="A20" s="1" t="s">
        <v>25</v>
      </c>
      <c r="B20" s="4">
        <v>6</v>
      </c>
      <c r="C20" s="4">
        <v>6</v>
      </c>
      <c r="E20" s="4">
        <v>1</v>
      </c>
      <c r="F20" s="6">
        <v>1441920</v>
      </c>
      <c r="G20" s="6">
        <v>1441920</v>
      </c>
    </row>
    <row r="21" spans="1:7" x14ac:dyDescent="0.2">
      <c r="A21" s="1" t="s">
        <v>26</v>
      </c>
      <c r="B21" s="4">
        <v>768</v>
      </c>
      <c r="C21" s="4">
        <v>768</v>
      </c>
      <c r="E21" s="4">
        <v>1</v>
      </c>
      <c r="F21" s="6">
        <v>2768486400</v>
      </c>
      <c r="G21" s="6">
        <v>2768486400</v>
      </c>
    </row>
    <row r="22" spans="1:7" x14ac:dyDescent="0.2">
      <c r="A22" s="1" t="s">
        <v>27</v>
      </c>
      <c r="B22" s="4">
        <v>812</v>
      </c>
      <c r="C22" s="5">
        <v>270.66666666666669</v>
      </c>
      <c r="D22" s="5">
        <v>29962.33333333331</v>
      </c>
      <c r="E22" s="4">
        <v>3</v>
      </c>
      <c r="F22" s="6">
        <v>556922899.99999988</v>
      </c>
      <c r="G22" s="6">
        <v>185640966.6666666</v>
      </c>
    </row>
    <row r="23" spans="1:7" x14ac:dyDescent="0.2">
      <c r="A23" s="1" t="s">
        <v>28</v>
      </c>
      <c r="B23" s="5">
        <v>545.99800000000005</v>
      </c>
      <c r="C23" s="5">
        <v>49.636181818181832</v>
      </c>
      <c r="D23" s="5">
        <v>4279.6979603636337</v>
      </c>
      <c r="E23" s="4">
        <v>11</v>
      </c>
      <c r="F23" s="6">
        <v>223398014.36000001</v>
      </c>
      <c r="G23" s="6">
        <v>20308910.396363631</v>
      </c>
    </row>
    <row r="24" spans="1:7" x14ac:dyDescent="0.2">
      <c r="A24" s="1" t="s">
        <v>29</v>
      </c>
      <c r="B24" s="5">
        <v>994.58800000000019</v>
      </c>
      <c r="C24" s="5">
        <v>62.161750000000012</v>
      </c>
      <c r="D24" s="5">
        <v>5208.0012744666619</v>
      </c>
      <c r="E24" s="4">
        <v>16</v>
      </c>
      <c r="F24" s="6">
        <v>349577162.24000013</v>
      </c>
      <c r="G24" s="6">
        <v>21848572.640000001</v>
      </c>
    </row>
    <row r="25" spans="1:7" x14ac:dyDescent="0.2">
      <c r="A25" s="1" t="s">
        <v>30</v>
      </c>
      <c r="B25" s="5">
        <v>4424.2439999999997</v>
      </c>
      <c r="C25" s="5">
        <v>260.24964705882348</v>
      </c>
      <c r="D25" s="5">
        <v>27478.098556617701</v>
      </c>
      <c r="E25" s="4">
        <v>17</v>
      </c>
      <c r="F25" s="6">
        <v>2429352934.0799999</v>
      </c>
      <c r="G25" s="6">
        <v>142903113.7694118</v>
      </c>
    </row>
    <row r="26" spans="1:7" x14ac:dyDescent="0.2">
      <c r="A26" s="1" t="s">
        <v>31</v>
      </c>
      <c r="B26" s="5">
        <v>4588.62</v>
      </c>
      <c r="C26" s="5">
        <v>352.97076923076918</v>
      </c>
      <c r="D26" s="5">
        <v>42735.54254352564</v>
      </c>
      <c r="E26" s="4">
        <v>13</v>
      </c>
      <c r="F26" s="6">
        <v>8410499707.5200005</v>
      </c>
      <c r="G26" s="6">
        <v>646961515.96307695</v>
      </c>
    </row>
    <row r="27" spans="1:7" x14ac:dyDescent="0.2">
      <c r="A27" s="1" t="s">
        <v>32</v>
      </c>
      <c r="B27" s="5">
        <v>268.17200000000003</v>
      </c>
      <c r="C27" s="5">
        <v>44.69533333333333</v>
      </c>
      <c r="D27" s="5">
        <v>992.15265306666629</v>
      </c>
      <c r="E27" s="4">
        <v>6</v>
      </c>
      <c r="F27" s="6">
        <v>20559271.93</v>
      </c>
      <c r="G27" s="6">
        <v>3426545.3216666668</v>
      </c>
    </row>
    <row r="28" spans="1:7" x14ac:dyDescent="0.2">
      <c r="A28" s="1" t="s">
        <v>33</v>
      </c>
      <c r="B28" s="5">
        <v>659.29600000000005</v>
      </c>
      <c r="C28" s="5">
        <v>94.185142857142864</v>
      </c>
      <c r="D28" s="5">
        <v>22891.255945142861</v>
      </c>
      <c r="E28" s="4">
        <v>7</v>
      </c>
      <c r="F28" s="6">
        <v>1809998825.24</v>
      </c>
      <c r="G28" s="6">
        <v>258571260.7485714</v>
      </c>
    </row>
    <row r="29" spans="1:7" x14ac:dyDescent="0.2">
      <c r="A29" s="1" t="s">
        <v>34</v>
      </c>
      <c r="B29" s="4">
        <v>2</v>
      </c>
      <c r="C29" s="4">
        <v>2</v>
      </c>
      <c r="E29" s="4">
        <v>1</v>
      </c>
      <c r="F29" s="6">
        <v>480640</v>
      </c>
      <c r="G29" s="6">
        <v>480640</v>
      </c>
    </row>
    <row r="30" spans="1:7" x14ac:dyDescent="0.2">
      <c r="A30" s="1" t="s">
        <v>35</v>
      </c>
      <c r="B30" s="4">
        <v>109</v>
      </c>
      <c r="C30" s="4">
        <v>109</v>
      </c>
      <c r="E30" s="4">
        <v>1</v>
      </c>
      <c r="F30" s="6">
        <v>26194880</v>
      </c>
      <c r="G30" s="6">
        <v>26194880</v>
      </c>
    </row>
    <row r="31" spans="1:7" x14ac:dyDescent="0.2">
      <c r="A31" s="1" t="s">
        <v>36</v>
      </c>
      <c r="B31" s="5">
        <v>472.5</v>
      </c>
      <c r="C31" s="5">
        <v>78.75</v>
      </c>
      <c r="D31" s="5">
        <v>3384.1750000000011</v>
      </c>
      <c r="E31" s="4">
        <v>6</v>
      </c>
      <c r="F31" s="6">
        <v>37414507.5</v>
      </c>
      <c r="G31" s="6">
        <v>6235751.25</v>
      </c>
    </row>
    <row r="32" spans="1:7" x14ac:dyDescent="0.2">
      <c r="A32" s="1" t="s">
        <v>37</v>
      </c>
      <c r="B32" s="5">
        <v>10.492000000000001</v>
      </c>
      <c r="C32" s="5">
        <v>5.2460000000000004</v>
      </c>
      <c r="D32" s="5">
        <v>0.1210319999999916</v>
      </c>
      <c r="E32" s="4">
        <v>2</v>
      </c>
      <c r="F32" s="6">
        <v>7327837.4399999985</v>
      </c>
      <c r="G32" s="6">
        <v>3663918.72</v>
      </c>
    </row>
    <row r="33" spans="1:7" x14ac:dyDescent="0.2">
      <c r="A33" s="1" t="s">
        <v>38</v>
      </c>
      <c r="B33" s="4">
        <v>116</v>
      </c>
      <c r="C33" s="4">
        <v>29</v>
      </c>
      <c r="D33" s="5">
        <v>21.333333333333329</v>
      </c>
      <c r="E33" s="4">
        <v>4</v>
      </c>
      <c r="F33" s="6">
        <v>8294290</v>
      </c>
      <c r="G33" s="6">
        <v>2073572.5</v>
      </c>
    </row>
    <row r="34" spans="1:7" x14ac:dyDescent="0.2">
      <c r="A34" s="1" t="s">
        <v>39</v>
      </c>
      <c r="B34" s="4">
        <v>5</v>
      </c>
      <c r="C34" s="4">
        <v>5</v>
      </c>
      <c r="E34" s="4">
        <v>1</v>
      </c>
      <c r="F34" s="6">
        <v>1201600</v>
      </c>
      <c r="G34" s="6">
        <v>1201600</v>
      </c>
    </row>
    <row r="35" spans="1:7" x14ac:dyDescent="0.2">
      <c r="A35" s="1" t="s">
        <v>40</v>
      </c>
      <c r="B35" s="4">
        <v>75</v>
      </c>
      <c r="C35" s="5">
        <v>18.75</v>
      </c>
      <c r="D35" s="5">
        <v>128.91666666666671</v>
      </c>
      <c r="E35" s="4">
        <v>4</v>
      </c>
      <c r="F35" s="6">
        <v>55513920</v>
      </c>
      <c r="G35" s="6">
        <v>13878480</v>
      </c>
    </row>
    <row r="36" spans="1:7" x14ac:dyDescent="0.2">
      <c r="A36" s="1" t="s">
        <v>41</v>
      </c>
      <c r="B36" s="4">
        <v>432</v>
      </c>
      <c r="C36" s="4">
        <v>54</v>
      </c>
      <c r="D36" s="5">
        <v>1015.142857142857</v>
      </c>
      <c r="E36" s="4">
        <v>8</v>
      </c>
      <c r="F36" s="6">
        <v>35784787.5</v>
      </c>
      <c r="G36" s="6">
        <v>4473098.4375</v>
      </c>
    </row>
    <row r="37" spans="1:7" x14ac:dyDescent="0.2">
      <c r="A37" s="1" t="s">
        <v>42</v>
      </c>
      <c r="B37" s="5">
        <v>40.067999999999998</v>
      </c>
      <c r="C37" s="5">
        <v>8.0136000000000003</v>
      </c>
      <c r="D37" s="5">
        <v>4.0170577999999839</v>
      </c>
      <c r="E37" s="4">
        <v>5</v>
      </c>
      <c r="F37" s="6">
        <v>2864962.17</v>
      </c>
      <c r="G37" s="6">
        <v>572992.43400000001</v>
      </c>
    </row>
    <row r="38" spans="1:7" x14ac:dyDescent="0.2">
      <c r="A38" s="1" t="s">
        <v>43</v>
      </c>
      <c r="B38" s="5">
        <v>976.24299999999994</v>
      </c>
      <c r="C38" s="5">
        <v>65.082866666666661</v>
      </c>
      <c r="D38" s="5">
        <v>5501.0014561238122</v>
      </c>
      <c r="E38" s="4">
        <v>15</v>
      </c>
      <c r="F38" s="6">
        <v>763493573.83500004</v>
      </c>
      <c r="G38" s="6">
        <v>50899571.589000002</v>
      </c>
    </row>
    <row r="39" spans="1:7" x14ac:dyDescent="0.2">
      <c r="A39" s="1" t="s">
        <v>44</v>
      </c>
      <c r="B39" s="4">
        <v>936</v>
      </c>
      <c r="C39" s="4">
        <v>234</v>
      </c>
      <c r="D39" s="5">
        <v>9476.6666666666661</v>
      </c>
      <c r="E39" s="4">
        <v>4</v>
      </c>
      <c r="F39" s="6">
        <v>1124697600</v>
      </c>
      <c r="G39" s="6">
        <v>281174400</v>
      </c>
    </row>
    <row r="40" spans="1:7" x14ac:dyDescent="0.2">
      <c r="A40" s="1" t="s">
        <v>45</v>
      </c>
      <c r="B40" s="4">
        <v>50</v>
      </c>
      <c r="C40" s="4">
        <v>50</v>
      </c>
      <c r="E40" s="4">
        <v>1</v>
      </c>
      <c r="F40" s="6">
        <v>12016000</v>
      </c>
      <c r="G40" s="6">
        <v>12016000</v>
      </c>
    </row>
    <row r="41" spans="1:7" x14ac:dyDescent="0.2">
      <c r="A41" s="1" t="s">
        <v>46</v>
      </c>
      <c r="B41" s="4">
        <v>118</v>
      </c>
      <c r="C41" s="5">
        <v>29.5</v>
      </c>
      <c r="D41" s="4">
        <v>191</v>
      </c>
      <c r="E41" s="4">
        <v>4</v>
      </c>
      <c r="F41" s="6">
        <v>85752695</v>
      </c>
      <c r="G41" s="6">
        <v>21438173.75</v>
      </c>
    </row>
    <row r="42" spans="1:7" x14ac:dyDescent="0.2">
      <c r="A42" s="1" t="s">
        <v>47</v>
      </c>
      <c r="B42" s="4">
        <v>10</v>
      </c>
      <c r="C42" s="4">
        <v>10</v>
      </c>
      <c r="E42" s="4">
        <v>1</v>
      </c>
      <c r="F42" s="6">
        <v>2403200</v>
      </c>
      <c r="G42" s="6">
        <v>2403200</v>
      </c>
    </row>
    <row r="43" spans="1:7" x14ac:dyDescent="0.2">
      <c r="A43" s="1" t="s">
        <v>48</v>
      </c>
      <c r="B43" s="4">
        <v>373</v>
      </c>
      <c r="C43" s="5">
        <v>186.5</v>
      </c>
      <c r="D43" s="5">
        <v>12.5</v>
      </c>
      <c r="E43" s="4">
        <v>2</v>
      </c>
      <c r="F43" s="6">
        <v>89639360</v>
      </c>
      <c r="G43" s="6">
        <v>44819680</v>
      </c>
    </row>
    <row r="44" spans="1:7" x14ac:dyDescent="0.2">
      <c r="A44" s="1" t="s">
        <v>49</v>
      </c>
      <c r="B44" s="4">
        <v>80</v>
      </c>
      <c r="C44" s="4">
        <v>40</v>
      </c>
      <c r="D44" s="4">
        <v>0</v>
      </c>
      <c r="E44" s="4">
        <v>2</v>
      </c>
      <c r="F44" s="6">
        <v>19225600</v>
      </c>
      <c r="G44" s="6">
        <v>9612800</v>
      </c>
    </row>
    <row r="46" spans="1:7" ht="19" x14ac:dyDescent="0.2">
      <c r="A46" s="7" t="s">
        <v>50</v>
      </c>
      <c r="F46" s="8">
        <f>_xlfn.QUARTILE.INC(F2:F44,1)</f>
        <v>5493345.9337499999</v>
      </c>
      <c r="G46" s="8">
        <f>_xlfn.QUARTILE.INC(G2:G44,1)</f>
        <v>2238386.25</v>
      </c>
    </row>
    <row r="47" spans="1:7" ht="19" x14ac:dyDescent="0.2">
      <c r="A47" s="7" t="s">
        <v>51</v>
      </c>
      <c r="F47" s="9">
        <f>_xlfn.QUARTILE.INC(F2:F44,3)</f>
        <v>420653364.32000005</v>
      </c>
      <c r="G47" s="9">
        <f>_xlfn.QUARTILE.INC(G2:G44,3)</f>
        <v>97165796.884705901</v>
      </c>
    </row>
    <row r="48" spans="1:7" ht="19" x14ac:dyDescent="0.2">
      <c r="A48" s="7" t="s">
        <v>52</v>
      </c>
      <c r="F48" s="10">
        <f>F47-F46</f>
        <v>415160018.38625008</v>
      </c>
      <c r="G48" s="10">
        <f>G47-G46</f>
        <v>94927410.634705901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Main and Aux (2)</dc:title>
  <dc:creator>Krzysztof Waśniewski</dc:creator>
  <dc:description>Created by Wizard 2 https://www.wizardmac.com/</dc:description>
  <cp:lastModifiedBy>Krzysztof Waśniewski</cp:lastModifiedBy>
  <dcterms:created xsi:type="dcterms:W3CDTF">2025-03-15T09:31:39Z</dcterms:created>
  <dcterms:modified xsi:type="dcterms:W3CDTF">2025-03-15T09:34:09Z</dcterms:modified>
</cp:coreProperties>
</file>