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BE897E26-1457-FD4D-83C9-8B0B8BC55048}" xr6:coauthVersionLast="47" xr6:coauthVersionMax="47" xr10:uidLastSave="{00000000-0000-0000-0000-000000000000}"/>
  <bookViews>
    <workbookView xWindow="240" yWindow="760" windowWidth="22160" windowHeight="16640" xr2:uid="{00000000-000D-0000-FFFF-FFFF00000000}"/>
  </bookViews>
  <sheets>
    <sheet name="Pivo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1" l="1"/>
  <c r="G50" i="1"/>
  <c r="G51" i="1" s="1"/>
  <c r="F50" i="1"/>
  <c r="F51" i="1" s="1"/>
  <c r="F49" i="1"/>
</calcChain>
</file>

<file path=xl/sharedStrings.xml><?xml version="1.0" encoding="utf-8"?>
<sst xmlns="http://schemas.openxmlformats.org/spreadsheetml/2006/main" count="56" uniqueCount="56">
  <si>
    <t>Name of the supplier</t>
  </si>
  <si>
    <t>sum(Capacity contracted [MW])</t>
  </si>
  <si>
    <t>mean(Capacity contracted [MW])</t>
  </si>
  <si>
    <t>var(Capacity contracted [MW])</t>
  </si>
  <si>
    <t>count</t>
  </si>
  <si>
    <t>sum(Total value of the capacity agreement over its whole duration [PLN])</t>
  </si>
  <si>
    <t>mean(Total value of the capacity agreement over its whole duration [PLN])</t>
  </si>
  <si>
    <t>"Energetyka" Sp. z o.o.</t>
  </si>
  <si>
    <t>"Zakład Energetyki Cieplnej" Sp. z o.o.</t>
  </si>
  <si>
    <t>CEZ Chorzów S.A.</t>
  </si>
  <si>
    <t>CHP - 2 sp. z o.o.</t>
  </si>
  <si>
    <t>ECO Kogeneracja sp. z o.o.</t>
  </si>
  <si>
    <t>ELSEN S.A.</t>
  </si>
  <si>
    <t>ENEA Ciepło sp. z o. o.</t>
  </si>
  <si>
    <t>ENEA Wytwarzanie Sp. z o.o.</t>
  </si>
  <si>
    <t>ENERGA OZE S.A.</t>
  </si>
  <si>
    <t>Elektrociepłownia BĘDZIN sp z o.o.</t>
  </si>
  <si>
    <t>Elektrownia Pątnów II sp. z o.o.</t>
  </si>
  <si>
    <t>Enel X Polska sp. z o.o.</t>
  </si>
  <si>
    <t>Energetyka Cieplna Opolszczyzny S.A.</t>
  </si>
  <si>
    <t>Enspirion Sp. z o.o.</t>
  </si>
  <si>
    <t>FOGO sp. z o.o.</t>
  </si>
  <si>
    <t>Fortum Power and Heat Polska sp. z o.o.</t>
  </si>
  <si>
    <t>KOPALNIA WAPIENIA "CZATKOWICE" sp. z o.o.</t>
  </si>
  <si>
    <t>Kogeneracja Zachód S.A.</t>
  </si>
  <si>
    <t>LERTA JRM sp. z o.o.</t>
  </si>
  <si>
    <t>LERTA S.A.</t>
  </si>
  <si>
    <t>Miejska Energetyka Cieplna Piła sp. z o.o.</t>
  </si>
  <si>
    <t>Miejskie Przedsiębiorstwo Energetyki Cieplnej Sp. z o.o.</t>
  </si>
  <si>
    <t>ORLEN S.A.</t>
  </si>
  <si>
    <t>PGE Energia Ciepła S.A.</t>
  </si>
  <si>
    <t>PGE Energia Odnawialna S.A.</t>
  </si>
  <si>
    <t>PGE Górnictwo 1 Energetyka Konwencjonalna S.A.</t>
  </si>
  <si>
    <t>PGE POLSKA GRUPA ENERGETYCZNA S.A.</t>
  </si>
  <si>
    <t>PGNiG TERMIKA Energetyka Przemysłowa S.A.</t>
  </si>
  <si>
    <t>PGNiG TERMIKA S.A.</t>
  </si>
  <si>
    <t>Państwowe Gospodarstwo Wodne Wody Polskie</t>
  </si>
  <si>
    <t>Polenergia Elektrociepłownia Nowa Sarzyna Sp. z o.o.</t>
  </si>
  <si>
    <t>Polskie Górnictwo Naftowe i Gazownictwo S.A.</t>
  </si>
  <si>
    <t>Power Block sp. z o.o.</t>
  </si>
  <si>
    <t>Przedsiębiorstwo Usługowo- Handlowo- Produkcyjne "LECH" Sp. z o.o.</t>
  </si>
  <si>
    <t>Synthos Dwory 2 sp. z o.o. SD4 sp. k.</t>
  </si>
  <si>
    <t>Synthos Dwory 7 Sp. z o.o. Sp. j.</t>
  </si>
  <si>
    <t>TAMEH POLSKA sp. z o.o.</t>
  </si>
  <si>
    <t>TAURON Ciepło Sp. z o.o.</t>
  </si>
  <si>
    <t>TAURON Ekoenergia Sp. z o.o.</t>
  </si>
  <si>
    <t>TAURON POLSKA ENERGIA S.A.</t>
  </si>
  <si>
    <t>TAURON WYTWARZANIE S.A.</t>
  </si>
  <si>
    <t>Veolia Energia Poznań S.A.</t>
  </si>
  <si>
    <t>Veolia Energia Łódź S.A.</t>
  </si>
  <si>
    <t>Zakłady Górniczo-Hutnicze "Bolesław" S.A.</t>
  </si>
  <si>
    <t>Zespół Elektrowni Pątnów-Adamów-Konin S.A.</t>
  </si>
  <si>
    <t>Zespół Elektrowni Wodnych Niedzica S.A.</t>
  </si>
  <si>
    <t>Quartile 1</t>
  </si>
  <si>
    <t>Quartile 3</t>
  </si>
  <si>
    <t>Interquartile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</si>
</sst>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)_ ;_ * \(#,##0.00\)_ ;_ * &quot;-&quot;??_)_ ;_ @_ "/>
    <numFmt numFmtId="164" formatCode="#,##0.###"/>
    <numFmt numFmtId="165" formatCode="_ * #,##0.00_)\ _P_L_N_ ;_ * \(#,##0.00\)\ _P_L_N_ ;_ * &quot;-&quot;??_)\ _P_L_N_ ;_ @_ 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0" fontId="4" fillId="0" borderId="0" xfId="0" applyFont="1" applyAlignment="1">
      <alignment vertical="center"/>
    </xf>
    <xf numFmtId="43" fontId="5" fillId="0" borderId="0" xfId="1" applyFont="1"/>
    <xf numFmtId="0" fontId="5" fillId="0" borderId="0" xfId="0" applyFont="1"/>
    <xf numFmtId="16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pane ySplit="1" topLeftCell="A27" activePane="bottomLeft" state="frozen"/>
      <selection pane="bottomLeft" activeCell="F51" sqref="F51:G51"/>
    </sheetView>
  </sheetViews>
  <sheetFormatPr baseColWidth="10" defaultColWidth="8.83203125" defaultRowHeight="15" x14ac:dyDescent="0.2"/>
  <cols>
    <col min="1" max="1" width="17.5" style="1" customWidth="1"/>
    <col min="2" max="7" width="17.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4">
        <v>6</v>
      </c>
      <c r="C2" s="4">
        <v>6</v>
      </c>
      <c r="E2" s="4">
        <v>1</v>
      </c>
      <c r="F2" s="5">
        <v>1559220</v>
      </c>
      <c r="G2" s="5">
        <v>1559220</v>
      </c>
    </row>
    <row r="3" spans="1:7" x14ac:dyDescent="0.2">
      <c r="A3" s="1" t="s">
        <v>8</v>
      </c>
      <c r="B3" s="6">
        <v>2.9910000000000001</v>
      </c>
      <c r="C3" s="6">
        <v>2.9910000000000001</v>
      </c>
      <c r="E3" s="4">
        <v>1</v>
      </c>
      <c r="F3" s="5">
        <v>777271.16999999993</v>
      </c>
      <c r="G3" s="5">
        <v>777271.16999999993</v>
      </c>
    </row>
    <row r="4" spans="1:7" x14ac:dyDescent="0.2">
      <c r="A4" s="1" t="s">
        <v>9</v>
      </c>
      <c r="B4" s="4">
        <v>70</v>
      </c>
      <c r="C4" s="4">
        <v>70</v>
      </c>
      <c r="E4" s="4">
        <v>1</v>
      </c>
      <c r="F4" s="5">
        <v>18190900</v>
      </c>
      <c r="G4" s="5">
        <v>18190900</v>
      </c>
    </row>
    <row r="5" spans="1:7" x14ac:dyDescent="0.2">
      <c r="A5" s="1" t="s">
        <v>10</v>
      </c>
      <c r="B5" s="6">
        <v>6.4</v>
      </c>
      <c r="C5" s="6">
        <v>1.6</v>
      </c>
      <c r="D5" s="6">
        <v>2.8421709430404008E-16</v>
      </c>
      <c r="E5" s="4">
        <v>4</v>
      </c>
      <c r="F5" s="5">
        <v>486188</v>
      </c>
      <c r="G5" s="5">
        <v>121547</v>
      </c>
    </row>
    <row r="6" spans="1:7" x14ac:dyDescent="0.2">
      <c r="A6" s="1" t="s">
        <v>11</v>
      </c>
      <c r="B6" s="6">
        <v>61.20000000000001</v>
      </c>
      <c r="C6" s="6">
        <v>5.1000000000000014</v>
      </c>
      <c r="D6" s="6">
        <v>2.4436363636363541</v>
      </c>
      <c r="E6" s="4">
        <v>12</v>
      </c>
      <c r="F6" s="5">
        <v>4649172.75</v>
      </c>
      <c r="G6" s="5">
        <v>387431.0625</v>
      </c>
    </row>
    <row r="7" spans="1:7" x14ac:dyDescent="0.2">
      <c r="A7" s="1" t="s">
        <v>12</v>
      </c>
      <c r="B7" s="6">
        <v>5.9</v>
      </c>
      <c r="C7" s="6">
        <v>2.95</v>
      </c>
      <c r="D7" s="6">
        <v>4.9999999999980459E-3</v>
      </c>
      <c r="E7" s="4">
        <v>2</v>
      </c>
      <c r="F7" s="5">
        <v>1533233</v>
      </c>
      <c r="G7" s="5">
        <v>766616.5</v>
      </c>
    </row>
    <row r="8" spans="1:7" x14ac:dyDescent="0.2">
      <c r="A8" s="1" t="s">
        <v>13</v>
      </c>
      <c r="B8" s="6">
        <v>29.241</v>
      </c>
      <c r="C8" s="6">
        <v>29.241</v>
      </c>
      <c r="E8" s="4">
        <v>1</v>
      </c>
      <c r="F8" s="5">
        <v>7598858.6699999999</v>
      </c>
      <c r="G8" s="5">
        <v>7598858.6699999999</v>
      </c>
    </row>
    <row r="9" spans="1:7" x14ac:dyDescent="0.2">
      <c r="A9" s="1" t="s">
        <v>14</v>
      </c>
      <c r="B9" s="6">
        <v>38.07</v>
      </c>
      <c r="C9" s="6">
        <v>12.69</v>
      </c>
      <c r="D9" s="6">
        <v>0.80652700000004285</v>
      </c>
      <c r="E9" s="4">
        <v>3</v>
      </c>
      <c r="F9" s="5">
        <v>9893250.9000000004</v>
      </c>
      <c r="G9" s="5">
        <v>3297750.3</v>
      </c>
    </row>
    <row r="10" spans="1:7" x14ac:dyDescent="0.2">
      <c r="A10" s="1" t="s">
        <v>15</v>
      </c>
      <c r="B10" s="6">
        <v>241.73</v>
      </c>
      <c r="C10" s="6">
        <v>34.532857142857139</v>
      </c>
      <c r="D10" s="6">
        <v>233.0599044761907</v>
      </c>
      <c r="E10" s="4">
        <v>7</v>
      </c>
      <c r="F10" s="5">
        <v>62818375.100000001</v>
      </c>
      <c r="G10" s="5">
        <v>8974053.5857142862</v>
      </c>
    </row>
    <row r="11" spans="1:7" x14ac:dyDescent="0.2">
      <c r="A11" s="1" t="s">
        <v>16</v>
      </c>
      <c r="B11" s="4">
        <v>55</v>
      </c>
      <c r="C11" s="4">
        <v>55</v>
      </c>
      <c r="E11" s="4">
        <v>1</v>
      </c>
      <c r="F11" s="5">
        <v>14292850</v>
      </c>
      <c r="G11" s="5">
        <v>14292850</v>
      </c>
    </row>
    <row r="12" spans="1:7" x14ac:dyDescent="0.2">
      <c r="A12" s="1" t="s">
        <v>17</v>
      </c>
      <c r="B12" s="4">
        <v>214</v>
      </c>
      <c r="C12" s="4">
        <v>214</v>
      </c>
      <c r="E12" s="4">
        <v>1</v>
      </c>
      <c r="F12" s="5">
        <v>55612180</v>
      </c>
      <c r="G12" s="5">
        <v>55612180</v>
      </c>
    </row>
    <row r="13" spans="1:7" x14ac:dyDescent="0.2">
      <c r="A13" s="1" t="s">
        <v>18</v>
      </c>
      <c r="B13" s="4">
        <v>696</v>
      </c>
      <c r="C13" s="6">
        <v>40.941176470588232</v>
      </c>
      <c r="D13" s="6">
        <v>129.30882352941219</v>
      </c>
      <c r="E13" s="4">
        <v>17</v>
      </c>
      <c r="F13" s="5">
        <v>180869520</v>
      </c>
      <c r="G13" s="5">
        <v>10639383.529411759</v>
      </c>
    </row>
    <row r="14" spans="1:7" x14ac:dyDescent="0.2">
      <c r="A14" s="1" t="s">
        <v>19</v>
      </c>
      <c r="B14" s="4">
        <v>39</v>
      </c>
      <c r="C14" s="6">
        <v>6.5</v>
      </c>
      <c r="D14" s="6">
        <v>2.599999999999997</v>
      </c>
      <c r="E14" s="4">
        <v>6</v>
      </c>
      <c r="F14" s="5">
        <v>3357587.5</v>
      </c>
      <c r="G14" s="5">
        <v>559597.91666666663</v>
      </c>
    </row>
    <row r="15" spans="1:7" x14ac:dyDescent="0.2">
      <c r="A15" s="1" t="s">
        <v>20</v>
      </c>
      <c r="B15" s="4">
        <v>999</v>
      </c>
      <c r="C15" s="6">
        <v>26.289473684210531</v>
      </c>
      <c r="D15" s="6">
        <v>252.37339971550489</v>
      </c>
      <c r="E15" s="4">
        <v>38</v>
      </c>
      <c r="F15" s="5">
        <v>128920502.5</v>
      </c>
      <c r="G15" s="5">
        <v>3392644.8026315789</v>
      </c>
    </row>
    <row r="16" spans="1:7" x14ac:dyDescent="0.2">
      <c r="A16" s="1" t="s">
        <v>21</v>
      </c>
      <c r="B16" s="4">
        <v>80</v>
      </c>
      <c r="C16" s="4">
        <v>20</v>
      </c>
      <c r="D16" s="4">
        <v>0</v>
      </c>
      <c r="E16" s="4">
        <v>4</v>
      </c>
      <c r="F16" s="5">
        <v>6077350</v>
      </c>
      <c r="G16" s="5">
        <v>1519337.5</v>
      </c>
    </row>
    <row r="17" spans="1:7" x14ac:dyDescent="0.2">
      <c r="A17" s="1" t="s">
        <v>22</v>
      </c>
      <c r="B17" s="4">
        <v>106</v>
      </c>
      <c r="C17" s="4">
        <v>53</v>
      </c>
      <c r="D17" s="4">
        <v>0</v>
      </c>
      <c r="E17" s="4">
        <v>2</v>
      </c>
      <c r="F17" s="5">
        <v>10255500</v>
      </c>
      <c r="G17" s="5">
        <v>5127750</v>
      </c>
    </row>
    <row r="18" spans="1:7" x14ac:dyDescent="0.2">
      <c r="A18" s="1" t="s">
        <v>23</v>
      </c>
      <c r="B18" s="4">
        <v>8</v>
      </c>
      <c r="C18" s="4">
        <v>2</v>
      </c>
      <c r="D18" s="4">
        <v>0</v>
      </c>
      <c r="E18" s="4">
        <v>4</v>
      </c>
      <c r="F18" s="5">
        <v>607735</v>
      </c>
      <c r="G18" s="5">
        <v>151933.75</v>
      </c>
    </row>
    <row r="19" spans="1:7" x14ac:dyDescent="0.2">
      <c r="A19" s="1" t="s">
        <v>24</v>
      </c>
      <c r="B19" s="6">
        <v>2.0089999999999999</v>
      </c>
      <c r="C19" s="6">
        <v>2.0089999999999999</v>
      </c>
      <c r="E19" s="4">
        <v>1</v>
      </c>
      <c r="F19" s="5">
        <v>522078.83</v>
      </c>
      <c r="G19" s="5">
        <v>522078.83</v>
      </c>
    </row>
    <row r="20" spans="1:7" x14ac:dyDescent="0.2">
      <c r="A20" s="1" t="s">
        <v>25</v>
      </c>
      <c r="B20" s="4">
        <v>1408</v>
      </c>
      <c r="C20" s="6">
        <v>14.978723404255319</v>
      </c>
      <c r="D20" s="6">
        <v>217.91352093342479</v>
      </c>
      <c r="E20" s="4">
        <v>94</v>
      </c>
      <c r="F20" s="5">
        <v>107044492.5</v>
      </c>
      <c r="G20" s="5">
        <v>1138771.1968085109</v>
      </c>
    </row>
    <row r="21" spans="1:7" x14ac:dyDescent="0.2">
      <c r="A21" s="1" t="s">
        <v>26</v>
      </c>
      <c r="B21" s="4">
        <v>86</v>
      </c>
      <c r="C21" s="6">
        <v>7.8181818181818183</v>
      </c>
      <c r="D21" s="6">
        <v>13.963636363636351</v>
      </c>
      <c r="E21" s="4">
        <v>11</v>
      </c>
      <c r="F21" s="5">
        <v>6585310</v>
      </c>
      <c r="G21" s="5">
        <v>598664.54545454541</v>
      </c>
    </row>
    <row r="22" spans="1:7" x14ac:dyDescent="0.2">
      <c r="A22" s="1" t="s">
        <v>27</v>
      </c>
      <c r="B22" s="4">
        <v>24</v>
      </c>
      <c r="C22" s="4">
        <v>6</v>
      </c>
      <c r="D22" s="4">
        <v>0</v>
      </c>
      <c r="E22" s="4">
        <v>4</v>
      </c>
      <c r="F22" s="5">
        <v>1823205</v>
      </c>
      <c r="G22" s="5">
        <v>455801.25</v>
      </c>
    </row>
    <row r="23" spans="1:7" x14ac:dyDescent="0.2">
      <c r="A23" s="1" t="s">
        <v>28</v>
      </c>
      <c r="B23" s="4">
        <v>6</v>
      </c>
      <c r="C23" s="4">
        <v>6</v>
      </c>
      <c r="E23" s="4">
        <v>1</v>
      </c>
      <c r="F23" s="5">
        <v>1559220</v>
      </c>
      <c r="G23" s="5">
        <v>1559220</v>
      </c>
    </row>
    <row r="24" spans="1:7" x14ac:dyDescent="0.2">
      <c r="A24" s="1" t="s">
        <v>29</v>
      </c>
      <c r="B24" s="4">
        <v>357</v>
      </c>
      <c r="C24" s="4">
        <v>357</v>
      </c>
      <c r="E24" s="4">
        <v>1</v>
      </c>
      <c r="F24" s="5">
        <v>92773590</v>
      </c>
      <c r="G24" s="5">
        <v>92773590</v>
      </c>
    </row>
    <row r="25" spans="1:7" x14ac:dyDescent="0.2">
      <c r="A25" s="1" t="s">
        <v>30</v>
      </c>
      <c r="B25" s="6">
        <v>861.36500000000001</v>
      </c>
      <c r="C25" s="6">
        <v>39.152954545454548</v>
      </c>
      <c r="D25" s="6">
        <v>453.65345642640659</v>
      </c>
      <c r="E25" s="4">
        <v>22</v>
      </c>
      <c r="F25" s="5">
        <v>891826729.25749993</v>
      </c>
      <c r="G25" s="5">
        <v>40537578.602613643</v>
      </c>
    </row>
    <row r="26" spans="1:7" x14ac:dyDescent="0.2">
      <c r="A26" s="1" t="s">
        <v>31</v>
      </c>
      <c r="B26" s="6">
        <v>930.59699999999998</v>
      </c>
      <c r="C26" s="6">
        <v>21.14993181818182</v>
      </c>
      <c r="D26" s="6">
        <v>1249.34845206501</v>
      </c>
      <c r="E26" s="4">
        <v>44</v>
      </c>
      <c r="F26" s="5">
        <v>86698426.960000008</v>
      </c>
      <c r="G26" s="5">
        <v>1970418.7945454549</v>
      </c>
    </row>
    <row r="27" spans="1:7" x14ac:dyDescent="0.2">
      <c r="A27" s="1" t="s">
        <v>32</v>
      </c>
      <c r="B27" s="6">
        <v>3496.0509999999999</v>
      </c>
      <c r="C27" s="6">
        <v>268.92700000000002</v>
      </c>
      <c r="D27" s="6">
        <v>22788.189914999992</v>
      </c>
      <c r="E27" s="4">
        <v>13</v>
      </c>
      <c r="F27" s="5">
        <v>2657315011.0650001</v>
      </c>
      <c r="G27" s="5">
        <v>204408847.005</v>
      </c>
    </row>
    <row r="28" spans="1:7" x14ac:dyDescent="0.2">
      <c r="A28" s="1" t="s">
        <v>33</v>
      </c>
      <c r="B28" s="6">
        <v>2602.578</v>
      </c>
      <c r="C28" s="6">
        <v>260.25779999999997</v>
      </c>
      <c r="D28" s="6">
        <v>66549.305583511115</v>
      </c>
      <c r="E28" s="4">
        <v>10</v>
      </c>
      <c r="F28" s="5">
        <v>7496701868.0599995</v>
      </c>
      <c r="G28" s="5">
        <v>749670186.80599999</v>
      </c>
    </row>
    <row r="29" spans="1:7" x14ac:dyDescent="0.2">
      <c r="A29" s="1" t="s">
        <v>34</v>
      </c>
      <c r="B29" s="6">
        <v>89.177999999999997</v>
      </c>
      <c r="C29" s="6">
        <v>14.863</v>
      </c>
      <c r="D29" s="6">
        <v>609.48088560000008</v>
      </c>
      <c r="E29" s="4">
        <v>6</v>
      </c>
      <c r="F29" s="5">
        <v>20232236.859999999</v>
      </c>
      <c r="G29" s="5">
        <v>3372039.476666667</v>
      </c>
    </row>
    <row r="30" spans="1:7" x14ac:dyDescent="0.2">
      <c r="A30" s="1" t="s">
        <v>35</v>
      </c>
      <c r="B30" s="4">
        <v>140</v>
      </c>
      <c r="C30" s="4">
        <v>70</v>
      </c>
      <c r="D30" s="4">
        <v>0</v>
      </c>
      <c r="E30" s="4">
        <v>2</v>
      </c>
      <c r="F30" s="5">
        <v>36381800</v>
      </c>
      <c r="G30" s="5">
        <v>18190900</v>
      </c>
    </row>
    <row r="31" spans="1:7" x14ac:dyDescent="0.2">
      <c r="A31" s="1" t="s">
        <v>36</v>
      </c>
      <c r="B31" s="4">
        <v>2</v>
      </c>
      <c r="C31" s="4">
        <v>2</v>
      </c>
      <c r="E31" s="4">
        <v>1</v>
      </c>
      <c r="F31" s="5">
        <v>519740</v>
      </c>
      <c r="G31" s="5">
        <v>519740</v>
      </c>
    </row>
    <row r="32" spans="1:7" x14ac:dyDescent="0.2">
      <c r="A32" s="1" t="s">
        <v>37</v>
      </c>
      <c r="B32" s="4">
        <v>111</v>
      </c>
      <c r="C32" s="4">
        <v>111</v>
      </c>
      <c r="E32" s="4">
        <v>1</v>
      </c>
      <c r="F32" s="5">
        <v>28845570</v>
      </c>
      <c r="G32" s="5">
        <v>28845570</v>
      </c>
    </row>
    <row r="33" spans="1:7" x14ac:dyDescent="0.2">
      <c r="A33" s="1" t="s">
        <v>38</v>
      </c>
      <c r="B33" s="6">
        <v>20.5</v>
      </c>
      <c r="C33" s="6">
        <v>10.25</v>
      </c>
      <c r="D33" s="6">
        <v>91.125</v>
      </c>
      <c r="E33" s="4">
        <v>2</v>
      </c>
      <c r="F33" s="5">
        <v>5327335</v>
      </c>
      <c r="G33" s="5">
        <v>2663667.5</v>
      </c>
    </row>
    <row r="34" spans="1:7" x14ac:dyDescent="0.2">
      <c r="A34" s="1" t="s">
        <v>39</v>
      </c>
      <c r="B34" s="4">
        <v>4</v>
      </c>
      <c r="C34" s="4">
        <v>2</v>
      </c>
      <c r="D34" s="4">
        <v>0</v>
      </c>
      <c r="E34" s="4">
        <v>2</v>
      </c>
      <c r="F34" s="5">
        <v>1039480</v>
      </c>
      <c r="G34" s="5">
        <v>519740</v>
      </c>
    </row>
    <row r="35" spans="1:7" x14ac:dyDescent="0.2">
      <c r="A35" s="1" t="s">
        <v>40</v>
      </c>
      <c r="B35" s="4">
        <v>5</v>
      </c>
      <c r="C35" s="4">
        <v>5</v>
      </c>
      <c r="E35" s="4">
        <v>1</v>
      </c>
      <c r="F35" s="5">
        <v>1299350</v>
      </c>
      <c r="G35" s="5">
        <v>1299350</v>
      </c>
    </row>
    <row r="36" spans="1:7" x14ac:dyDescent="0.2">
      <c r="A36" s="1" t="s">
        <v>41</v>
      </c>
      <c r="B36" s="6">
        <v>30.4</v>
      </c>
      <c r="C36" s="6">
        <v>7.6</v>
      </c>
      <c r="D36" s="6">
        <v>4.5474735088646413E-15</v>
      </c>
      <c r="E36" s="4">
        <v>4</v>
      </c>
      <c r="F36" s="5">
        <v>2309393</v>
      </c>
      <c r="G36" s="5">
        <v>577348.25</v>
      </c>
    </row>
    <row r="37" spans="1:7" x14ac:dyDescent="0.2">
      <c r="A37" s="1" t="s">
        <v>42</v>
      </c>
      <c r="B37" s="4">
        <v>65</v>
      </c>
      <c r="C37" s="4">
        <v>65</v>
      </c>
      <c r="E37" s="4">
        <v>1</v>
      </c>
      <c r="F37" s="5">
        <v>253373250</v>
      </c>
      <c r="G37" s="5">
        <v>253373250</v>
      </c>
    </row>
    <row r="38" spans="1:7" x14ac:dyDescent="0.2">
      <c r="A38" s="1" t="s">
        <v>43</v>
      </c>
      <c r="B38" s="4">
        <v>30</v>
      </c>
      <c r="C38" s="4">
        <v>30</v>
      </c>
      <c r="E38" s="4">
        <v>1</v>
      </c>
      <c r="F38" s="5">
        <v>7796100</v>
      </c>
      <c r="G38" s="5">
        <v>7796100</v>
      </c>
    </row>
    <row r="39" spans="1:7" x14ac:dyDescent="0.2">
      <c r="A39" s="1" t="s">
        <v>44</v>
      </c>
      <c r="B39" s="4">
        <v>155</v>
      </c>
      <c r="C39" s="6">
        <v>51.666666666666657</v>
      </c>
      <c r="D39" s="6">
        <v>1114.3333333333339</v>
      </c>
      <c r="E39" s="4">
        <v>3</v>
      </c>
      <c r="F39" s="5">
        <v>178790560</v>
      </c>
      <c r="G39" s="5">
        <v>59596853.333333343</v>
      </c>
    </row>
    <row r="40" spans="1:7" x14ac:dyDescent="0.2">
      <c r="A40" s="1" t="s">
        <v>45</v>
      </c>
      <c r="B40" s="4">
        <v>10</v>
      </c>
      <c r="C40" s="6">
        <v>3.333333333333333</v>
      </c>
      <c r="D40" s="6">
        <v>1.3333333333333319</v>
      </c>
      <c r="E40" s="4">
        <v>3</v>
      </c>
      <c r="F40" s="5">
        <v>822420</v>
      </c>
      <c r="G40" s="5">
        <v>274140</v>
      </c>
    </row>
    <row r="41" spans="1:7" x14ac:dyDescent="0.2">
      <c r="A41" s="1" t="s">
        <v>46</v>
      </c>
      <c r="B41" s="6">
        <v>248.94</v>
      </c>
      <c r="C41" s="6">
        <v>24.893999999999998</v>
      </c>
      <c r="D41" s="6">
        <v>3380.721226666667</v>
      </c>
      <c r="E41" s="4">
        <v>10</v>
      </c>
      <c r="F41" s="5">
        <v>258618161.05000001</v>
      </c>
      <c r="G41" s="5">
        <v>25861816.105</v>
      </c>
    </row>
    <row r="42" spans="1:7" x14ac:dyDescent="0.2">
      <c r="A42" s="1" t="s">
        <v>47</v>
      </c>
      <c r="B42" s="4">
        <v>189</v>
      </c>
      <c r="C42" s="4">
        <v>189</v>
      </c>
      <c r="E42" s="4">
        <v>1</v>
      </c>
      <c r="F42" s="5">
        <v>245577150</v>
      </c>
      <c r="G42" s="5">
        <v>245577150</v>
      </c>
    </row>
    <row r="43" spans="1:7" x14ac:dyDescent="0.2">
      <c r="A43" s="1" t="s">
        <v>48</v>
      </c>
      <c r="B43" s="4">
        <v>170</v>
      </c>
      <c r="C43" s="4">
        <v>34</v>
      </c>
      <c r="D43" s="4">
        <v>930</v>
      </c>
      <c r="E43" s="4">
        <v>5</v>
      </c>
      <c r="F43" s="5">
        <v>27865900</v>
      </c>
      <c r="G43" s="5">
        <v>5573180</v>
      </c>
    </row>
    <row r="44" spans="1:7" x14ac:dyDescent="0.2">
      <c r="A44" s="1" t="s">
        <v>49</v>
      </c>
      <c r="B44" s="4">
        <v>70</v>
      </c>
      <c r="C44" s="4">
        <v>35</v>
      </c>
      <c r="D44" s="4">
        <v>450</v>
      </c>
      <c r="E44" s="4">
        <v>2</v>
      </c>
      <c r="F44" s="5">
        <v>6772500</v>
      </c>
      <c r="G44" s="5">
        <v>3386250</v>
      </c>
    </row>
    <row r="45" spans="1:7" x14ac:dyDescent="0.2">
      <c r="A45" s="1" t="s">
        <v>50</v>
      </c>
      <c r="B45" s="4">
        <v>2</v>
      </c>
      <c r="C45" s="4">
        <v>2</v>
      </c>
      <c r="E45" s="4">
        <v>1</v>
      </c>
      <c r="F45" s="5">
        <v>519740</v>
      </c>
      <c r="G45" s="5">
        <v>519740</v>
      </c>
    </row>
    <row r="46" spans="1:7" x14ac:dyDescent="0.2">
      <c r="A46" s="1" t="s">
        <v>51</v>
      </c>
      <c r="B46" s="4">
        <v>414</v>
      </c>
      <c r="C46" s="4">
        <v>138</v>
      </c>
      <c r="D46" s="6">
        <v>7207.0000000000018</v>
      </c>
      <c r="E46" s="4">
        <v>3</v>
      </c>
      <c r="F46" s="5">
        <v>273902980</v>
      </c>
      <c r="G46" s="5">
        <v>91300993.333333328</v>
      </c>
    </row>
    <row r="47" spans="1:7" x14ac:dyDescent="0.2">
      <c r="A47" s="1" t="s">
        <v>52</v>
      </c>
      <c r="B47" s="4">
        <v>80</v>
      </c>
      <c r="C47" s="4">
        <v>40</v>
      </c>
      <c r="D47" s="4">
        <v>0</v>
      </c>
      <c r="E47" s="4">
        <v>2</v>
      </c>
      <c r="F47" s="5">
        <v>20789600</v>
      </c>
      <c r="G47" s="5">
        <v>10394800</v>
      </c>
    </row>
    <row r="49" spans="1:7" ht="19" x14ac:dyDescent="0.2">
      <c r="A49" s="7" t="s">
        <v>53</v>
      </c>
      <c r="F49" s="8">
        <f>_xlfn.QUARTILE.INC(F2:F47,1)</f>
        <v>1625216.25</v>
      </c>
      <c r="G49" s="8">
        <f>_xlfn.QUARTILE.INC(G2:G47,1)</f>
        <v>640652.53409090906</v>
      </c>
    </row>
    <row r="50" spans="1:7" ht="19" x14ac:dyDescent="0.2">
      <c r="A50" s="7" t="s">
        <v>54</v>
      </c>
      <c r="F50" s="9">
        <f>_xlfn.QUARTILE.INC(F2:F47,3)</f>
        <v>91254799.24000001</v>
      </c>
      <c r="G50" s="9">
        <f>_xlfn.QUARTILE.INC(G2:G47,3)</f>
        <v>18190900</v>
      </c>
    </row>
    <row r="51" spans="1:7" ht="19" x14ac:dyDescent="0.2">
      <c r="A51" s="7" t="s">
        <v>55</v>
      </c>
      <c r="F51" s="10">
        <f>F50-F49</f>
        <v>89629582.99000001</v>
      </c>
      <c r="G51" s="10">
        <f>G50-G49</f>
        <v>17550247.46590909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and Aux (2)</dc:title>
  <dc:creator>Krzysztof Waśniewski</dc:creator>
  <dc:description>Created by Wizard 2 https://www.wizardmac.com/</dc:description>
  <cp:lastModifiedBy>Krzysztof Waśniewski</cp:lastModifiedBy>
  <dcterms:created xsi:type="dcterms:W3CDTF">2025-03-15T09:37:20Z</dcterms:created>
  <dcterms:modified xsi:type="dcterms:W3CDTF">2025-03-15T09:38:34Z</dcterms:modified>
</cp:coreProperties>
</file>