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Aukcje PSE 2/"/>
    </mc:Choice>
  </mc:AlternateContent>
  <xr:revisionPtr revIDLastSave="0" documentId="13_ncr:1_{720D2F4B-17EA-DD43-9D18-4E9641A03C86}" xr6:coauthVersionLast="47" xr6:coauthVersionMax="47" xr10:uidLastSave="{00000000-0000-0000-0000-000000000000}"/>
  <bookViews>
    <workbookView xWindow="240" yWindow="760" windowWidth="25900" windowHeight="15360" xr2:uid="{00000000-000D-0000-FFFF-FFFF00000000}"/>
  </bookViews>
  <sheets>
    <sheet name="Pivo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7" i="1" l="1"/>
  <c r="G38" i="1"/>
  <c r="G39" i="1" s="1"/>
  <c r="F38" i="1"/>
  <c r="F37" i="1"/>
  <c r="F39" i="1"/>
</calcChain>
</file>

<file path=xl/sharedStrings.xml><?xml version="1.0" encoding="utf-8"?>
<sst xmlns="http://schemas.openxmlformats.org/spreadsheetml/2006/main" count="44" uniqueCount="44">
  <si>
    <t>Name of the supplier</t>
  </si>
  <si>
    <t>sum(Capacity contracted [MW])</t>
  </si>
  <si>
    <t>mean(Capacity contracted [MW])</t>
  </si>
  <si>
    <t>var(Capacity contracted [MW])</t>
  </si>
  <si>
    <t>count</t>
  </si>
  <si>
    <t>sum(Total value of the capacity agreement over its whole duration [PLN])</t>
  </si>
  <si>
    <t>mean(Total value of the capacity agreement over its whole duration [PLN])</t>
  </si>
  <si>
    <t>BD sp. z o.o.</t>
  </si>
  <si>
    <t>CHP - 2 sp. z o.o.</t>
  </si>
  <si>
    <t>ECO Kogeneracja sp. z o.o.</t>
  </si>
  <si>
    <t>ELEKTROWNIA WODOROWA "VICTORIA" sp. z
o.o.</t>
  </si>
  <si>
    <t>ELEKTROWNIA WODOROWA "VICTORIA" sp. z o.o.</t>
  </si>
  <si>
    <t>ENEA Ciepło sp. z o. o.</t>
  </si>
  <si>
    <t>ENEA Ciepło sp. z o.o.</t>
  </si>
  <si>
    <t>ENERGA OZE S.A.</t>
  </si>
  <si>
    <t>ENGAZ ŻORY sp. z o.o.</t>
  </si>
  <si>
    <t>Enea Nowa Energia sp. z o.o.</t>
  </si>
  <si>
    <t>Enel X Polska sp. z o.o.</t>
  </si>
  <si>
    <t>Energetyka Cieplna Opolszczyzny S.A.</t>
  </si>
  <si>
    <t>Enspirion Sp. z o.o.</t>
  </si>
  <si>
    <t>Enspirion sp. z o.o.</t>
  </si>
  <si>
    <t>Fortum Power and Heat Polska sp. z o.o.</t>
  </si>
  <si>
    <t>LERTA JRM sp. z o.o.</t>
  </si>
  <si>
    <t>Miejskie Przedsiębiorstwo Energetyki Cieplnej Sp. z o.o.</t>
  </si>
  <si>
    <t>ORLEN S.A.</t>
  </si>
  <si>
    <t>PGE Energia Ciepła S.A.</t>
  </si>
  <si>
    <t>PGE Energia Odnawialna S.A.</t>
  </si>
  <si>
    <t>PGE Górnictwo i Energetyka Konwencjonalna S.A.</t>
  </si>
  <si>
    <t>PGE Polska Grupa Energetyczna S.A.</t>
  </si>
  <si>
    <t>PGNiG TERMIKA Energetyka Przemysłowa S.A.</t>
  </si>
  <si>
    <t>PGNiG TERMIKA S.A.</t>
  </si>
  <si>
    <t>Polenergia Elektrociepłownia Nowa Sarzyna Sp. z o.o.</t>
  </si>
  <si>
    <t>Polskie Górnictwo Naftowe i Gazownictwo S.A.</t>
  </si>
  <si>
    <t>Synthos Dwory 2 sp. z o.o. SD4 sp. k.</t>
  </si>
  <si>
    <t>TAMEH POLSKA sp. z o.o.</t>
  </si>
  <si>
    <t>TAURON EKOENERGIA sp. z o.o.</t>
  </si>
  <si>
    <t>TAURON Ekoenergia Sp. z o.o.</t>
  </si>
  <si>
    <t>TAURON POLSKA ENERGIA S.A.</t>
  </si>
  <si>
    <t>Veolia Energia Poznań S.A.</t>
  </si>
  <si>
    <t>Veolia Energia Łódź S.A.</t>
  </si>
  <si>
    <t>Zespół Elektrowni Wodnych Niedzica S.A.</t>
  </si>
  <si>
    <t>Quartile 1</t>
  </si>
  <si>
    <t>Quartile 3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</si>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</sst>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#,##0.###"/>
    <numFmt numFmtId="165" formatCode="_ * #,##0.00_)\ _P_L_N_ ;_ * \(#,##0.00\)\ _P_L_N_ ;_ * &quot;-&quot;??_)\ _P_L_N_ ;_ @_ 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4" fontId="0" fillId="0" borderId="0" xfId="0" applyNumberFormat="1"/>
    <xf numFmtId="164" fontId="0" fillId="0" borderId="0" xfId="0" applyNumberFormat="1"/>
    <xf numFmtId="0" fontId="4" fillId="0" borderId="0" xfId="0" applyFont="1" applyAlignment="1">
      <alignment vertical="center"/>
    </xf>
    <xf numFmtId="43" fontId="5" fillId="0" borderId="0" xfId="1" applyFont="1"/>
    <xf numFmtId="0" fontId="5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22" workbookViewId="0">
      <selection activeCell="F39" sqref="F39:G39"/>
    </sheetView>
  </sheetViews>
  <sheetFormatPr baseColWidth="10" defaultColWidth="8.83203125" defaultRowHeight="15" x14ac:dyDescent="0.2"/>
  <cols>
    <col min="1" max="1" width="17.5" style="1" customWidth="1"/>
    <col min="2" max="7" width="17.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7</v>
      </c>
      <c r="B2" s="4">
        <v>3</v>
      </c>
      <c r="C2" s="4">
        <v>3</v>
      </c>
      <c r="E2" s="4">
        <v>1</v>
      </c>
      <c r="F2" s="5">
        <v>259275</v>
      </c>
      <c r="G2" s="5">
        <v>259275</v>
      </c>
    </row>
    <row r="3" spans="1:7" x14ac:dyDescent="0.2">
      <c r="A3" s="1" t="s">
        <v>8</v>
      </c>
      <c r="B3" s="4">
        <v>1</v>
      </c>
      <c r="C3" s="4">
        <v>1</v>
      </c>
      <c r="E3" s="4">
        <v>1</v>
      </c>
      <c r="F3" s="5">
        <v>172850</v>
      </c>
      <c r="G3" s="5">
        <v>172850</v>
      </c>
    </row>
    <row r="4" spans="1:7" x14ac:dyDescent="0.2">
      <c r="A4" s="1" t="s">
        <v>9</v>
      </c>
      <c r="B4" s="6">
        <v>61.2</v>
      </c>
      <c r="C4" s="6">
        <v>5.0999999999999996</v>
      </c>
      <c r="D4" s="6">
        <v>2.4436363636363678</v>
      </c>
      <c r="E4" s="4">
        <v>12</v>
      </c>
      <c r="F4" s="5">
        <v>3235299.75</v>
      </c>
      <c r="G4" s="5">
        <v>269608.3125</v>
      </c>
    </row>
    <row r="5" spans="1:7" x14ac:dyDescent="0.2">
      <c r="A5" s="1" t="s">
        <v>10</v>
      </c>
      <c r="B5" s="4">
        <v>5</v>
      </c>
      <c r="C5" s="4">
        <v>5</v>
      </c>
      <c r="E5" s="4">
        <v>1</v>
      </c>
      <c r="F5" s="5">
        <v>179650</v>
      </c>
      <c r="G5" s="5">
        <v>179650</v>
      </c>
    </row>
    <row r="6" spans="1:7" x14ac:dyDescent="0.2">
      <c r="A6" s="1" t="s">
        <v>11</v>
      </c>
      <c r="B6" s="4">
        <v>5</v>
      </c>
      <c r="C6" s="4">
        <v>5</v>
      </c>
      <c r="E6" s="4">
        <v>1</v>
      </c>
      <c r="F6" s="5">
        <v>486725</v>
      </c>
      <c r="G6" s="5">
        <v>486725</v>
      </c>
    </row>
    <row r="7" spans="1:7" x14ac:dyDescent="0.2">
      <c r="A7" s="1" t="s">
        <v>12</v>
      </c>
      <c r="B7" s="6">
        <v>36.985999999999997</v>
      </c>
      <c r="C7" s="6">
        <v>36.985999999999997</v>
      </c>
      <c r="E7" s="4">
        <v>1</v>
      </c>
      <c r="F7" s="5">
        <v>3196515.0499999989</v>
      </c>
      <c r="G7" s="5">
        <v>3196515.0499999989</v>
      </c>
    </row>
    <row r="8" spans="1:7" x14ac:dyDescent="0.2">
      <c r="A8" s="1" t="s">
        <v>13</v>
      </c>
      <c r="B8" s="4">
        <v>9</v>
      </c>
      <c r="C8" s="4">
        <v>9</v>
      </c>
      <c r="E8" s="4">
        <v>1</v>
      </c>
      <c r="F8" s="5">
        <v>380250</v>
      </c>
      <c r="G8" s="5">
        <v>380250</v>
      </c>
    </row>
    <row r="9" spans="1:7" x14ac:dyDescent="0.2">
      <c r="A9" s="1" t="s">
        <v>14</v>
      </c>
      <c r="B9" s="6">
        <v>175.732</v>
      </c>
      <c r="C9" s="6">
        <v>35.1464</v>
      </c>
      <c r="D9" s="6">
        <v>430.62714680000011</v>
      </c>
      <c r="E9" s="4">
        <v>5</v>
      </c>
      <c r="F9" s="5">
        <v>30375276.199999999</v>
      </c>
      <c r="G9" s="5">
        <v>6075055.2400000002</v>
      </c>
    </row>
    <row r="10" spans="1:7" x14ac:dyDescent="0.2">
      <c r="A10" s="1" t="s">
        <v>15</v>
      </c>
      <c r="B10" s="6">
        <v>11.712</v>
      </c>
      <c r="C10" s="6">
        <v>2.9279999999999999</v>
      </c>
      <c r="D10" s="6">
        <v>-2.050910552497953E-16</v>
      </c>
      <c r="E10" s="4">
        <v>4</v>
      </c>
      <c r="F10" s="5">
        <v>619147.56000000006</v>
      </c>
      <c r="G10" s="5">
        <v>154786.89000000001</v>
      </c>
    </row>
    <row r="11" spans="1:7" x14ac:dyDescent="0.2">
      <c r="A11" s="1" t="s">
        <v>16</v>
      </c>
      <c r="B11" s="6">
        <v>37.173999999999999</v>
      </c>
      <c r="C11" s="6">
        <v>12.39133333333333</v>
      </c>
      <c r="D11" s="6">
        <v>0.48566633333332437</v>
      </c>
      <c r="E11" s="4">
        <v>3</v>
      </c>
      <c r="F11" s="5">
        <v>6425525.8999999994</v>
      </c>
      <c r="G11" s="5">
        <v>2141841.9666666659</v>
      </c>
    </row>
    <row r="12" spans="1:7" x14ac:dyDescent="0.2">
      <c r="A12" s="1" t="s">
        <v>17</v>
      </c>
      <c r="B12" s="4">
        <v>595</v>
      </c>
      <c r="C12" s="6">
        <v>42.5</v>
      </c>
      <c r="D12" s="6">
        <v>128.8846153846153</v>
      </c>
      <c r="E12" s="4">
        <v>20</v>
      </c>
      <c r="F12" s="5">
        <v>102846334.06999999</v>
      </c>
      <c r="G12" s="5">
        <v>5142316.7034999998</v>
      </c>
    </row>
    <row r="13" spans="1:7" x14ac:dyDescent="0.2">
      <c r="A13" s="1" t="s">
        <v>18</v>
      </c>
      <c r="B13" s="6">
        <v>19.5</v>
      </c>
      <c r="C13" s="6">
        <v>6.5</v>
      </c>
      <c r="D13" s="6">
        <v>3.249999999999996</v>
      </c>
      <c r="E13" s="4">
        <v>3</v>
      </c>
      <c r="F13" s="5">
        <v>1591152.5</v>
      </c>
      <c r="G13" s="5">
        <v>530384.16666666663</v>
      </c>
    </row>
    <row r="14" spans="1:7" x14ac:dyDescent="0.2">
      <c r="A14" s="1" t="s">
        <v>19</v>
      </c>
      <c r="B14" s="4">
        <v>352</v>
      </c>
      <c r="C14" s="6">
        <v>39.111111111111107</v>
      </c>
      <c r="D14" s="6">
        <v>310.8611111111108</v>
      </c>
      <c r="E14" s="4">
        <v>9</v>
      </c>
      <c r="F14" s="5">
        <v>60843200</v>
      </c>
      <c r="G14" s="5">
        <v>6760355.555555556</v>
      </c>
    </row>
    <row r="15" spans="1:7" x14ac:dyDescent="0.2">
      <c r="A15" s="1" t="s">
        <v>20</v>
      </c>
      <c r="B15" s="4">
        <v>567</v>
      </c>
      <c r="C15" s="6">
        <v>21.80769230769231</v>
      </c>
      <c r="D15" s="6">
        <v>185.6615384615385</v>
      </c>
      <c r="E15" s="4">
        <v>26</v>
      </c>
      <c r="F15" s="5">
        <v>31698005</v>
      </c>
      <c r="G15" s="5">
        <v>1219154.038461538</v>
      </c>
    </row>
    <row r="16" spans="1:7" x14ac:dyDescent="0.2">
      <c r="A16" s="1" t="s">
        <v>21</v>
      </c>
      <c r="B16" s="4">
        <v>53</v>
      </c>
      <c r="C16" s="4">
        <v>53</v>
      </c>
      <c r="E16" s="4">
        <v>1</v>
      </c>
      <c r="F16" s="5">
        <v>5159285</v>
      </c>
      <c r="G16" s="5">
        <v>5159285</v>
      </c>
    </row>
    <row r="17" spans="1:7" x14ac:dyDescent="0.2">
      <c r="A17" s="1" t="s">
        <v>22</v>
      </c>
      <c r="B17" s="6">
        <v>916.35200000000009</v>
      </c>
      <c r="C17" s="6">
        <v>12.38313513513514</v>
      </c>
      <c r="D17" s="6">
        <v>190.70444285820071</v>
      </c>
      <c r="E17" s="4">
        <v>74</v>
      </c>
      <c r="F17" s="5">
        <v>53943200.760000013</v>
      </c>
      <c r="G17" s="5">
        <v>728962.17243243253</v>
      </c>
    </row>
    <row r="18" spans="1:7" x14ac:dyDescent="0.2">
      <c r="A18" s="1" t="s">
        <v>23</v>
      </c>
      <c r="B18" s="4">
        <v>6</v>
      </c>
      <c r="C18" s="4">
        <v>6</v>
      </c>
      <c r="E18" s="4">
        <v>1</v>
      </c>
      <c r="F18" s="5">
        <v>1037100</v>
      </c>
      <c r="G18" s="5">
        <v>1037100</v>
      </c>
    </row>
    <row r="19" spans="1:7" x14ac:dyDescent="0.2">
      <c r="A19" s="1" t="s">
        <v>24</v>
      </c>
      <c r="B19" s="4">
        <v>298</v>
      </c>
      <c r="C19" s="4">
        <v>298</v>
      </c>
      <c r="E19" s="4">
        <v>1</v>
      </c>
      <c r="F19" s="5">
        <v>51509299.999999993</v>
      </c>
      <c r="G19" s="5">
        <v>51509299.999999993</v>
      </c>
    </row>
    <row r="20" spans="1:7" x14ac:dyDescent="0.2">
      <c r="A20" s="1" t="s">
        <v>25</v>
      </c>
      <c r="B20" s="6">
        <v>1039.8989999999999</v>
      </c>
      <c r="C20" s="6">
        <v>79.992230769230758</v>
      </c>
      <c r="D20" s="6">
        <v>4256.5612090256418</v>
      </c>
      <c r="E20" s="4">
        <v>13</v>
      </c>
      <c r="F20" s="5">
        <v>270777222.87</v>
      </c>
      <c r="G20" s="5">
        <v>20829017.14384615</v>
      </c>
    </row>
    <row r="21" spans="1:7" x14ac:dyDescent="0.2">
      <c r="A21" s="1" t="s">
        <v>26</v>
      </c>
      <c r="B21" s="6">
        <v>1614.4269999999999</v>
      </c>
      <c r="C21" s="6">
        <v>36.691522727272726</v>
      </c>
      <c r="D21" s="6">
        <v>3200.0747833715641</v>
      </c>
      <c r="E21" s="4">
        <v>44</v>
      </c>
      <c r="F21" s="5">
        <v>138316930.45750001</v>
      </c>
      <c r="G21" s="5">
        <v>3143566.601306818</v>
      </c>
    </row>
    <row r="22" spans="1:7" x14ac:dyDescent="0.2">
      <c r="A22" s="1" t="s">
        <v>27</v>
      </c>
      <c r="B22" s="6">
        <v>782.30000000000007</v>
      </c>
      <c r="C22" s="6">
        <v>195.57499999999999</v>
      </c>
      <c r="D22" s="6">
        <v>23.64247866665055</v>
      </c>
      <c r="E22" s="4">
        <v>4</v>
      </c>
      <c r="F22" s="5">
        <v>64326552.609999999</v>
      </c>
      <c r="G22" s="5">
        <v>16081638.1525</v>
      </c>
    </row>
    <row r="23" spans="1:7" x14ac:dyDescent="0.2">
      <c r="A23" s="1" t="s">
        <v>28</v>
      </c>
      <c r="B23" s="4">
        <v>56</v>
      </c>
      <c r="C23" s="6">
        <v>4.666666666666667</v>
      </c>
      <c r="D23" s="6">
        <v>1.696969696969693</v>
      </c>
      <c r="E23" s="4">
        <v>12</v>
      </c>
      <c r="F23" s="5">
        <v>2960405</v>
      </c>
      <c r="G23" s="5">
        <v>246700.41666666669</v>
      </c>
    </row>
    <row r="24" spans="1:7" x14ac:dyDescent="0.2">
      <c r="A24" s="1" t="s">
        <v>29</v>
      </c>
      <c r="B24" s="6">
        <v>89.902999999999992</v>
      </c>
      <c r="C24" s="6">
        <v>14.98383333333333</v>
      </c>
      <c r="D24" s="6">
        <v>620.85087536666686</v>
      </c>
      <c r="E24" s="4">
        <v>6</v>
      </c>
      <c r="F24" s="5">
        <v>7939161.875</v>
      </c>
      <c r="G24" s="5">
        <v>1323193.645833333</v>
      </c>
    </row>
    <row r="25" spans="1:7" x14ac:dyDescent="0.2">
      <c r="A25" s="1" t="s">
        <v>30</v>
      </c>
      <c r="B25" s="4">
        <v>300</v>
      </c>
      <c r="C25" s="4">
        <v>75</v>
      </c>
      <c r="D25" s="6">
        <v>33.333333333333343</v>
      </c>
      <c r="E25" s="4">
        <v>4</v>
      </c>
      <c r="F25" s="5">
        <v>27674700</v>
      </c>
      <c r="G25" s="5">
        <v>6918675</v>
      </c>
    </row>
    <row r="26" spans="1:7" x14ac:dyDescent="0.2">
      <c r="A26" s="1" t="s">
        <v>31</v>
      </c>
      <c r="B26" s="4">
        <v>111</v>
      </c>
      <c r="C26" s="4">
        <v>111</v>
      </c>
      <c r="E26" s="4">
        <v>1</v>
      </c>
      <c r="F26" s="5">
        <v>19186350</v>
      </c>
      <c r="G26" s="5">
        <v>19186350</v>
      </c>
    </row>
    <row r="27" spans="1:7" x14ac:dyDescent="0.2">
      <c r="A27" s="1" t="s">
        <v>32</v>
      </c>
      <c r="B27" s="4">
        <v>17</v>
      </c>
      <c r="C27" s="4">
        <v>17</v>
      </c>
      <c r="E27" s="4">
        <v>1</v>
      </c>
      <c r="F27" s="5">
        <v>2938450</v>
      </c>
      <c r="G27" s="5">
        <v>2938450</v>
      </c>
    </row>
    <row r="28" spans="1:7" x14ac:dyDescent="0.2">
      <c r="A28" s="1" t="s">
        <v>33</v>
      </c>
      <c r="B28" s="6">
        <v>30.4</v>
      </c>
      <c r="C28" s="6">
        <v>7.6</v>
      </c>
      <c r="D28" s="6">
        <v>4.5474735088646413E-15</v>
      </c>
      <c r="E28" s="4">
        <v>4</v>
      </c>
      <c r="F28" s="5">
        <v>1607077</v>
      </c>
      <c r="G28" s="5">
        <v>401769.25</v>
      </c>
    </row>
    <row r="29" spans="1:7" x14ac:dyDescent="0.2">
      <c r="A29" s="1" t="s">
        <v>34</v>
      </c>
      <c r="B29" s="4">
        <v>30</v>
      </c>
      <c r="C29" s="4">
        <v>30</v>
      </c>
      <c r="E29" s="4">
        <v>1</v>
      </c>
      <c r="F29" s="5">
        <v>2592750</v>
      </c>
      <c r="G29" s="5">
        <v>2592750</v>
      </c>
    </row>
    <row r="30" spans="1:7" x14ac:dyDescent="0.2">
      <c r="A30" s="1" t="s">
        <v>35</v>
      </c>
      <c r="B30" s="4">
        <v>10</v>
      </c>
      <c r="C30" s="6">
        <v>3.333333333333333</v>
      </c>
      <c r="D30" s="6">
        <v>1.3333333333333319</v>
      </c>
      <c r="E30" s="4">
        <v>3</v>
      </c>
      <c r="F30" s="5">
        <v>617600</v>
      </c>
      <c r="G30" s="5">
        <v>205866.66666666669</v>
      </c>
    </row>
    <row r="31" spans="1:7" x14ac:dyDescent="0.2">
      <c r="A31" s="1" t="s">
        <v>36</v>
      </c>
      <c r="B31" s="6">
        <v>37.5</v>
      </c>
      <c r="C31" s="6">
        <v>9.375</v>
      </c>
      <c r="D31" s="6">
        <v>24.520833333333329</v>
      </c>
      <c r="E31" s="4">
        <v>4</v>
      </c>
      <c r="F31" s="5">
        <v>6481875</v>
      </c>
      <c r="G31" s="5">
        <v>1620468.75</v>
      </c>
    </row>
    <row r="32" spans="1:7" x14ac:dyDescent="0.2">
      <c r="A32" s="1" t="s">
        <v>37</v>
      </c>
      <c r="B32" s="6">
        <v>8.8559999999999999</v>
      </c>
      <c r="C32" s="6">
        <v>2.952</v>
      </c>
      <c r="D32" s="6">
        <v>2.718912</v>
      </c>
      <c r="E32" s="4">
        <v>3</v>
      </c>
      <c r="F32" s="5">
        <v>13281794</v>
      </c>
      <c r="G32" s="5">
        <v>4427264.666666667</v>
      </c>
    </row>
    <row r="33" spans="1:7" x14ac:dyDescent="0.2">
      <c r="A33" s="1" t="s">
        <v>38</v>
      </c>
      <c r="B33" s="4">
        <v>600</v>
      </c>
      <c r="C33" s="4">
        <v>75</v>
      </c>
      <c r="D33" s="6">
        <v>714.28571428571433</v>
      </c>
      <c r="E33" s="4">
        <v>8</v>
      </c>
      <c r="F33" s="5">
        <v>34473250</v>
      </c>
      <c r="G33" s="5">
        <v>4309156.25</v>
      </c>
    </row>
    <row r="34" spans="1:7" x14ac:dyDescent="0.2">
      <c r="A34" s="1" t="s">
        <v>39</v>
      </c>
      <c r="B34" s="4">
        <v>50</v>
      </c>
      <c r="C34" s="4">
        <v>50</v>
      </c>
      <c r="E34" s="4">
        <v>1</v>
      </c>
      <c r="F34" s="5">
        <v>4867250</v>
      </c>
      <c r="G34" s="5">
        <v>4867250</v>
      </c>
    </row>
    <row r="35" spans="1:7" x14ac:dyDescent="0.2">
      <c r="A35" s="1" t="s">
        <v>40</v>
      </c>
      <c r="B35" s="4">
        <v>80</v>
      </c>
      <c r="C35" s="4">
        <v>40</v>
      </c>
      <c r="D35" s="4">
        <v>0</v>
      </c>
      <c r="E35" s="4">
        <v>2</v>
      </c>
      <c r="F35" s="5">
        <v>13828000</v>
      </c>
      <c r="G35" s="5">
        <v>6914000</v>
      </c>
    </row>
    <row r="37" spans="1:7" ht="19" x14ac:dyDescent="0.2">
      <c r="A37" s="7" t="s">
        <v>41</v>
      </c>
      <c r="F37" s="8">
        <f>_xlfn.QUARTILE.INC(F2:F35,1)</f>
        <v>1595133.625</v>
      </c>
      <c r="G37" s="8">
        <f>_xlfn.QUARTILE.INC(G2:G35,1)</f>
        <v>423008.1875</v>
      </c>
    </row>
    <row r="38" spans="1:7" ht="19" x14ac:dyDescent="0.2">
      <c r="A38" s="7" t="s">
        <v>42</v>
      </c>
      <c r="F38" s="9">
        <f>_xlfn.QUARTILE.INC(F2:F35,3)</f>
        <v>31367322.800000001</v>
      </c>
      <c r="G38" s="9">
        <f>_xlfn.QUARTILE.INC(G2:G35,3)</f>
        <v>5155042.9258749997</v>
      </c>
    </row>
    <row r="39" spans="1:7" ht="19" x14ac:dyDescent="0.2">
      <c r="A39" s="7" t="s">
        <v>43</v>
      </c>
      <c r="F39" s="10">
        <f>F38-F37</f>
        <v>29772189.175000001</v>
      </c>
      <c r="G39" s="10">
        <f>G38-G37</f>
        <v>4732034.7383749997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Main and Aux (2)</dc:title>
  <dc:creator>Krzysztof Waśniewski</dc:creator>
  <dc:description>Created by Wizard 2 https://www.wizardmac.com/</dc:description>
  <cp:lastModifiedBy>Krzysztof Waśniewski</cp:lastModifiedBy>
  <dcterms:created xsi:type="dcterms:W3CDTF">2025-03-15T09:38:48Z</dcterms:created>
  <dcterms:modified xsi:type="dcterms:W3CDTF">2025-03-15T09:39:30Z</dcterms:modified>
</cp:coreProperties>
</file>