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wasniewski/Desktop/Aukcje PSE 2/"/>
    </mc:Choice>
  </mc:AlternateContent>
  <xr:revisionPtr revIDLastSave="0" documentId="13_ncr:1_{F9F3C499-5B1B-6649-9B7B-68594ECD0D7F}" xr6:coauthVersionLast="47" xr6:coauthVersionMax="47" xr10:uidLastSave="{00000000-0000-0000-0000-000000000000}"/>
  <bookViews>
    <workbookView xWindow="240" yWindow="760" windowWidth="27700" windowHeight="16520" xr2:uid="{00000000-000D-0000-FFFF-FFFF00000000}"/>
  </bookViews>
  <sheets>
    <sheet name="Pivo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 s="1"/>
  <c r="F30" i="1"/>
  <c r="F29" i="1"/>
  <c r="F31" i="1"/>
</calcChain>
</file>

<file path=xl/sharedStrings.xml><?xml version="1.0" encoding="utf-8"?>
<sst xmlns="http://schemas.openxmlformats.org/spreadsheetml/2006/main" count="36" uniqueCount="36">
  <si>
    <t>Name of the supplier</t>
  </si>
  <si>
    <t>sum(Capacity contracted [MW])</t>
  </si>
  <si>
    <t>mean(Capacity contracted [MW])</t>
  </si>
  <si>
    <t>var(Capacity contracted [MW])</t>
  </si>
  <si>
    <t>count</t>
  </si>
  <si>
    <t>sum(Total value of the capacity agreement over its whole duration [PLN])</t>
  </si>
  <si>
    <t>mean(Total value of the capacity agreement over its whole duration [PLN])</t>
  </si>
  <si>
    <t>CCGT Grudziądz sp. z o.o.</t>
  </si>
  <si>
    <t>CCGT Ostrołęka sp. z o.o.</t>
  </si>
  <si>
    <t>ECARB sp. z o.o.</t>
  </si>
  <si>
    <t>ENEA Elektrownia Połaniec S.A.</t>
  </si>
  <si>
    <t>ENERGA OZE S.A.</t>
  </si>
  <si>
    <t>Enea Nowa Energia sp. z o.o.</t>
  </si>
  <si>
    <t>Enel X Polska sp. z o.o.</t>
  </si>
  <si>
    <t>Enspirion Sp. z o.o.</t>
  </si>
  <si>
    <t>Fortum Sverige AB</t>
  </si>
  <si>
    <t>KOPALNIA WAPIENIA "CZATKOWICE" sp. z o.o.</t>
  </si>
  <si>
    <t>LERTA JRM sp. z o.o.</t>
  </si>
  <si>
    <t>Miejskie Przedsiębiorstwo Energetyki Cieplnej Sp. z o.o.</t>
  </si>
  <si>
    <t>ORLEN S.A.</t>
  </si>
  <si>
    <t>PAK CCGT sp. z o.o.</t>
  </si>
  <si>
    <t>PGE Energia Ciepła S.A.</t>
  </si>
  <si>
    <t>PGE Energia Odnawialna S.A.</t>
  </si>
  <si>
    <t>PGE Górnictwo 1 Energetyka Konwencjonalna S.A.</t>
  </si>
  <si>
    <t>PGE POLSKA GRUPA ENERGETYCZNA S.A.</t>
  </si>
  <si>
    <t>PGNiG TERMIKA Energetyka Przemysłowa S.A.</t>
  </si>
  <si>
    <t>Polenergia Elektrociepłownia Nowa Sarzyna Sp. z o.o.</t>
  </si>
  <si>
    <t>Polskie Górnictwo Naftowe i Gazownictwo S.A.</t>
  </si>
  <si>
    <t>TAURON Ekoenergia Sp. z o.o.</t>
  </si>
  <si>
    <t>TAURON POLSKA ENERGIA S.A.</t>
  </si>
  <si>
    <t>Veolia Energia Poznań S.A.</t>
  </si>
  <si>
    <t>Zakłady Górniczo-Hutnicze "Bolesław" S.A.</t>
  </si>
  <si>
    <t>Zespół Elektrowni Wodnych Niedzica S.A.</t>
  </si>
  <si>
    <t>Quartile 1</t>
  </si>
  <si>
    <t>Quartile 3</t>
  </si>
  <si>
    <t>Interquartile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</si>
</sst>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4" formatCode="#,##0.###"/>
    <numFmt numFmtId="165" formatCode="_ * #,##0.00_)\ _P_L_N_ ;_ * \(#,##0.00\)\ _P_L_N_ ;_ * &quot;-&quot;??_)\ _P_L_N_ ;_ @_ 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4" fillId="0" borderId="0" xfId="0" applyFont="1" applyAlignment="1">
      <alignment vertical="center"/>
    </xf>
    <xf numFmtId="43" fontId="5" fillId="0" borderId="0" xfId="1" applyFont="1"/>
    <xf numFmtId="0" fontId="5" fillId="0" borderId="0" xfId="0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F31" sqref="F31"/>
    </sheetView>
  </sheetViews>
  <sheetFormatPr baseColWidth="10" defaultColWidth="8.83203125" defaultRowHeight="15" x14ac:dyDescent="0.2"/>
  <cols>
    <col min="1" max="1" width="17.5" style="1" customWidth="1"/>
    <col min="2" max="7" width="17.5" customWidth="1"/>
  </cols>
  <sheetData>
    <row r="1" spans="1: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" t="s">
        <v>7</v>
      </c>
      <c r="B2" s="4">
        <v>518.37</v>
      </c>
      <c r="C2" s="4">
        <v>518.37</v>
      </c>
      <c r="E2" s="5">
        <v>1</v>
      </c>
      <c r="F2" s="6">
        <v>3528352793.0999999</v>
      </c>
      <c r="G2" s="6">
        <v>3528352793.0999999</v>
      </c>
    </row>
    <row r="3" spans="1:7" x14ac:dyDescent="0.2">
      <c r="A3" s="1" t="s">
        <v>8</v>
      </c>
      <c r="B3" s="4">
        <v>695.95100000000002</v>
      </c>
      <c r="C3" s="4">
        <v>695.95100000000002</v>
      </c>
      <c r="E3" s="5">
        <v>1</v>
      </c>
      <c r="F3" s="6">
        <v>4737080955.1300011</v>
      </c>
      <c r="G3" s="6">
        <v>4737080955.1300011</v>
      </c>
    </row>
    <row r="4" spans="1:7" x14ac:dyDescent="0.2">
      <c r="A4" s="1" t="s">
        <v>9</v>
      </c>
      <c r="B4" s="4">
        <v>135.66800000000001</v>
      </c>
      <c r="C4" s="4">
        <v>135.66800000000001</v>
      </c>
      <c r="E4" s="5">
        <v>1</v>
      </c>
      <c r="F4" s="6">
        <v>54320110.520000003</v>
      </c>
      <c r="G4" s="6">
        <v>54320110.520000003</v>
      </c>
    </row>
    <row r="5" spans="1:7" x14ac:dyDescent="0.2">
      <c r="A5" s="1" t="s">
        <v>10</v>
      </c>
      <c r="B5" s="5">
        <v>1004</v>
      </c>
      <c r="C5" s="4">
        <v>200.8</v>
      </c>
      <c r="D5" s="4">
        <v>1.199999999992474</v>
      </c>
      <c r="E5" s="5">
        <v>5</v>
      </c>
      <c r="F5" s="6">
        <v>401991560</v>
      </c>
      <c r="G5" s="6">
        <v>80398312</v>
      </c>
    </row>
    <row r="6" spans="1:7" x14ac:dyDescent="0.2">
      <c r="A6" s="1" t="s">
        <v>11</v>
      </c>
      <c r="B6" s="4">
        <v>126.07</v>
      </c>
      <c r="C6" s="4">
        <v>31.517499999999998</v>
      </c>
      <c r="D6" s="4">
        <v>486.38707499999998</v>
      </c>
      <c r="E6" s="5">
        <v>4</v>
      </c>
      <c r="F6" s="6">
        <v>50477167.299999997</v>
      </c>
      <c r="G6" s="6">
        <v>12619291.824999999</v>
      </c>
    </row>
    <row r="7" spans="1:7" x14ac:dyDescent="0.2">
      <c r="A7" s="1" t="s">
        <v>12</v>
      </c>
      <c r="B7" s="4">
        <v>24.35</v>
      </c>
      <c r="C7" s="4">
        <v>12.175000000000001</v>
      </c>
      <c r="D7" s="4">
        <v>4.9999999959666753E-5</v>
      </c>
      <c r="E7" s="5">
        <v>2</v>
      </c>
      <c r="F7" s="6">
        <v>9749496.5</v>
      </c>
      <c r="G7" s="6">
        <v>4874748.25</v>
      </c>
    </row>
    <row r="8" spans="1:7" x14ac:dyDescent="0.2">
      <c r="A8" s="1" t="s">
        <v>13</v>
      </c>
      <c r="B8" s="5">
        <v>673</v>
      </c>
      <c r="C8" s="4">
        <v>44.866666666666667</v>
      </c>
      <c r="D8" s="4">
        <v>54.980952380952488</v>
      </c>
      <c r="E8" s="5">
        <v>15</v>
      </c>
      <c r="F8" s="6">
        <v>269462470</v>
      </c>
      <c r="G8" s="6">
        <v>17964164.666666672</v>
      </c>
    </row>
    <row r="9" spans="1:7" x14ac:dyDescent="0.2">
      <c r="A9" s="1" t="s">
        <v>14</v>
      </c>
      <c r="B9" s="5">
        <v>720</v>
      </c>
      <c r="C9" s="4">
        <v>42.352941176470587</v>
      </c>
      <c r="D9" s="4">
        <v>150.36764705882359</v>
      </c>
      <c r="E9" s="5">
        <v>17</v>
      </c>
      <c r="F9" s="6">
        <v>288280800</v>
      </c>
      <c r="G9" s="6">
        <v>16957694.117647059</v>
      </c>
    </row>
    <row r="10" spans="1:7" x14ac:dyDescent="0.2">
      <c r="A10" s="1" t="s">
        <v>15</v>
      </c>
      <c r="B10" s="5">
        <v>265</v>
      </c>
      <c r="C10" s="4">
        <v>9.137931034482758</v>
      </c>
      <c r="D10" s="4">
        <v>34.051724137931053</v>
      </c>
      <c r="E10" s="5">
        <v>29</v>
      </c>
      <c r="F10" s="6">
        <v>106103350</v>
      </c>
      <c r="G10" s="6">
        <v>3658736.20689655</v>
      </c>
    </row>
    <row r="11" spans="1:7" x14ac:dyDescent="0.2">
      <c r="A11" s="1" t="s">
        <v>16</v>
      </c>
      <c r="B11" s="5">
        <v>2</v>
      </c>
      <c r="C11" s="5">
        <v>2</v>
      </c>
      <c r="E11" s="5">
        <v>1</v>
      </c>
      <c r="F11" s="6">
        <v>800780</v>
      </c>
      <c r="G11" s="6">
        <v>800780</v>
      </c>
    </row>
    <row r="12" spans="1:7" x14ac:dyDescent="0.2">
      <c r="A12" s="1" t="s">
        <v>17</v>
      </c>
      <c r="B12" s="5">
        <v>52</v>
      </c>
      <c r="C12" s="5">
        <v>26</v>
      </c>
      <c r="D12" s="5">
        <v>1152</v>
      </c>
      <c r="E12" s="5">
        <v>2</v>
      </c>
      <c r="F12" s="6">
        <v>20820280</v>
      </c>
      <c r="G12" s="6">
        <v>10410140</v>
      </c>
    </row>
    <row r="13" spans="1:7" x14ac:dyDescent="0.2">
      <c r="A13" s="1" t="s">
        <v>18</v>
      </c>
      <c r="B13" s="5">
        <v>6</v>
      </c>
      <c r="C13" s="5">
        <v>6</v>
      </c>
      <c r="E13" s="5">
        <v>1</v>
      </c>
      <c r="F13" s="6">
        <v>2402340</v>
      </c>
      <c r="G13" s="6">
        <v>2402340</v>
      </c>
    </row>
    <row r="14" spans="1:7" x14ac:dyDescent="0.2">
      <c r="A14" s="1" t="s">
        <v>19</v>
      </c>
      <c r="B14" s="5">
        <v>278</v>
      </c>
      <c r="C14" s="5">
        <v>278</v>
      </c>
      <c r="E14" s="5">
        <v>1</v>
      </c>
      <c r="F14" s="6">
        <v>111308420</v>
      </c>
      <c r="G14" s="6">
        <v>111308420</v>
      </c>
    </row>
    <row r="15" spans="1:7" x14ac:dyDescent="0.2">
      <c r="A15" s="1" t="s">
        <v>20</v>
      </c>
      <c r="B15" s="5">
        <v>493</v>
      </c>
      <c r="C15" s="5">
        <v>493</v>
      </c>
      <c r="E15" s="5">
        <v>1</v>
      </c>
      <c r="F15" s="6">
        <v>3355668590</v>
      </c>
      <c r="G15" s="6">
        <v>3355668590</v>
      </c>
    </row>
    <row r="16" spans="1:7" x14ac:dyDescent="0.2">
      <c r="A16" s="1" t="s">
        <v>21</v>
      </c>
      <c r="B16" s="4">
        <v>813.005</v>
      </c>
      <c r="C16" s="4">
        <v>81.3005</v>
      </c>
      <c r="D16" s="4">
        <v>4230.9064056111119</v>
      </c>
      <c r="E16" s="5">
        <v>10</v>
      </c>
      <c r="F16" s="6">
        <v>3595936623.1500001</v>
      </c>
      <c r="G16" s="6">
        <v>359593662.31499988</v>
      </c>
    </row>
    <row r="17" spans="1:7" x14ac:dyDescent="0.2">
      <c r="A17" s="1" t="s">
        <v>22</v>
      </c>
      <c r="B17" s="4">
        <v>876.50799999999992</v>
      </c>
      <c r="C17" s="4">
        <v>97.389777777777766</v>
      </c>
      <c r="D17" s="4">
        <v>4010.2343286944451</v>
      </c>
      <c r="E17" s="5">
        <v>9</v>
      </c>
      <c r="F17" s="6">
        <v>476433670.36000001</v>
      </c>
      <c r="G17" s="6">
        <v>52937074.484444439</v>
      </c>
    </row>
    <row r="18" spans="1:7" x14ac:dyDescent="0.2">
      <c r="A18" s="1" t="s">
        <v>23</v>
      </c>
      <c r="B18" s="5">
        <v>25</v>
      </c>
      <c r="C18" s="5">
        <v>25</v>
      </c>
      <c r="E18" s="5">
        <v>1</v>
      </c>
      <c r="F18" s="6">
        <v>10009750</v>
      </c>
      <c r="G18" s="6">
        <v>10009750</v>
      </c>
    </row>
    <row r="19" spans="1:7" x14ac:dyDescent="0.2">
      <c r="A19" s="1" t="s">
        <v>24</v>
      </c>
      <c r="B19" s="5">
        <v>25</v>
      </c>
      <c r="C19" s="4">
        <v>6.25</v>
      </c>
      <c r="D19" s="4">
        <v>6.25</v>
      </c>
      <c r="E19" s="5">
        <v>4</v>
      </c>
      <c r="F19" s="6">
        <v>10009750</v>
      </c>
      <c r="G19" s="6">
        <v>2502437.5</v>
      </c>
    </row>
    <row r="20" spans="1:7" x14ac:dyDescent="0.2">
      <c r="A20" s="1" t="s">
        <v>25</v>
      </c>
      <c r="B20" s="4">
        <v>8.1620000000000008</v>
      </c>
      <c r="C20" s="4">
        <v>8.1620000000000008</v>
      </c>
      <c r="E20" s="5">
        <v>1</v>
      </c>
      <c r="F20" s="6">
        <v>3267983.18</v>
      </c>
      <c r="G20" s="6">
        <v>3267983.18</v>
      </c>
    </row>
    <row r="21" spans="1:7" x14ac:dyDescent="0.2">
      <c r="A21" s="1" t="s">
        <v>26</v>
      </c>
      <c r="B21" s="5">
        <v>112</v>
      </c>
      <c r="C21" s="5">
        <v>112</v>
      </c>
      <c r="E21" s="5">
        <v>1</v>
      </c>
      <c r="F21" s="6">
        <v>44843680</v>
      </c>
      <c r="G21" s="6">
        <v>44843680</v>
      </c>
    </row>
    <row r="22" spans="1:7" x14ac:dyDescent="0.2">
      <c r="A22" s="1" t="s">
        <v>27</v>
      </c>
      <c r="B22" s="5">
        <v>17</v>
      </c>
      <c r="C22" s="5">
        <v>17</v>
      </c>
      <c r="E22" s="5">
        <v>1</v>
      </c>
      <c r="F22" s="6">
        <v>6806630</v>
      </c>
      <c r="G22" s="6">
        <v>6806630</v>
      </c>
    </row>
    <row r="23" spans="1:7" x14ac:dyDescent="0.2">
      <c r="A23" s="1" t="s">
        <v>28</v>
      </c>
      <c r="B23" s="4">
        <v>41.5</v>
      </c>
      <c r="C23" s="4">
        <v>8.3000000000000007</v>
      </c>
      <c r="D23" s="4">
        <v>24.168749999999982</v>
      </c>
      <c r="E23" s="5">
        <v>5</v>
      </c>
      <c r="F23" s="6">
        <v>16616185</v>
      </c>
      <c r="G23" s="6">
        <v>3323237</v>
      </c>
    </row>
    <row r="24" spans="1:7" x14ac:dyDescent="0.2">
      <c r="A24" s="1" t="s">
        <v>29</v>
      </c>
      <c r="B24" s="5">
        <v>2</v>
      </c>
      <c r="C24" s="5">
        <v>2</v>
      </c>
      <c r="E24" s="5">
        <v>1</v>
      </c>
      <c r="F24" s="6">
        <v>800780</v>
      </c>
      <c r="G24" s="6">
        <v>800780</v>
      </c>
    </row>
    <row r="25" spans="1:7" x14ac:dyDescent="0.2">
      <c r="A25" s="1" t="s">
        <v>30</v>
      </c>
      <c r="B25" s="5">
        <v>105</v>
      </c>
      <c r="C25" s="5">
        <v>105</v>
      </c>
      <c r="E25" s="5">
        <v>1</v>
      </c>
      <c r="F25" s="6">
        <v>714696150</v>
      </c>
      <c r="G25" s="6">
        <v>714696150</v>
      </c>
    </row>
    <row r="26" spans="1:7" x14ac:dyDescent="0.2">
      <c r="A26" s="1" t="s">
        <v>31</v>
      </c>
      <c r="B26" s="5">
        <v>5</v>
      </c>
      <c r="C26" s="5">
        <v>5</v>
      </c>
      <c r="E26" s="5">
        <v>1</v>
      </c>
      <c r="F26" s="6">
        <v>2001950</v>
      </c>
      <c r="G26" s="6">
        <v>2001950</v>
      </c>
    </row>
    <row r="27" spans="1:7" x14ac:dyDescent="0.2">
      <c r="A27" s="1" t="s">
        <v>32</v>
      </c>
      <c r="B27" s="5">
        <v>80</v>
      </c>
      <c r="C27" s="5">
        <v>40</v>
      </c>
      <c r="D27" s="5">
        <v>0</v>
      </c>
      <c r="E27" s="5">
        <v>2</v>
      </c>
      <c r="F27" s="6">
        <v>32031200</v>
      </c>
      <c r="G27" s="6">
        <v>16015600</v>
      </c>
    </row>
    <row r="29" spans="1:7" ht="19" x14ac:dyDescent="0.2">
      <c r="A29" s="7" t="s">
        <v>33</v>
      </c>
      <c r="F29" s="8">
        <f>_xlfn.QUARTILE.INC(F2:F27,1)</f>
        <v>9814559.875</v>
      </c>
      <c r="G29" s="8">
        <f>_xlfn.QUARTILE.INC(G2:G27,1)</f>
        <v>3407111.8017241377</v>
      </c>
    </row>
    <row r="30" spans="1:7" ht="19" x14ac:dyDescent="0.2">
      <c r="A30" s="7" t="s">
        <v>34</v>
      </c>
      <c r="F30" s="9">
        <f>_xlfn.QUARTILE.INC(F2:F27,3)</f>
        <v>373563870</v>
      </c>
      <c r="G30" s="9">
        <f>_xlfn.QUARTILE.INC(G2:G27,3)</f>
        <v>73878761.629999995</v>
      </c>
    </row>
    <row r="31" spans="1:7" ht="19" x14ac:dyDescent="0.2">
      <c r="A31" s="7" t="s">
        <v>35</v>
      </c>
      <c r="F31" s="10">
        <f>F30-F29</f>
        <v>363749310.125</v>
      </c>
      <c r="G31" s="10">
        <f>G30-G29</f>
        <v>70471649.828275859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Main and Aux (2)</dc:title>
  <dc:creator>Krzysztof Waśniewski</dc:creator>
  <dc:description>Created by Wizard 2 https://www.wizardmac.com/</dc:description>
  <cp:lastModifiedBy>Krzysztof Waśniewski</cp:lastModifiedBy>
  <dcterms:created xsi:type="dcterms:W3CDTF">2025-03-15T09:40:37Z</dcterms:created>
  <dcterms:modified xsi:type="dcterms:W3CDTF">2025-03-15T09:41:22Z</dcterms:modified>
</cp:coreProperties>
</file>