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wasniewski/Desktop/Aukcje PSE 2/"/>
    </mc:Choice>
  </mc:AlternateContent>
  <xr:revisionPtr revIDLastSave="0" documentId="13_ncr:1_{566B7713-8252-794B-ACC5-646B098F1E11}" xr6:coauthVersionLast="47" xr6:coauthVersionMax="47" xr10:uidLastSave="{00000000-0000-0000-0000-000000000000}"/>
  <bookViews>
    <workbookView xWindow="240" yWindow="760" windowWidth="26360" windowHeight="15040" xr2:uid="{00000000-000D-0000-FFFF-FFFF00000000}"/>
  </bookViews>
  <sheets>
    <sheet name="Pivo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4" i="1"/>
  <c r="G45" i="1"/>
  <c r="F44" i="1"/>
  <c r="F45" i="1" s="1"/>
  <c r="F43" i="1"/>
</calcChain>
</file>

<file path=xl/sharedStrings.xml><?xml version="1.0" encoding="utf-8"?>
<sst xmlns="http://schemas.openxmlformats.org/spreadsheetml/2006/main" count="50" uniqueCount="50">
  <si>
    <t>Name of the supplier</t>
  </si>
  <si>
    <t>sum(Capacity contracted [MW])</t>
  </si>
  <si>
    <t>mean(Capacity contracted [MW])</t>
  </si>
  <si>
    <t>var(Capacity contracted [MW])</t>
  </si>
  <si>
    <t>count</t>
  </si>
  <si>
    <t>sum(Total value of the capacity agreement over its whole duration [PLN])</t>
  </si>
  <si>
    <t>mean(Total value of the capacity agreement over its whole duration [PLN])</t>
  </si>
  <si>
    <t>BESS CM2 sp. z o.o.</t>
  </si>
  <si>
    <t>Claritas Polska Ventures IV sp. z o.o.</t>
  </si>
  <si>
    <t>DSR Fortum Wrocław</t>
  </si>
  <si>
    <t>ENEA Elektrownia Połaniec S.A.</t>
  </si>
  <si>
    <t>ENERGA Wytwarzanie S.A.</t>
  </si>
  <si>
    <t>ENGAZ ŻORY sp. z o.o.</t>
  </si>
  <si>
    <t>Encos sp. z o.o.</t>
  </si>
  <si>
    <t>Enea Nowa Energia sp. z o.o.</t>
  </si>
  <si>
    <t>Enel X Polska sp. z o.o.</t>
  </si>
  <si>
    <t>Enspirion Sp. z o.o.</t>
  </si>
  <si>
    <t>FRV PSH 1 sp. z o.o.</t>
  </si>
  <si>
    <t>FRV PSH 11 sp. z o.o.</t>
  </si>
  <si>
    <t>FRV PSH 13 sp. z o.o.</t>
  </si>
  <si>
    <t>FRV PSH 15 sp. z o.o.</t>
  </si>
  <si>
    <t>Fortum Sverige AB</t>
  </si>
  <si>
    <t>G Solar Energy 2 sp. z o.o.</t>
  </si>
  <si>
    <t>GREENVOLT POWER TRADING</t>
  </si>
  <si>
    <t>Grand Solar 14 sp. z o.o.</t>
  </si>
  <si>
    <t>Grand Solar 23 sp. z o.o</t>
  </si>
  <si>
    <t>KOPALNIA WAPIENIA "CZATKOWICE" sp. z o.o.</t>
  </si>
  <si>
    <t>MB Sun 8 sp. z o.o.</t>
  </si>
  <si>
    <t>MEWRO sp. z o.o.</t>
  </si>
  <si>
    <t>Miejskie Przedsiębiorstwo Energetyki Cieplnej Sp. z o.o.</t>
  </si>
  <si>
    <t>NEO ENERGY PROJECT I sp. z o.o.</t>
  </si>
  <si>
    <t>NRG 21 sp. z o.o.</t>
  </si>
  <si>
    <t>ORLEN Energia sp. z o.o.</t>
  </si>
  <si>
    <t>ORLEN S.A.</t>
  </si>
  <si>
    <t>PAK-PCE BIOPALIWA I WODÓR sp. z o.o.</t>
  </si>
  <si>
    <t>PGE Energia Ciepła S.A.</t>
  </si>
  <si>
    <t>PGE Energia Odnawialna S.A.</t>
  </si>
  <si>
    <t>PGE POLSKA GRUPA ENERGETYCZNA S.A.</t>
  </si>
  <si>
    <t>PGNiG TERMIKA Energetyka Przemysłowa S.A.</t>
  </si>
  <si>
    <t>Polenergia Elektrociepłownia Nowa Sarzyna Sp. z o.o.</t>
  </si>
  <si>
    <t>RENEGIA BULLA sp. z o.o.</t>
  </si>
  <si>
    <t>Slovenské elektrárne, a.s.</t>
  </si>
  <si>
    <t>Sokolovská uhelná, právní nástupce, a.s.</t>
  </si>
  <si>
    <t>Sydkraft Hydropower AB</t>
  </si>
  <si>
    <t>TAURON Ekoenergia Sp. z o.o.</t>
  </si>
  <si>
    <t>ZSE Energia, a.s.</t>
  </si>
  <si>
    <t>Zespół Elektrowni Wodnych Niedzica S.A.</t>
  </si>
  <si>
    <t>Quartile 1</t>
  </si>
  <si>
    <t>Quartile 3</t>
  </si>
  <si>
    <t>Interquartile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</si>
</sst>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4" formatCode="#,##0.###"/>
    <numFmt numFmtId="165" formatCode="_ * #,##0.00_)\ _P_L_N_ ;_ * \(#,##0.00\)\ _P_L_N_ ;_ * &quot;-&quot;??_)\ _P_L_N_ ;_ @_ 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4" fillId="0" borderId="0" xfId="0" applyFont="1" applyAlignment="1">
      <alignment vertical="center"/>
    </xf>
    <xf numFmtId="43" fontId="5" fillId="0" borderId="0" xfId="1" applyFont="1"/>
    <xf numFmtId="0" fontId="5" fillId="0" borderId="0" xfId="0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pane ySplit="1" topLeftCell="A31" activePane="bottomLeft" state="frozen"/>
      <selection pane="bottomLeft" activeCell="G53" sqref="G53"/>
    </sheetView>
  </sheetViews>
  <sheetFormatPr baseColWidth="10" defaultColWidth="8.83203125" defaultRowHeight="15" x14ac:dyDescent="0.2"/>
  <cols>
    <col min="1" max="1" width="17.5" style="1" customWidth="1"/>
    <col min="2" max="7" width="17.5" customWidth="1"/>
  </cols>
  <sheetData>
    <row r="1" spans="1: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" t="s">
        <v>7</v>
      </c>
      <c r="B2" s="4">
        <v>3.7050000000000001</v>
      </c>
      <c r="C2" s="4">
        <v>3.7050000000000001</v>
      </c>
      <c r="E2" s="5">
        <v>1</v>
      </c>
      <c r="F2" s="6">
        <v>15425026.5</v>
      </c>
      <c r="G2" s="6">
        <v>15425026.5</v>
      </c>
    </row>
    <row r="3" spans="1:7" x14ac:dyDescent="0.2">
      <c r="A3" s="1" t="s">
        <v>8</v>
      </c>
      <c r="B3" s="4">
        <v>8.4209999999999994</v>
      </c>
      <c r="C3" s="4">
        <v>8.4209999999999994</v>
      </c>
      <c r="E3" s="5">
        <v>1</v>
      </c>
      <c r="F3" s="6">
        <v>35059149.299999997</v>
      </c>
      <c r="G3" s="6">
        <v>35059149.299999997</v>
      </c>
    </row>
    <row r="4" spans="1:7" x14ac:dyDescent="0.2">
      <c r="A4" s="1" t="s">
        <v>9</v>
      </c>
      <c r="B4" s="5">
        <v>5</v>
      </c>
      <c r="C4" s="5">
        <v>5</v>
      </c>
      <c r="E4" s="5">
        <v>1</v>
      </c>
      <c r="F4" s="6">
        <v>6122500</v>
      </c>
      <c r="G4" s="6">
        <v>6122500</v>
      </c>
    </row>
    <row r="5" spans="1:7" x14ac:dyDescent="0.2">
      <c r="A5" s="1" t="s">
        <v>10</v>
      </c>
      <c r="B5" s="5">
        <v>1195</v>
      </c>
      <c r="C5" s="4">
        <v>199.16666666666671</v>
      </c>
      <c r="D5" s="4">
        <v>16.966666666671191</v>
      </c>
      <c r="E5" s="5">
        <v>6</v>
      </c>
      <c r="F5" s="6">
        <v>292655500</v>
      </c>
      <c r="G5" s="6">
        <v>48775916.666666657</v>
      </c>
    </row>
    <row r="6" spans="1:7" x14ac:dyDescent="0.2">
      <c r="A6" s="1" t="s">
        <v>11</v>
      </c>
      <c r="B6" s="4">
        <v>119.249</v>
      </c>
      <c r="C6" s="4">
        <v>23.849799999999998</v>
      </c>
      <c r="D6" s="4">
        <v>588.77938770000003</v>
      </c>
      <c r="E6" s="5">
        <v>5</v>
      </c>
      <c r="F6" s="6">
        <v>29204080.100000001</v>
      </c>
      <c r="G6" s="6">
        <v>5840816.0199999996</v>
      </c>
    </row>
    <row r="7" spans="1:7" x14ac:dyDescent="0.2">
      <c r="A7" s="1" t="s">
        <v>12</v>
      </c>
      <c r="B7" s="4">
        <v>2.9239999999999999</v>
      </c>
      <c r="C7" s="4">
        <v>2.9239999999999999</v>
      </c>
      <c r="E7" s="5">
        <v>1</v>
      </c>
      <c r="F7" s="6">
        <v>3580438</v>
      </c>
      <c r="G7" s="6">
        <v>3580438</v>
      </c>
    </row>
    <row r="8" spans="1:7" x14ac:dyDescent="0.2">
      <c r="A8" s="1" t="s">
        <v>13</v>
      </c>
      <c r="B8" s="4">
        <v>45.6</v>
      </c>
      <c r="C8" s="4">
        <v>45.6</v>
      </c>
      <c r="E8" s="5">
        <v>1</v>
      </c>
      <c r="F8" s="6">
        <v>189846480</v>
      </c>
      <c r="G8" s="6">
        <v>189846480</v>
      </c>
    </row>
    <row r="9" spans="1:7" x14ac:dyDescent="0.2">
      <c r="A9" s="1" t="s">
        <v>14</v>
      </c>
      <c r="B9" s="4">
        <v>21.936</v>
      </c>
      <c r="C9" s="4">
        <v>10.968</v>
      </c>
      <c r="D9" s="4">
        <v>1.9681280000000521</v>
      </c>
      <c r="E9" s="5">
        <v>2</v>
      </c>
      <c r="F9" s="6">
        <v>5372126.4000000004</v>
      </c>
      <c r="G9" s="6">
        <v>2686063.2</v>
      </c>
    </row>
    <row r="10" spans="1:7" x14ac:dyDescent="0.2">
      <c r="A10" s="1" t="s">
        <v>15</v>
      </c>
      <c r="B10" s="5">
        <v>479</v>
      </c>
      <c r="C10" s="4">
        <v>39.916666666666657</v>
      </c>
      <c r="D10" s="4">
        <v>86.44696969696983</v>
      </c>
      <c r="E10" s="5">
        <v>12</v>
      </c>
      <c r="F10" s="6">
        <v>117307100</v>
      </c>
      <c r="G10" s="6">
        <v>9775591.666666666</v>
      </c>
    </row>
    <row r="11" spans="1:7" x14ac:dyDescent="0.2">
      <c r="A11" s="1" t="s">
        <v>16</v>
      </c>
      <c r="B11" s="4">
        <v>436.5</v>
      </c>
      <c r="C11" s="4">
        <v>25.67647058823529</v>
      </c>
      <c r="D11" s="4">
        <v>123.435661764706</v>
      </c>
      <c r="E11" s="5">
        <v>17</v>
      </c>
      <c r="F11" s="6">
        <v>106898850</v>
      </c>
      <c r="G11" s="6">
        <v>6288167.6470588231</v>
      </c>
    </row>
    <row r="12" spans="1:7" x14ac:dyDescent="0.2">
      <c r="A12" s="1" t="s">
        <v>17</v>
      </c>
      <c r="B12" s="4">
        <v>5.6139999999999999</v>
      </c>
      <c r="C12" s="4">
        <v>5.6139999999999999</v>
      </c>
      <c r="E12" s="5">
        <v>1</v>
      </c>
      <c r="F12" s="6">
        <v>23372766.199999999</v>
      </c>
      <c r="G12" s="6">
        <v>23372766.199999999</v>
      </c>
    </row>
    <row r="13" spans="1:7" x14ac:dyDescent="0.2">
      <c r="A13" s="1" t="s">
        <v>18</v>
      </c>
      <c r="B13" s="4">
        <v>6.3079999999999998</v>
      </c>
      <c r="C13" s="4">
        <v>6.3079999999999998</v>
      </c>
      <c r="E13" s="5">
        <v>1</v>
      </c>
      <c r="F13" s="6">
        <v>26262096.399999999</v>
      </c>
      <c r="G13" s="6">
        <v>26262096.399999999</v>
      </c>
    </row>
    <row r="14" spans="1:7" x14ac:dyDescent="0.2">
      <c r="A14" s="1" t="s">
        <v>19</v>
      </c>
      <c r="B14" s="4">
        <v>6.65</v>
      </c>
      <c r="C14" s="4">
        <v>6.65</v>
      </c>
      <c r="E14" s="5">
        <v>1</v>
      </c>
      <c r="F14" s="6">
        <v>27685945</v>
      </c>
      <c r="G14" s="6">
        <v>27685945</v>
      </c>
    </row>
    <row r="15" spans="1:7" x14ac:dyDescent="0.2">
      <c r="A15" s="1" t="s">
        <v>20</v>
      </c>
      <c r="B15" s="4">
        <v>4.9109999999999996</v>
      </c>
      <c r="C15" s="4">
        <v>4.9109999999999996</v>
      </c>
      <c r="E15" s="5">
        <v>1</v>
      </c>
      <c r="F15" s="6">
        <v>20445966.300000001</v>
      </c>
      <c r="G15" s="6">
        <v>20445966.300000001</v>
      </c>
    </row>
    <row r="16" spans="1:7" x14ac:dyDescent="0.2">
      <c r="A16" s="1" t="s">
        <v>21</v>
      </c>
      <c r="B16" s="5">
        <v>280</v>
      </c>
      <c r="C16" s="4">
        <v>10.76923076923077</v>
      </c>
      <c r="D16" s="4">
        <v>33.384615384615351</v>
      </c>
      <c r="E16" s="5">
        <v>26</v>
      </c>
      <c r="F16" s="6">
        <v>68572000</v>
      </c>
      <c r="G16" s="6">
        <v>2637384.615384615</v>
      </c>
    </row>
    <row r="17" spans="1:7" x14ac:dyDescent="0.2">
      <c r="A17" s="1" t="s">
        <v>22</v>
      </c>
      <c r="B17" s="4">
        <v>84.355000000000004</v>
      </c>
      <c r="C17" s="4">
        <v>84.355000000000004</v>
      </c>
      <c r="E17" s="5">
        <v>1</v>
      </c>
      <c r="F17" s="6">
        <v>351195171.50000012</v>
      </c>
      <c r="G17" s="6">
        <v>351195171.50000012</v>
      </c>
    </row>
    <row r="18" spans="1:7" x14ac:dyDescent="0.2">
      <c r="A18" s="1" t="s">
        <v>23</v>
      </c>
      <c r="B18" s="5">
        <v>1200</v>
      </c>
      <c r="C18" s="5">
        <v>200</v>
      </c>
      <c r="D18" s="4">
        <v>24610</v>
      </c>
      <c r="E18" s="5">
        <v>6</v>
      </c>
      <c r="F18" s="6">
        <v>4995960000</v>
      </c>
      <c r="G18" s="6">
        <v>832660000</v>
      </c>
    </row>
    <row r="19" spans="1:7" x14ac:dyDescent="0.2">
      <c r="A19" s="1" t="s">
        <v>24</v>
      </c>
      <c r="B19" s="4">
        <v>61.223999999999997</v>
      </c>
      <c r="C19" s="4">
        <v>61.223999999999997</v>
      </c>
      <c r="E19" s="5">
        <v>1</v>
      </c>
      <c r="F19" s="6">
        <v>254893879.19999999</v>
      </c>
      <c r="G19" s="6">
        <v>254893879.19999999</v>
      </c>
    </row>
    <row r="20" spans="1:7" x14ac:dyDescent="0.2">
      <c r="A20" s="1" t="s">
        <v>25</v>
      </c>
      <c r="B20" s="4">
        <v>215.10599999999999</v>
      </c>
      <c r="C20" s="4">
        <v>107.553</v>
      </c>
      <c r="D20" s="4">
        <v>1076.2944080000029</v>
      </c>
      <c r="E20" s="5">
        <v>2</v>
      </c>
      <c r="F20" s="6">
        <v>895550809.80000019</v>
      </c>
      <c r="G20" s="6">
        <v>447775404.9000001</v>
      </c>
    </row>
    <row r="21" spans="1:7" x14ac:dyDescent="0.2">
      <c r="A21" s="1" t="s">
        <v>26</v>
      </c>
      <c r="B21" s="5">
        <v>2</v>
      </c>
      <c r="C21" s="5">
        <v>2</v>
      </c>
      <c r="E21" s="5">
        <v>1</v>
      </c>
      <c r="F21" s="6">
        <v>489800</v>
      </c>
      <c r="G21" s="6">
        <v>489800</v>
      </c>
    </row>
    <row r="22" spans="1:7" x14ac:dyDescent="0.2">
      <c r="A22" s="1" t="s">
        <v>27</v>
      </c>
      <c r="B22" s="4">
        <v>22.56</v>
      </c>
      <c r="C22" s="4">
        <v>22.56</v>
      </c>
      <c r="E22" s="5">
        <v>1</v>
      </c>
      <c r="F22" s="6">
        <v>93924048</v>
      </c>
      <c r="G22" s="6">
        <v>93924048</v>
      </c>
    </row>
    <row r="23" spans="1:7" x14ac:dyDescent="0.2">
      <c r="A23" s="1" t="s">
        <v>28</v>
      </c>
      <c r="B23" s="4">
        <v>5.7</v>
      </c>
      <c r="C23" s="4">
        <v>5.7</v>
      </c>
      <c r="E23" s="5">
        <v>1</v>
      </c>
      <c r="F23" s="6">
        <v>23730810</v>
      </c>
      <c r="G23" s="6">
        <v>23730810</v>
      </c>
    </row>
    <row r="24" spans="1:7" x14ac:dyDescent="0.2">
      <c r="A24" s="1" t="s">
        <v>29</v>
      </c>
      <c r="B24" s="5">
        <v>6</v>
      </c>
      <c r="C24" s="5">
        <v>6</v>
      </c>
      <c r="E24" s="5">
        <v>1</v>
      </c>
      <c r="F24" s="6">
        <v>1469400</v>
      </c>
      <c r="G24" s="6">
        <v>1469400</v>
      </c>
    </row>
    <row r="25" spans="1:7" x14ac:dyDescent="0.2">
      <c r="A25" s="1" t="s">
        <v>30</v>
      </c>
      <c r="B25" s="4">
        <v>3.8</v>
      </c>
      <c r="C25" s="4">
        <v>3.8</v>
      </c>
      <c r="E25" s="5">
        <v>1</v>
      </c>
      <c r="F25" s="6">
        <v>15820540</v>
      </c>
      <c r="G25" s="6">
        <v>15820540</v>
      </c>
    </row>
    <row r="26" spans="1:7" x14ac:dyDescent="0.2">
      <c r="A26" s="1" t="s">
        <v>31</v>
      </c>
      <c r="B26" s="4">
        <v>10.198</v>
      </c>
      <c r="C26" s="4">
        <v>5.0990000000000002</v>
      </c>
      <c r="D26" s="4">
        <v>0.199711999999997</v>
      </c>
      <c r="E26" s="5">
        <v>2</v>
      </c>
      <c r="F26" s="6">
        <v>42457333.400000013</v>
      </c>
      <c r="G26" s="6">
        <v>21228666.699999999</v>
      </c>
    </row>
    <row r="27" spans="1:7" x14ac:dyDescent="0.2">
      <c r="A27" s="1" t="s">
        <v>32</v>
      </c>
      <c r="B27" s="5">
        <v>386</v>
      </c>
      <c r="C27" s="5">
        <v>386</v>
      </c>
      <c r="E27" s="5">
        <v>1</v>
      </c>
      <c r="F27" s="6">
        <v>94531400.000000015</v>
      </c>
      <c r="G27" s="6">
        <v>94531400.000000015</v>
      </c>
    </row>
    <row r="28" spans="1:7" x14ac:dyDescent="0.2">
      <c r="A28" s="1" t="s">
        <v>33</v>
      </c>
      <c r="B28" s="5">
        <v>300</v>
      </c>
      <c r="C28" s="5">
        <v>300</v>
      </c>
      <c r="E28" s="5">
        <v>1</v>
      </c>
      <c r="F28" s="6">
        <v>73470000</v>
      </c>
      <c r="G28" s="6">
        <v>73470000</v>
      </c>
    </row>
    <row r="29" spans="1:7" x14ac:dyDescent="0.2">
      <c r="A29" s="1" t="s">
        <v>34</v>
      </c>
      <c r="B29" s="5">
        <v>40</v>
      </c>
      <c r="C29" s="5">
        <v>40</v>
      </c>
      <c r="E29" s="5">
        <v>1</v>
      </c>
      <c r="F29" s="6">
        <v>9796000</v>
      </c>
      <c r="G29" s="6">
        <v>9796000</v>
      </c>
    </row>
    <row r="30" spans="1:7" x14ac:dyDescent="0.2">
      <c r="A30" s="1" t="s">
        <v>35</v>
      </c>
      <c r="B30" s="4">
        <v>78.724999999999994</v>
      </c>
      <c r="C30" s="4">
        <v>39.362499999999997</v>
      </c>
      <c r="D30" s="4">
        <v>1187.062812500001</v>
      </c>
      <c r="E30" s="5">
        <v>2</v>
      </c>
      <c r="F30" s="6">
        <v>127611267.5</v>
      </c>
      <c r="G30" s="6">
        <v>63805633.75</v>
      </c>
    </row>
    <row r="31" spans="1:7" x14ac:dyDescent="0.2">
      <c r="A31" s="1" t="s">
        <v>36</v>
      </c>
      <c r="B31" s="4">
        <v>891.32499999999993</v>
      </c>
      <c r="C31" s="4">
        <v>81.029545454545442</v>
      </c>
      <c r="D31" s="4">
        <v>5361.0388186727296</v>
      </c>
      <c r="E31" s="5">
        <v>11</v>
      </c>
      <c r="F31" s="6">
        <v>574406337.70000005</v>
      </c>
      <c r="G31" s="6">
        <v>52218757.972727276</v>
      </c>
    </row>
    <row r="32" spans="1:7" x14ac:dyDescent="0.2">
      <c r="A32" s="1" t="s">
        <v>37</v>
      </c>
      <c r="B32" s="5">
        <v>43</v>
      </c>
      <c r="C32" s="4">
        <v>7.166666666666667</v>
      </c>
      <c r="D32" s="4">
        <v>40.56666666666667</v>
      </c>
      <c r="E32" s="5">
        <v>6</v>
      </c>
      <c r="F32" s="6">
        <v>10530700</v>
      </c>
      <c r="G32" s="6">
        <v>1755116.666666667</v>
      </c>
    </row>
    <row r="33" spans="1:7" x14ac:dyDescent="0.2">
      <c r="A33" s="1" t="s">
        <v>38</v>
      </c>
      <c r="B33" s="4">
        <v>13.84</v>
      </c>
      <c r="C33" s="4">
        <v>6.92</v>
      </c>
      <c r="D33" s="4">
        <v>17.052800000000001</v>
      </c>
      <c r="E33" s="5">
        <v>2</v>
      </c>
      <c r="F33" s="6">
        <v>3389416</v>
      </c>
      <c r="G33" s="6">
        <v>1694708</v>
      </c>
    </row>
    <row r="34" spans="1:7" x14ac:dyDescent="0.2">
      <c r="A34" s="1" t="s">
        <v>39</v>
      </c>
      <c r="B34" s="5">
        <v>112</v>
      </c>
      <c r="C34" s="5">
        <v>112</v>
      </c>
      <c r="E34" s="5">
        <v>1</v>
      </c>
      <c r="F34" s="6">
        <v>27428800</v>
      </c>
      <c r="G34" s="6">
        <v>27428800</v>
      </c>
    </row>
    <row r="35" spans="1:7" x14ac:dyDescent="0.2">
      <c r="A35" s="1" t="s">
        <v>40</v>
      </c>
      <c r="B35" s="4">
        <v>49.8</v>
      </c>
      <c r="C35" s="4">
        <v>4.5272727272727273</v>
      </c>
      <c r="D35" s="4">
        <v>2.9841818181818232</v>
      </c>
      <c r="E35" s="5">
        <v>11</v>
      </c>
      <c r="F35" s="6">
        <v>207332340</v>
      </c>
      <c r="G35" s="6">
        <v>18848394.545454551</v>
      </c>
    </row>
    <row r="36" spans="1:7" x14ac:dyDescent="0.2">
      <c r="A36" s="1" t="s">
        <v>41</v>
      </c>
      <c r="B36" s="5">
        <v>198</v>
      </c>
      <c r="C36" s="5">
        <v>66</v>
      </c>
      <c r="D36" s="5">
        <v>768</v>
      </c>
      <c r="E36" s="5">
        <v>3</v>
      </c>
      <c r="F36" s="6">
        <v>48490200</v>
      </c>
      <c r="G36" s="6">
        <v>16163400</v>
      </c>
    </row>
    <row r="37" spans="1:7" x14ac:dyDescent="0.2">
      <c r="A37" s="1" t="s">
        <v>42</v>
      </c>
      <c r="B37" s="5">
        <v>190</v>
      </c>
      <c r="C37" s="5">
        <v>95</v>
      </c>
      <c r="D37" s="5">
        <v>0</v>
      </c>
      <c r="E37" s="5">
        <v>2</v>
      </c>
      <c r="F37" s="6">
        <v>46531000</v>
      </c>
      <c r="G37" s="6">
        <v>23265500</v>
      </c>
    </row>
    <row r="38" spans="1:7" x14ac:dyDescent="0.2">
      <c r="A38" s="1" t="s">
        <v>43</v>
      </c>
      <c r="B38" s="5">
        <v>171</v>
      </c>
      <c r="C38" s="4">
        <v>10.6875</v>
      </c>
      <c r="D38" s="4">
        <v>96.462500000000006</v>
      </c>
      <c r="E38" s="5">
        <v>16</v>
      </c>
      <c r="F38" s="6">
        <v>41877900</v>
      </c>
      <c r="G38" s="6">
        <v>2617368.75</v>
      </c>
    </row>
    <row r="39" spans="1:7" x14ac:dyDescent="0.2">
      <c r="A39" s="1" t="s">
        <v>44</v>
      </c>
      <c r="B39" s="4">
        <v>41.5</v>
      </c>
      <c r="C39" s="4">
        <v>8.3000000000000007</v>
      </c>
      <c r="D39" s="4">
        <v>24.168749999999982</v>
      </c>
      <c r="E39" s="5">
        <v>5</v>
      </c>
      <c r="F39" s="6">
        <v>10163350</v>
      </c>
      <c r="G39" s="6">
        <v>2032670</v>
      </c>
    </row>
    <row r="40" spans="1:7" x14ac:dyDescent="0.2">
      <c r="A40" s="1" t="s">
        <v>45</v>
      </c>
      <c r="B40" s="5">
        <v>240</v>
      </c>
      <c r="C40" s="5">
        <v>240</v>
      </c>
      <c r="E40" s="5">
        <v>1</v>
      </c>
      <c r="F40" s="6">
        <v>58776000</v>
      </c>
      <c r="G40" s="6">
        <v>58776000</v>
      </c>
    </row>
    <row r="41" spans="1:7" x14ac:dyDescent="0.2">
      <c r="A41" s="1" t="s">
        <v>46</v>
      </c>
      <c r="B41" s="5">
        <v>84</v>
      </c>
      <c r="C41" s="5">
        <v>42</v>
      </c>
      <c r="D41" s="5">
        <v>0</v>
      </c>
      <c r="E41" s="5">
        <v>2</v>
      </c>
      <c r="F41" s="6">
        <v>20571600</v>
      </c>
      <c r="G41" s="6">
        <v>10285800</v>
      </c>
    </row>
    <row r="43" spans="1:7" ht="19" x14ac:dyDescent="0.2">
      <c r="A43" s="7" t="s">
        <v>47</v>
      </c>
      <c r="F43" s="8">
        <f>_xlfn.QUARTILE.INC(F2:F41,1)</f>
        <v>15721661.625</v>
      </c>
      <c r="G43" s="8">
        <f>_xlfn.QUARTILE.INC(G2:G41,1)</f>
        <v>6052079.0049999999</v>
      </c>
    </row>
    <row r="44" spans="1:7" ht="19" x14ac:dyDescent="0.2">
      <c r="A44" s="7" t="s">
        <v>48</v>
      </c>
      <c r="F44" s="9">
        <f>_xlfn.QUARTILE.INC(F2:F41,3)</f>
        <v>109500912.5</v>
      </c>
      <c r="G44" s="9">
        <f>_xlfn.QUARTILE.INC(G2:G41,3)</f>
        <v>53858068.479545459</v>
      </c>
    </row>
    <row r="45" spans="1:7" ht="19" x14ac:dyDescent="0.2">
      <c r="A45" s="7" t="s">
        <v>49</v>
      </c>
      <c r="F45" s="10">
        <f>F44-F43</f>
        <v>93779250.875</v>
      </c>
      <c r="G45" s="10">
        <f>G44-G43</f>
        <v>47805989.474545456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Main and Aux (2)</dc:title>
  <dc:creator>Krzysztof Waśniewski</dc:creator>
  <dc:description>Created by Wizard 2 https://www.wizardmac.com/</dc:description>
  <cp:lastModifiedBy>Krzysztof Waśniewski</cp:lastModifiedBy>
  <dcterms:created xsi:type="dcterms:W3CDTF">2025-03-15T09:43:36Z</dcterms:created>
  <dcterms:modified xsi:type="dcterms:W3CDTF">2025-03-15T09:44:57Z</dcterms:modified>
</cp:coreProperties>
</file>