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wasniewski/Desktop/Aukcje PSE 2/"/>
    </mc:Choice>
  </mc:AlternateContent>
  <xr:revisionPtr revIDLastSave="0" documentId="13_ncr:1_{A2C19D69-8BD6-F641-82B5-762F7AA07092}" xr6:coauthVersionLast="47" xr6:coauthVersionMax="47" xr10:uidLastSave="{00000000-0000-0000-0000-000000000000}"/>
  <bookViews>
    <workbookView xWindow="240" yWindow="760" windowWidth="25920" windowHeight="14660" xr2:uid="{00000000-000D-0000-FFFF-FFFF00000000}"/>
  </bookViews>
  <sheets>
    <sheet name="Pivo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4" i="1"/>
  <c r="G85" i="1" s="1"/>
  <c r="F84" i="1"/>
  <c r="F83" i="1"/>
  <c r="F85" i="1" l="1"/>
</calcChain>
</file>

<file path=xl/sharedStrings.xml><?xml version="1.0" encoding="utf-8"?>
<sst xmlns="http://schemas.openxmlformats.org/spreadsheetml/2006/main" count="90" uniqueCount="90">
  <si>
    <t>Name of the supplier</t>
  </si>
  <si>
    <t>sum(Capacity contracted [MW])</t>
  </si>
  <si>
    <t>mean(Capacity contracted [MW])</t>
  </si>
  <si>
    <t>var(Capacity contracted [MW])</t>
  </si>
  <si>
    <t>count</t>
  </si>
  <si>
    <t>sum(Total value of the capacity agreement over its whole duration [PLN])</t>
  </si>
  <si>
    <t>mean(Total value of the capacity agreement over its whole duration [PLN])</t>
  </si>
  <si>
    <t>AXPO STORAGE PL 1 sp. z o.o.</t>
  </si>
  <si>
    <t>BESS10 sp. z o.o.</t>
  </si>
  <si>
    <t>BESS9 sp. z o.o.</t>
  </si>
  <si>
    <t>BGE sp. z o.o.</t>
  </si>
  <si>
    <t>Centrum Badawczo – Rozwojowe im. M. Faradaya sp. z o.o.</t>
  </si>
  <si>
    <t>ECO Kogeneracja sp. z o.o.</t>
  </si>
  <si>
    <t>EE GREEN 12 sp. z o.o.</t>
  </si>
  <si>
    <t>ENEA Ciepło sp. z o. o.</t>
  </si>
  <si>
    <t>ENEA Elektrownia Połaniec S.A.</t>
  </si>
  <si>
    <t>ENERGA Wytwarzanie S.A.</t>
  </si>
  <si>
    <t>EP PL BESS NOWE CZARNOWO I MANAGEMENT
sp. z o.o.</t>
  </si>
  <si>
    <t>EPLANT 400 sp. z o.o.</t>
  </si>
  <si>
    <t>Elektrownia PV 130 sp. z o.o.</t>
  </si>
  <si>
    <t>Elektrownia PV 61 sp. z o.o.</t>
  </si>
  <si>
    <t>Enbat sp. z o.o.</t>
  </si>
  <si>
    <t>Enea Nowa Energia sp. z o.o.</t>
  </si>
  <si>
    <t>Enel X Polska sp. z o.o.</t>
  </si>
  <si>
    <t>Energy Solar 65 sp. z o.o.</t>
  </si>
  <si>
    <t>Energy Solar 66 sp. z o.o.</t>
  </si>
  <si>
    <t>Energy Solar 72 sp. z o.o.</t>
  </si>
  <si>
    <t>Enspirion Sp. z o.o.</t>
  </si>
  <si>
    <t>FONTI SPV 1 sp. z o.o.</t>
  </si>
  <si>
    <t>FONTI SPV 3 sp. z o.o.</t>
  </si>
  <si>
    <t>FOTOWOLTAIKA HIG XX sp. z o.o.</t>
  </si>
  <si>
    <t>FOTOWOLTAIKA HIG XXI sp. z o.o.</t>
  </si>
  <si>
    <t>FOTOWOLTAIKA HIG-U sp. z o.o.</t>
  </si>
  <si>
    <t>FOTOWOLTAIKA HIG­U PV3 sp. z o.o.</t>
  </si>
  <si>
    <t>FOTOWOLTAIKA HIG­U PV4 sp. z o.o.</t>
  </si>
  <si>
    <t>FRV Poland I sp. z o.o.</t>
  </si>
  <si>
    <t>FUTURE BESS 1 sp. z o.o.</t>
  </si>
  <si>
    <t>FUTURE BESS 2 sp. z o.o.</t>
  </si>
  <si>
    <t>Fortum Sverige AB</t>
  </si>
  <si>
    <t>GLOBAL CONSTELLATION sp.
z o.o.</t>
  </si>
  <si>
    <t>Grand Solar 1 sp. z o.o.</t>
  </si>
  <si>
    <t>Grand Solar 10 sp. z o.o.</t>
  </si>
  <si>
    <t>Grand Solar 28 sp. z o.o.</t>
  </si>
  <si>
    <t>Green Park LXII sp. z o.o.</t>
  </si>
  <si>
    <t>Green Park LXV sp. z o.o.</t>
  </si>
  <si>
    <t>Green Park LXXII sp. z o.o.</t>
  </si>
  <si>
    <t>Green Park XLIV sp. z o.o.</t>
  </si>
  <si>
    <t>Green Park XXIX sp. z o.o.</t>
  </si>
  <si>
    <t>HEP1 sp. z o.o.</t>
  </si>
  <si>
    <t>KOPALNIA WAPIENIA "CZATKOWICE" sp. z o.o.</t>
  </si>
  <si>
    <t>Magazyn energii Jedwabno sp. z o.o.</t>
  </si>
  <si>
    <t>Magazyn energii Tursko Wielkie sp. z o.o.</t>
  </si>
  <si>
    <t>NRG 22 sp. z o.o.</t>
  </si>
  <si>
    <t>NRG 24 sp. z o.o.</t>
  </si>
  <si>
    <t>ORLEN Energia sp. z o.o.</t>
  </si>
  <si>
    <t>ORLEN S.A.</t>
  </si>
  <si>
    <t>OX2 Green 10 sp. z o.o.</t>
  </si>
  <si>
    <t>OX2 Green 5 sp. z o.o.</t>
  </si>
  <si>
    <t>PAK-PCE Biopaliwa i Wodór
sp. z o.o.</t>
  </si>
  <si>
    <t>PASAT BESS 1 sp. z o.o.</t>
  </si>
  <si>
    <t>PASAT BESS 2 sp. z o.o.</t>
  </si>
  <si>
    <t>PGE Energia Ciepła S.A.</t>
  </si>
  <si>
    <t>PGE Energia Odnawialna S.A.</t>
  </si>
  <si>
    <t>PGE POLSKA GRUPA ENERGETYCZNA S.A.</t>
  </si>
  <si>
    <t>PGNiG TERMIKA Energetyka Przemysłowa S.A.</t>
  </si>
  <si>
    <t>PHOTON ENERGY TRADING PL sp. z o.o.</t>
  </si>
  <si>
    <t>PVE 242 sp. z o.o.</t>
  </si>
  <si>
    <t>Platerowka Energy Park sp. z o.o.</t>
  </si>
  <si>
    <t>Polenergia Elektrociepłownia Nowa Sarzyna Sp. z o.o.</t>
  </si>
  <si>
    <t>QES 1 sp. z o.o.</t>
  </si>
  <si>
    <t>QES 2 sp. z o.o.</t>
  </si>
  <si>
    <t>RAMPTON TRADING sp. z o.o.</t>
  </si>
  <si>
    <t>Slovenské elektrárne, a.s.</t>
  </si>
  <si>
    <t>Sokolovská uhelná, právní nástupce, a.s.</t>
  </si>
  <si>
    <t>Sydkraft Hydropower AB</t>
  </si>
  <si>
    <t>Słoneczko V sp. z o.o.</t>
  </si>
  <si>
    <t>TAURON BME1 sp. z o.o.</t>
  </si>
  <si>
    <t>TAURON BME4 sp. z o.o.</t>
  </si>
  <si>
    <t>TAURON BME7 sp. z o.o.</t>
  </si>
  <si>
    <t>TAURON BME8 sp. z o.o.</t>
  </si>
  <si>
    <t>TAURON BME9 sp. z o.o.</t>
  </si>
  <si>
    <t>TAURON Ekoenergia Sp. z o.o.</t>
  </si>
  <si>
    <t>Tradea sp. z o.o.</t>
  </si>
  <si>
    <t>WOZZ 03 sp. z o.o.</t>
  </si>
  <si>
    <t>ZSE Energia, a.s.</t>
  </si>
  <si>
    <t>Zespół Elektrowni Wodnych Niedzica S.A.</t>
  </si>
  <si>
    <t>ČEZ, a. s.</t>
  </si>
  <si>
    <t>Quartile 1</t>
  </si>
  <si>
    <t>Quartile 3</t>
  </si>
  <si>
    <t>Interquartile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</si>
</sst>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4" formatCode="#,##0.###"/>
    <numFmt numFmtId="165" formatCode="_ * #,##0.00_)\ _P_L_N_ ;_ * \(#,##0.00\)\ _P_L_N_ ;_ * &quot;-&quot;??_)\ _P_L_N_ ;_ @_ 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4" fillId="0" borderId="0" xfId="0" applyFont="1" applyAlignment="1">
      <alignment vertical="center"/>
    </xf>
    <xf numFmtId="43" fontId="5" fillId="0" borderId="0" xfId="1" applyFont="1"/>
    <xf numFmtId="0" fontId="5" fillId="0" borderId="0" xfId="0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workbookViewId="0">
      <pane ySplit="1" topLeftCell="A65" activePane="bottomLeft" state="frozen"/>
      <selection pane="bottomLeft" activeCell="F85" sqref="F85:G85"/>
    </sheetView>
  </sheetViews>
  <sheetFormatPr baseColWidth="10" defaultColWidth="8.83203125" defaultRowHeight="15" x14ac:dyDescent="0.2"/>
  <cols>
    <col min="1" max="1" width="17.5" style="1" customWidth="1"/>
    <col min="2" max="7" width="17.5" customWidth="1"/>
  </cols>
  <sheetData>
    <row r="1" spans="1: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" t="s">
        <v>7</v>
      </c>
      <c r="B2" s="4">
        <v>18.003</v>
      </c>
      <c r="C2" s="4">
        <v>18.003</v>
      </c>
      <c r="E2" s="5">
        <v>1</v>
      </c>
      <c r="F2" s="6">
        <v>81072909.899999991</v>
      </c>
      <c r="G2" s="6">
        <v>81072909.899999991</v>
      </c>
    </row>
    <row r="3" spans="1:7" x14ac:dyDescent="0.2">
      <c r="A3" s="1" t="s">
        <v>8</v>
      </c>
      <c r="B3" s="4">
        <v>122.354</v>
      </c>
      <c r="C3" s="4">
        <v>122.354</v>
      </c>
      <c r="E3" s="5">
        <v>1</v>
      </c>
      <c r="F3" s="6">
        <v>550996768.19999993</v>
      </c>
      <c r="G3" s="6">
        <v>550996768.19999993</v>
      </c>
    </row>
    <row r="4" spans="1:7" x14ac:dyDescent="0.2">
      <c r="A4" s="1" t="s">
        <v>9</v>
      </c>
      <c r="B4" s="4">
        <v>30.417999999999999</v>
      </c>
      <c r="C4" s="4">
        <v>30.417999999999999</v>
      </c>
      <c r="E4" s="5">
        <v>1</v>
      </c>
      <c r="F4" s="6">
        <v>136981379.40000001</v>
      </c>
      <c r="G4" s="6">
        <v>136981379.40000001</v>
      </c>
    </row>
    <row r="5" spans="1:7" x14ac:dyDescent="0.2">
      <c r="A5" s="1" t="s">
        <v>10</v>
      </c>
      <c r="B5" s="4">
        <v>11.647</v>
      </c>
      <c r="C5" s="4">
        <v>11.647</v>
      </c>
      <c r="E5" s="5">
        <v>1</v>
      </c>
      <c r="F5" s="6">
        <v>52449935.099999987</v>
      </c>
      <c r="G5" s="6">
        <v>52449935.099999987</v>
      </c>
    </row>
    <row r="6" spans="1:7" x14ac:dyDescent="0.2">
      <c r="A6" s="1" t="s">
        <v>11</v>
      </c>
      <c r="B6" s="4">
        <v>18.62</v>
      </c>
      <c r="C6" s="4">
        <v>9.31</v>
      </c>
      <c r="D6" s="4">
        <v>-8.017764230316971E-15</v>
      </c>
      <c r="E6" s="5">
        <v>2</v>
      </c>
      <c r="F6" s="6">
        <v>83851446</v>
      </c>
      <c r="G6" s="6">
        <v>41925723</v>
      </c>
    </row>
    <row r="7" spans="1:7" x14ac:dyDescent="0.2">
      <c r="A7" s="1" t="s">
        <v>12</v>
      </c>
      <c r="B7" s="5">
        <v>14</v>
      </c>
      <c r="C7" s="5">
        <v>7</v>
      </c>
      <c r="D7" s="4">
        <v>1.9999999999996021E-2</v>
      </c>
      <c r="E7" s="5">
        <v>2</v>
      </c>
      <c r="F7" s="6">
        <v>3708600</v>
      </c>
      <c r="G7" s="6">
        <v>1854300</v>
      </c>
    </row>
    <row r="8" spans="1:7" x14ac:dyDescent="0.2">
      <c r="A8" s="1" t="s">
        <v>13</v>
      </c>
      <c r="B8" s="4">
        <v>34.143999999999998</v>
      </c>
      <c r="C8" s="4">
        <v>4.2679999999999998</v>
      </c>
      <c r="D8" s="4">
        <v>31.72719085714288</v>
      </c>
      <c r="E8" s="5">
        <v>8</v>
      </c>
      <c r="F8" s="6">
        <v>153760675.19999999</v>
      </c>
      <c r="G8" s="6">
        <v>19220084.40000001</v>
      </c>
    </row>
    <row r="9" spans="1:7" x14ac:dyDescent="0.2">
      <c r="A9" s="1" t="s">
        <v>14</v>
      </c>
      <c r="B9" s="5">
        <v>9</v>
      </c>
      <c r="C9" s="5">
        <v>9</v>
      </c>
      <c r="E9" s="5">
        <v>1</v>
      </c>
      <c r="F9" s="6">
        <v>2384100</v>
      </c>
      <c r="G9" s="6">
        <v>2384100</v>
      </c>
    </row>
    <row r="10" spans="1:7" x14ac:dyDescent="0.2">
      <c r="A10" s="1" t="s">
        <v>15</v>
      </c>
      <c r="B10" s="5">
        <v>591</v>
      </c>
      <c r="C10" s="5">
        <v>197</v>
      </c>
      <c r="D10" s="5">
        <v>27</v>
      </c>
      <c r="E10" s="5">
        <v>3</v>
      </c>
      <c r="F10" s="6">
        <v>156555900</v>
      </c>
      <c r="G10" s="6">
        <v>52185299.999999993</v>
      </c>
    </row>
    <row r="11" spans="1:7" x14ac:dyDescent="0.2">
      <c r="A11" s="1" t="s">
        <v>16</v>
      </c>
      <c r="B11" s="4">
        <v>117.699</v>
      </c>
      <c r="C11" s="4">
        <v>23.5398</v>
      </c>
      <c r="D11" s="4">
        <v>570.42458270000009</v>
      </c>
      <c r="E11" s="5">
        <v>5</v>
      </c>
      <c r="F11" s="6">
        <v>31178465.09999999</v>
      </c>
      <c r="G11" s="6">
        <v>6235693.0199999986</v>
      </c>
    </row>
    <row r="12" spans="1:7" x14ac:dyDescent="0.2">
      <c r="A12" s="1" t="s">
        <v>17</v>
      </c>
      <c r="B12" s="4">
        <v>8.52</v>
      </c>
      <c r="C12" s="4">
        <v>8.52</v>
      </c>
      <c r="E12" s="5">
        <v>1</v>
      </c>
      <c r="F12" s="6">
        <v>38368115.999999993</v>
      </c>
      <c r="G12" s="6">
        <v>38368115.999999993</v>
      </c>
    </row>
    <row r="13" spans="1:7" x14ac:dyDescent="0.2">
      <c r="A13" s="1" t="s">
        <v>18</v>
      </c>
      <c r="B13" s="4">
        <v>4.8049999999999997</v>
      </c>
      <c r="C13" s="4">
        <v>4.8049999999999997</v>
      </c>
      <c r="E13" s="5">
        <v>1</v>
      </c>
      <c r="F13" s="6">
        <v>21638356.5</v>
      </c>
      <c r="G13" s="6">
        <v>21638356.5</v>
      </c>
    </row>
    <row r="14" spans="1:7" x14ac:dyDescent="0.2">
      <c r="A14" s="1" t="s">
        <v>19</v>
      </c>
      <c r="B14" s="4">
        <v>1.532</v>
      </c>
      <c r="C14" s="4">
        <v>1.532</v>
      </c>
      <c r="E14" s="5">
        <v>1</v>
      </c>
      <c r="F14" s="6">
        <v>6899055.5999999996</v>
      </c>
      <c r="G14" s="6">
        <v>6899055.5999999996</v>
      </c>
    </row>
    <row r="15" spans="1:7" x14ac:dyDescent="0.2">
      <c r="A15" s="1" t="s">
        <v>20</v>
      </c>
      <c r="B15" s="4">
        <v>153.25</v>
      </c>
      <c r="C15" s="4">
        <v>153.25</v>
      </c>
      <c r="E15" s="5">
        <v>1</v>
      </c>
      <c r="F15" s="6">
        <v>690130725</v>
      </c>
      <c r="G15" s="6">
        <v>690130725</v>
      </c>
    </row>
    <row r="16" spans="1:7" x14ac:dyDescent="0.2">
      <c r="A16" s="1" t="s">
        <v>21</v>
      </c>
      <c r="B16" s="4">
        <v>23.661000000000001</v>
      </c>
      <c r="C16" s="4">
        <v>23.661000000000001</v>
      </c>
      <c r="E16" s="5">
        <v>1</v>
      </c>
      <c r="F16" s="6">
        <v>106552581.3</v>
      </c>
      <c r="G16" s="6">
        <v>106552581.3</v>
      </c>
    </row>
    <row r="17" spans="1:7" x14ac:dyDescent="0.2">
      <c r="A17" s="1" t="s">
        <v>22</v>
      </c>
      <c r="B17" s="4">
        <v>34.101999999999997</v>
      </c>
      <c r="C17" s="4">
        <v>11.367333333333329</v>
      </c>
      <c r="D17" s="4">
        <v>0.49250033333329091</v>
      </c>
      <c r="E17" s="5">
        <v>3</v>
      </c>
      <c r="F17" s="6">
        <v>9033619.7999999989</v>
      </c>
      <c r="G17" s="6">
        <v>3011206.6</v>
      </c>
    </row>
    <row r="18" spans="1:7" x14ac:dyDescent="0.2">
      <c r="A18" s="1" t="s">
        <v>23</v>
      </c>
      <c r="B18" s="5">
        <v>528</v>
      </c>
      <c r="C18" s="5">
        <v>44</v>
      </c>
      <c r="D18" s="4">
        <v>32.909090909090992</v>
      </c>
      <c r="E18" s="5">
        <v>12</v>
      </c>
      <c r="F18" s="6">
        <v>139867200</v>
      </c>
      <c r="G18" s="6">
        <v>11655600</v>
      </c>
    </row>
    <row r="19" spans="1:7" x14ac:dyDescent="0.2">
      <c r="A19" s="1" t="s">
        <v>24</v>
      </c>
      <c r="B19" s="4">
        <v>73.105999999999995</v>
      </c>
      <c r="C19" s="4">
        <v>73.105999999999995</v>
      </c>
      <c r="E19" s="5">
        <v>1</v>
      </c>
      <c r="F19" s="6">
        <v>329218249.80000001</v>
      </c>
      <c r="G19" s="6">
        <v>329218249.80000001</v>
      </c>
    </row>
    <row r="20" spans="1:7" x14ac:dyDescent="0.2">
      <c r="A20" s="1" t="s">
        <v>25</v>
      </c>
      <c r="B20" s="4">
        <v>6.2430000000000003</v>
      </c>
      <c r="C20" s="4">
        <v>6.2430000000000003</v>
      </c>
      <c r="E20" s="5">
        <v>1</v>
      </c>
      <c r="F20" s="6">
        <v>28114101.899999999</v>
      </c>
      <c r="G20" s="6">
        <v>28114101.899999999</v>
      </c>
    </row>
    <row r="21" spans="1:7" x14ac:dyDescent="0.2">
      <c r="A21" s="1" t="s">
        <v>26</v>
      </c>
      <c r="B21" s="4">
        <v>29.693000000000001</v>
      </c>
      <c r="C21" s="4">
        <v>29.693000000000001</v>
      </c>
      <c r="E21" s="5">
        <v>1</v>
      </c>
      <c r="F21" s="6">
        <v>133716486.90000001</v>
      </c>
      <c r="G21" s="6">
        <v>133716486.90000001</v>
      </c>
    </row>
    <row r="22" spans="1:7" x14ac:dyDescent="0.2">
      <c r="A22" s="1" t="s">
        <v>27</v>
      </c>
      <c r="B22" s="4">
        <v>425.3</v>
      </c>
      <c r="C22" s="4">
        <v>23.62777777777778</v>
      </c>
      <c r="D22" s="4">
        <v>196.7527124183006</v>
      </c>
      <c r="E22" s="5">
        <v>18</v>
      </c>
      <c r="F22" s="6">
        <v>112661970</v>
      </c>
      <c r="G22" s="6">
        <v>6258998.3333333321</v>
      </c>
    </row>
    <row r="23" spans="1:7" x14ac:dyDescent="0.2">
      <c r="A23" s="1" t="s">
        <v>28</v>
      </c>
      <c r="B23" s="4">
        <v>4.9039999999999999</v>
      </c>
      <c r="C23" s="4">
        <v>4.9039999999999999</v>
      </c>
      <c r="E23" s="5">
        <v>1</v>
      </c>
      <c r="F23" s="6">
        <v>22084183.199999999</v>
      </c>
      <c r="G23" s="6">
        <v>22084183.199999999</v>
      </c>
    </row>
    <row r="24" spans="1:7" x14ac:dyDescent="0.2">
      <c r="A24" s="1" t="s">
        <v>29</v>
      </c>
      <c r="B24" s="4">
        <v>29.423999999999999</v>
      </c>
      <c r="C24" s="4">
        <v>29.423999999999999</v>
      </c>
      <c r="E24" s="5">
        <v>1</v>
      </c>
      <c r="F24" s="6">
        <v>132505099.2</v>
      </c>
      <c r="G24" s="6">
        <v>132505099.2</v>
      </c>
    </row>
    <row r="25" spans="1:7" x14ac:dyDescent="0.2">
      <c r="A25" s="1" t="s">
        <v>30</v>
      </c>
      <c r="B25" s="4">
        <v>35.148000000000003</v>
      </c>
      <c r="C25" s="4">
        <v>35.148000000000003</v>
      </c>
      <c r="E25" s="5">
        <v>1</v>
      </c>
      <c r="F25" s="6">
        <v>158281988.40000001</v>
      </c>
      <c r="G25" s="6">
        <v>158281988.40000001</v>
      </c>
    </row>
    <row r="26" spans="1:7" x14ac:dyDescent="0.2">
      <c r="A26" s="1" t="s">
        <v>31</v>
      </c>
      <c r="B26" s="4">
        <v>122.464</v>
      </c>
      <c r="C26" s="4">
        <v>122.464</v>
      </c>
      <c r="E26" s="5">
        <v>1</v>
      </c>
      <c r="F26" s="6">
        <v>551492131.19999993</v>
      </c>
      <c r="G26" s="6">
        <v>551492131.19999993</v>
      </c>
    </row>
    <row r="27" spans="1:7" x14ac:dyDescent="0.2">
      <c r="A27" s="1" t="s">
        <v>32</v>
      </c>
      <c r="B27" s="4">
        <v>6.734</v>
      </c>
      <c r="C27" s="4">
        <v>6.734</v>
      </c>
      <c r="E27" s="5">
        <v>1</v>
      </c>
      <c r="F27" s="6">
        <v>30325222.199999999</v>
      </c>
      <c r="G27" s="6">
        <v>30325222.199999999</v>
      </c>
    </row>
    <row r="28" spans="1:7" x14ac:dyDescent="0.2">
      <c r="A28" s="1" t="s">
        <v>33</v>
      </c>
      <c r="B28" s="4">
        <v>8.0510000000000002</v>
      </c>
      <c r="C28" s="4">
        <v>4.0255000000000001</v>
      </c>
      <c r="D28" s="4">
        <v>0.44651250000000359</v>
      </c>
      <c r="E28" s="5">
        <v>2</v>
      </c>
      <c r="F28" s="6">
        <v>36256068.299999997</v>
      </c>
      <c r="G28" s="6">
        <v>18128034.149999999</v>
      </c>
    </row>
    <row r="29" spans="1:7" x14ac:dyDescent="0.2">
      <c r="A29" s="1" t="s">
        <v>34</v>
      </c>
      <c r="B29" s="4">
        <v>8.0510000000000002</v>
      </c>
      <c r="C29" s="4">
        <v>4.0255000000000001</v>
      </c>
      <c r="D29" s="4">
        <v>0.44651250000000359</v>
      </c>
      <c r="E29" s="5">
        <v>2</v>
      </c>
      <c r="F29" s="6">
        <v>36256068.299999997</v>
      </c>
      <c r="G29" s="6">
        <v>18128034.149999999</v>
      </c>
    </row>
    <row r="30" spans="1:7" x14ac:dyDescent="0.2">
      <c r="A30" s="1" t="s">
        <v>35</v>
      </c>
      <c r="B30" s="4">
        <v>61.212000000000003</v>
      </c>
      <c r="C30" s="4">
        <v>61.212000000000003</v>
      </c>
      <c r="E30" s="5">
        <v>1</v>
      </c>
      <c r="F30" s="6">
        <v>275655999.60000002</v>
      </c>
      <c r="G30" s="6">
        <v>275655999.60000002</v>
      </c>
    </row>
    <row r="31" spans="1:7" x14ac:dyDescent="0.2">
      <c r="A31" s="1" t="s">
        <v>36</v>
      </c>
      <c r="B31" s="4">
        <v>21.148</v>
      </c>
      <c r="C31" s="4">
        <v>21.148</v>
      </c>
      <c r="E31" s="5">
        <v>1</v>
      </c>
      <c r="F31" s="6">
        <v>95235788.399999991</v>
      </c>
      <c r="G31" s="6">
        <v>95235788.399999991</v>
      </c>
    </row>
    <row r="32" spans="1:7" x14ac:dyDescent="0.2">
      <c r="A32" s="1" t="s">
        <v>37</v>
      </c>
      <c r="B32" s="4">
        <v>52.411000000000001</v>
      </c>
      <c r="C32" s="4">
        <v>52.411000000000001</v>
      </c>
      <c r="E32" s="5">
        <v>1</v>
      </c>
      <c r="F32" s="6">
        <v>236022456.30000001</v>
      </c>
      <c r="G32" s="6">
        <v>236022456.30000001</v>
      </c>
    </row>
    <row r="33" spans="1:7" x14ac:dyDescent="0.2">
      <c r="A33" s="1" t="s">
        <v>38</v>
      </c>
      <c r="B33" s="5">
        <v>290</v>
      </c>
      <c r="C33" s="4">
        <v>10.357142857142859</v>
      </c>
      <c r="D33" s="4">
        <v>33.201058201058181</v>
      </c>
      <c r="E33" s="5">
        <v>28</v>
      </c>
      <c r="F33" s="6">
        <v>74607100</v>
      </c>
      <c r="G33" s="6">
        <v>2664539.2857142859</v>
      </c>
    </row>
    <row r="34" spans="1:7" x14ac:dyDescent="0.2">
      <c r="A34" s="1" t="s">
        <v>39</v>
      </c>
      <c r="B34" s="4">
        <v>60.837000000000003</v>
      </c>
      <c r="C34" s="4">
        <v>60.837000000000003</v>
      </c>
      <c r="E34" s="5">
        <v>1</v>
      </c>
      <c r="F34" s="6">
        <v>273967262.10000002</v>
      </c>
      <c r="G34" s="6">
        <v>273967262.10000002</v>
      </c>
    </row>
    <row r="35" spans="1:7" x14ac:dyDescent="0.2">
      <c r="A35" s="1" t="s">
        <v>40</v>
      </c>
      <c r="B35" s="4">
        <v>16.254999999999999</v>
      </c>
      <c r="C35" s="4">
        <v>16.254999999999999</v>
      </c>
      <c r="E35" s="5">
        <v>1</v>
      </c>
      <c r="F35" s="6">
        <v>30141646.5</v>
      </c>
      <c r="G35" s="6">
        <v>30141646.5</v>
      </c>
    </row>
    <row r="36" spans="1:7" x14ac:dyDescent="0.2">
      <c r="A36" s="1" t="s">
        <v>41</v>
      </c>
      <c r="B36" s="4">
        <v>6.9160000000000004</v>
      </c>
      <c r="C36" s="4">
        <v>6.9160000000000004</v>
      </c>
      <c r="E36" s="5">
        <v>1</v>
      </c>
      <c r="F36" s="6">
        <v>31144822.800000001</v>
      </c>
      <c r="G36" s="6">
        <v>31144822.800000001</v>
      </c>
    </row>
    <row r="37" spans="1:7" x14ac:dyDescent="0.2">
      <c r="A37" s="1" t="s">
        <v>42</v>
      </c>
      <c r="B37" s="4">
        <v>73.105999999999995</v>
      </c>
      <c r="C37" s="4">
        <v>73.105999999999995</v>
      </c>
      <c r="E37" s="5">
        <v>1</v>
      </c>
      <c r="F37" s="6">
        <v>329218249.80000001</v>
      </c>
      <c r="G37" s="6">
        <v>329218249.80000001</v>
      </c>
    </row>
    <row r="38" spans="1:7" x14ac:dyDescent="0.2">
      <c r="A38" s="1" t="s">
        <v>43</v>
      </c>
      <c r="B38" s="4">
        <v>7.282</v>
      </c>
      <c r="C38" s="4">
        <v>3.641</v>
      </c>
      <c r="D38" s="4">
        <v>0.73689799999999972</v>
      </c>
      <c r="E38" s="5">
        <v>2</v>
      </c>
      <c r="F38" s="6">
        <v>32793030.600000001</v>
      </c>
      <c r="G38" s="6">
        <v>16396515.300000001</v>
      </c>
    </row>
    <row r="39" spans="1:7" x14ac:dyDescent="0.2">
      <c r="A39" s="1" t="s">
        <v>44</v>
      </c>
      <c r="B39" s="4">
        <v>6.0679999999999996</v>
      </c>
      <c r="C39" s="4">
        <v>3.0339999999999998</v>
      </c>
      <c r="D39" s="4">
        <v>-1.041939867718612E-16</v>
      </c>
      <c r="E39" s="5">
        <v>2</v>
      </c>
      <c r="F39" s="6">
        <v>27326024.399999991</v>
      </c>
      <c r="G39" s="6">
        <v>13663012.199999999</v>
      </c>
    </row>
    <row r="40" spans="1:7" x14ac:dyDescent="0.2">
      <c r="A40" s="1" t="s">
        <v>45</v>
      </c>
      <c r="B40" s="4">
        <v>3.641</v>
      </c>
      <c r="C40" s="4">
        <v>3.641</v>
      </c>
      <c r="E40" s="5">
        <v>1</v>
      </c>
      <c r="F40" s="6">
        <v>16396515.300000001</v>
      </c>
      <c r="G40" s="6">
        <v>16396515.300000001</v>
      </c>
    </row>
    <row r="41" spans="1:7" x14ac:dyDescent="0.2">
      <c r="A41" s="1" t="s">
        <v>46</v>
      </c>
      <c r="B41" s="4">
        <v>4.2480000000000002</v>
      </c>
      <c r="C41" s="4">
        <v>4.2480000000000002</v>
      </c>
      <c r="E41" s="5">
        <v>1</v>
      </c>
      <c r="F41" s="6">
        <v>19130018.399999999</v>
      </c>
      <c r="G41" s="6">
        <v>19130018.399999999</v>
      </c>
    </row>
    <row r="42" spans="1:7" x14ac:dyDescent="0.2">
      <c r="A42" s="1" t="s">
        <v>47</v>
      </c>
      <c r="B42" s="4">
        <v>133.511</v>
      </c>
      <c r="C42" s="4">
        <v>133.511</v>
      </c>
      <c r="E42" s="5">
        <v>1</v>
      </c>
      <c r="F42" s="6">
        <v>601240086.29999995</v>
      </c>
      <c r="G42" s="6">
        <v>601240086.29999995</v>
      </c>
    </row>
    <row r="43" spans="1:7" x14ac:dyDescent="0.2">
      <c r="A43" s="1" t="s">
        <v>48</v>
      </c>
      <c r="B43" s="4">
        <v>60.837000000000003</v>
      </c>
      <c r="C43" s="4">
        <v>60.837000000000003</v>
      </c>
      <c r="E43" s="5">
        <v>1</v>
      </c>
      <c r="F43" s="6">
        <v>273967262.10000002</v>
      </c>
      <c r="G43" s="6">
        <v>273967262.10000002</v>
      </c>
    </row>
    <row r="44" spans="1:7" x14ac:dyDescent="0.2">
      <c r="A44" s="1" t="s">
        <v>49</v>
      </c>
      <c r="B44" s="5">
        <v>2</v>
      </c>
      <c r="C44" s="5">
        <v>2</v>
      </c>
      <c r="E44" s="5">
        <v>1</v>
      </c>
      <c r="F44" s="6">
        <v>529800</v>
      </c>
      <c r="G44" s="6">
        <v>529800</v>
      </c>
    </row>
    <row r="45" spans="1:7" x14ac:dyDescent="0.2">
      <c r="A45" s="1" t="s">
        <v>50</v>
      </c>
      <c r="B45" s="4">
        <v>45.975000000000001</v>
      </c>
      <c r="C45" s="4">
        <v>45.975000000000001</v>
      </c>
      <c r="E45" s="5">
        <v>1</v>
      </c>
      <c r="F45" s="6">
        <v>207039217.5</v>
      </c>
      <c r="G45" s="6">
        <v>207039217.5</v>
      </c>
    </row>
    <row r="46" spans="1:7" x14ac:dyDescent="0.2">
      <c r="A46" s="1" t="s">
        <v>51</v>
      </c>
      <c r="B46" s="4">
        <v>153.25</v>
      </c>
      <c r="C46" s="4">
        <v>153.25</v>
      </c>
      <c r="E46" s="5">
        <v>1</v>
      </c>
      <c r="F46" s="6">
        <v>690130725</v>
      </c>
      <c r="G46" s="6">
        <v>690130725</v>
      </c>
    </row>
    <row r="47" spans="1:7" x14ac:dyDescent="0.2">
      <c r="A47" s="1" t="s">
        <v>52</v>
      </c>
      <c r="B47" s="4">
        <v>28.158999999999999</v>
      </c>
      <c r="C47" s="4">
        <v>28.158999999999999</v>
      </c>
      <c r="E47" s="5">
        <v>1</v>
      </c>
      <c r="F47" s="6">
        <v>126808424.7</v>
      </c>
      <c r="G47" s="6">
        <v>126808424.7</v>
      </c>
    </row>
    <row r="48" spans="1:7" x14ac:dyDescent="0.2">
      <c r="A48" s="1" t="s">
        <v>53</v>
      </c>
      <c r="B48" s="4">
        <v>4.7809999999999997</v>
      </c>
      <c r="C48" s="4">
        <v>4.7809999999999997</v>
      </c>
      <c r="E48" s="5">
        <v>1</v>
      </c>
      <c r="F48" s="6">
        <v>21530277.300000001</v>
      </c>
      <c r="G48" s="6">
        <v>21530277.300000001</v>
      </c>
    </row>
    <row r="49" spans="1:7" x14ac:dyDescent="0.2">
      <c r="A49" s="1" t="s">
        <v>54</v>
      </c>
      <c r="B49" s="5">
        <v>386</v>
      </c>
      <c r="C49" s="5">
        <v>386</v>
      </c>
      <c r="E49" s="5">
        <v>1</v>
      </c>
      <c r="F49" s="6">
        <v>102251400</v>
      </c>
      <c r="G49" s="6">
        <v>102251400</v>
      </c>
    </row>
    <row r="50" spans="1:7" x14ac:dyDescent="0.2">
      <c r="A50" s="1" t="s">
        <v>55</v>
      </c>
      <c r="B50" s="5">
        <v>299</v>
      </c>
      <c r="C50" s="5">
        <v>299</v>
      </c>
      <c r="E50" s="5">
        <v>1</v>
      </c>
      <c r="F50" s="6">
        <v>79205099.999999985</v>
      </c>
      <c r="G50" s="6">
        <v>79205099.999999985</v>
      </c>
    </row>
    <row r="51" spans="1:7" x14ac:dyDescent="0.2">
      <c r="A51" s="1" t="s">
        <v>56</v>
      </c>
      <c r="B51" s="4">
        <v>28.198</v>
      </c>
      <c r="C51" s="4">
        <v>28.198</v>
      </c>
      <c r="E51" s="5">
        <v>1</v>
      </c>
      <c r="F51" s="6">
        <v>126984053.40000001</v>
      </c>
      <c r="G51" s="6">
        <v>126984053.40000001</v>
      </c>
    </row>
    <row r="52" spans="1:7" x14ac:dyDescent="0.2">
      <c r="A52" s="1" t="s">
        <v>57</v>
      </c>
      <c r="B52" s="4">
        <v>28.332000000000001</v>
      </c>
      <c r="C52" s="4">
        <v>28.332000000000001</v>
      </c>
      <c r="E52" s="5">
        <v>1</v>
      </c>
      <c r="F52" s="6">
        <v>127587495.59999999</v>
      </c>
      <c r="G52" s="6">
        <v>127587495.59999999</v>
      </c>
    </row>
    <row r="53" spans="1:7" x14ac:dyDescent="0.2">
      <c r="A53" s="1" t="s">
        <v>58</v>
      </c>
      <c r="B53" s="5">
        <v>40</v>
      </c>
      <c r="C53" s="5">
        <v>40</v>
      </c>
      <c r="E53" s="5">
        <v>1</v>
      </c>
      <c r="F53" s="6">
        <v>10596000</v>
      </c>
      <c r="G53" s="6">
        <v>10596000</v>
      </c>
    </row>
    <row r="54" spans="1:7" x14ac:dyDescent="0.2">
      <c r="A54" s="1" t="s">
        <v>59</v>
      </c>
      <c r="B54" s="4">
        <v>21.148</v>
      </c>
      <c r="C54" s="4">
        <v>21.148</v>
      </c>
      <c r="E54" s="5">
        <v>1</v>
      </c>
      <c r="F54" s="6">
        <v>95235788.399999991</v>
      </c>
      <c r="G54" s="6">
        <v>95235788.399999991</v>
      </c>
    </row>
    <row r="55" spans="1:7" x14ac:dyDescent="0.2">
      <c r="A55" s="1" t="s">
        <v>60</v>
      </c>
      <c r="B55" s="4">
        <v>55.17</v>
      </c>
      <c r="C55" s="4">
        <v>55.17</v>
      </c>
      <c r="E55" s="5">
        <v>1</v>
      </c>
      <c r="F55" s="6">
        <v>248447061</v>
      </c>
      <c r="G55" s="6">
        <v>248447061</v>
      </c>
    </row>
    <row r="56" spans="1:7" x14ac:dyDescent="0.2">
      <c r="A56" s="1" t="s">
        <v>61</v>
      </c>
      <c r="B56" s="4">
        <v>90.772000000000006</v>
      </c>
      <c r="C56" s="4">
        <v>45.386000000000003</v>
      </c>
      <c r="D56" s="4">
        <v>-2.3807888283045028E-13</v>
      </c>
      <c r="E56" s="5">
        <v>2</v>
      </c>
      <c r="F56" s="6">
        <v>408773547.60000002</v>
      </c>
      <c r="G56" s="6">
        <v>204386773.80000001</v>
      </c>
    </row>
    <row r="57" spans="1:7" x14ac:dyDescent="0.2">
      <c r="A57" s="1" t="s">
        <v>62</v>
      </c>
      <c r="B57" s="4">
        <v>1022.457</v>
      </c>
      <c r="C57" s="4">
        <v>36.516321428571437</v>
      </c>
      <c r="D57" s="4">
        <v>3351.1730742261898</v>
      </c>
      <c r="E57" s="5">
        <v>28</v>
      </c>
      <c r="F57" s="6">
        <v>490290959.69999999</v>
      </c>
      <c r="G57" s="6">
        <v>17510391.41785714</v>
      </c>
    </row>
    <row r="58" spans="1:7" x14ac:dyDescent="0.2">
      <c r="A58" s="1" t="s">
        <v>63</v>
      </c>
      <c r="B58" s="4">
        <v>321.70699999999999</v>
      </c>
      <c r="C58" s="4">
        <v>35.745222222222218</v>
      </c>
      <c r="D58" s="4">
        <v>2877.8886179444439</v>
      </c>
      <c r="E58" s="5">
        <v>9</v>
      </c>
      <c r="F58" s="6">
        <v>1181723933.0999999</v>
      </c>
      <c r="G58" s="6">
        <v>131302659.2333333</v>
      </c>
    </row>
    <row r="59" spans="1:7" x14ac:dyDescent="0.2">
      <c r="A59" s="1" t="s">
        <v>64</v>
      </c>
      <c r="B59" s="4">
        <v>13.728</v>
      </c>
      <c r="C59" s="4">
        <v>6.8639999999999999</v>
      </c>
      <c r="D59" s="4">
        <v>16.404992</v>
      </c>
      <c r="E59" s="5">
        <v>2</v>
      </c>
      <c r="F59" s="6">
        <v>3636547.2</v>
      </c>
      <c r="G59" s="6">
        <v>1818273.6</v>
      </c>
    </row>
    <row r="60" spans="1:7" x14ac:dyDescent="0.2">
      <c r="A60" s="1" t="s">
        <v>65</v>
      </c>
      <c r="B60" s="4">
        <v>80.048000000000002</v>
      </c>
      <c r="C60" s="4">
        <v>16.009599999999999</v>
      </c>
      <c r="D60" s="4">
        <v>414.74434630000007</v>
      </c>
      <c r="E60" s="5">
        <v>5</v>
      </c>
      <c r="F60" s="6">
        <v>21204715.199999999</v>
      </c>
      <c r="G60" s="6">
        <v>4240943.0399999991</v>
      </c>
    </row>
    <row r="61" spans="1:7" x14ac:dyDescent="0.2">
      <c r="A61" s="1" t="s">
        <v>66</v>
      </c>
      <c r="B61" s="4">
        <v>18.39</v>
      </c>
      <c r="C61" s="4">
        <v>6.13</v>
      </c>
      <c r="D61" s="4">
        <v>4.9102055754701719E-15</v>
      </c>
      <c r="E61" s="5">
        <v>3</v>
      </c>
      <c r="F61" s="6">
        <v>82815686.999999985</v>
      </c>
      <c r="G61" s="6">
        <v>27605229</v>
      </c>
    </row>
    <row r="62" spans="1:7" x14ac:dyDescent="0.2">
      <c r="A62" s="1" t="s">
        <v>67</v>
      </c>
      <c r="B62" s="4">
        <v>29.411000000000001</v>
      </c>
      <c r="C62" s="4">
        <v>29.411000000000001</v>
      </c>
      <c r="E62" s="5">
        <v>1</v>
      </c>
      <c r="F62" s="6">
        <v>132446556.3</v>
      </c>
      <c r="G62" s="6">
        <v>132446556.3</v>
      </c>
    </row>
    <row r="63" spans="1:7" x14ac:dyDescent="0.2">
      <c r="A63" s="1" t="s">
        <v>68</v>
      </c>
      <c r="B63" s="5">
        <v>114</v>
      </c>
      <c r="C63" s="5">
        <v>114</v>
      </c>
      <c r="E63" s="5">
        <v>1</v>
      </c>
      <c r="F63" s="6">
        <v>30198600</v>
      </c>
      <c r="G63" s="6">
        <v>30198600</v>
      </c>
    </row>
    <row r="64" spans="1:7" x14ac:dyDescent="0.2">
      <c r="A64" s="1" t="s">
        <v>69</v>
      </c>
      <c r="B64" s="4">
        <v>61.3</v>
      </c>
      <c r="C64" s="4">
        <v>61.3</v>
      </c>
      <c r="E64" s="5">
        <v>1</v>
      </c>
      <c r="F64" s="6">
        <v>276052290</v>
      </c>
      <c r="G64" s="6">
        <v>276052290</v>
      </c>
    </row>
    <row r="65" spans="1:7" x14ac:dyDescent="0.2">
      <c r="A65" s="1" t="s">
        <v>70</v>
      </c>
      <c r="B65" s="4">
        <v>61.3</v>
      </c>
      <c r="C65" s="4">
        <v>61.3</v>
      </c>
      <c r="E65" s="5">
        <v>1</v>
      </c>
      <c r="F65" s="6">
        <v>276052290</v>
      </c>
      <c r="G65" s="6">
        <v>276052290</v>
      </c>
    </row>
    <row r="66" spans="1:7" x14ac:dyDescent="0.2">
      <c r="A66" s="1" t="s">
        <v>71</v>
      </c>
      <c r="B66" s="4">
        <v>97.819000000000003</v>
      </c>
      <c r="C66" s="4">
        <v>48.909500000000001</v>
      </c>
      <c r="D66" s="4">
        <v>302.70301249999977</v>
      </c>
      <c r="E66" s="5">
        <v>2</v>
      </c>
      <c r="F66" s="6">
        <v>440508302.69999993</v>
      </c>
      <c r="G66" s="6">
        <v>220254151.34999999</v>
      </c>
    </row>
    <row r="67" spans="1:7" x14ac:dyDescent="0.2">
      <c r="A67" s="1" t="s">
        <v>72</v>
      </c>
      <c r="B67" s="5">
        <v>462</v>
      </c>
      <c r="C67" s="5">
        <v>66</v>
      </c>
      <c r="D67" s="4">
        <v>3385.333333333333</v>
      </c>
      <c r="E67" s="5">
        <v>7</v>
      </c>
      <c r="F67" s="6">
        <v>116218940</v>
      </c>
      <c r="G67" s="6">
        <v>16602705.714285711</v>
      </c>
    </row>
    <row r="68" spans="1:7" x14ac:dyDescent="0.2">
      <c r="A68" s="1" t="s">
        <v>73</v>
      </c>
      <c r="B68" s="5">
        <v>196</v>
      </c>
      <c r="C68" s="5">
        <v>98</v>
      </c>
      <c r="D68" s="5">
        <v>0</v>
      </c>
      <c r="E68" s="5">
        <v>2</v>
      </c>
      <c r="F68" s="6">
        <v>50251460</v>
      </c>
      <c r="G68" s="6">
        <v>25125730</v>
      </c>
    </row>
    <row r="69" spans="1:7" x14ac:dyDescent="0.2">
      <c r="A69" s="1" t="s">
        <v>74</v>
      </c>
      <c r="B69" s="5">
        <v>266</v>
      </c>
      <c r="C69" s="4">
        <v>11.565217391304349</v>
      </c>
      <c r="D69" s="4">
        <v>84.863280632411062</v>
      </c>
      <c r="E69" s="5">
        <v>23</v>
      </c>
      <c r="F69" s="6">
        <v>68721231</v>
      </c>
      <c r="G69" s="6">
        <v>2987879.6086956519</v>
      </c>
    </row>
    <row r="70" spans="1:7" x14ac:dyDescent="0.2">
      <c r="A70" s="1" t="s">
        <v>75</v>
      </c>
      <c r="B70" s="4">
        <v>48.793999999999997</v>
      </c>
      <c r="C70" s="4">
        <v>48.793999999999997</v>
      </c>
      <c r="E70" s="5">
        <v>1</v>
      </c>
      <c r="F70" s="6">
        <v>219734020.19999999</v>
      </c>
      <c r="G70" s="6">
        <v>219734020.19999999</v>
      </c>
    </row>
    <row r="71" spans="1:7" x14ac:dyDescent="0.2">
      <c r="A71" s="1" t="s">
        <v>76</v>
      </c>
      <c r="B71" s="4">
        <v>12.26</v>
      </c>
      <c r="C71" s="4">
        <v>12.26</v>
      </c>
      <c r="E71" s="5">
        <v>1</v>
      </c>
      <c r="F71" s="6">
        <v>55210457.999999993</v>
      </c>
      <c r="G71" s="6">
        <v>55210457.999999993</v>
      </c>
    </row>
    <row r="72" spans="1:7" x14ac:dyDescent="0.2">
      <c r="A72" s="1" t="s">
        <v>77</v>
      </c>
      <c r="B72" s="4">
        <v>6.13</v>
      </c>
      <c r="C72" s="4">
        <v>2.043333333333333</v>
      </c>
      <c r="D72" s="4">
        <v>0.50102533333333166</v>
      </c>
      <c r="E72" s="5">
        <v>3</v>
      </c>
      <c r="F72" s="6">
        <v>27605228.999999989</v>
      </c>
      <c r="G72" s="6">
        <v>9201742.9999999981</v>
      </c>
    </row>
    <row r="73" spans="1:7" x14ac:dyDescent="0.2">
      <c r="A73" s="1" t="s">
        <v>78</v>
      </c>
      <c r="B73" s="4">
        <v>63.121000000000002</v>
      </c>
      <c r="C73" s="4">
        <v>63.121000000000002</v>
      </c>
      <c r="E73" s="5">
        <v>1</v>
      </c>
      <c r="F73" s="6">
        <v>284252799.30000001</v>
      </c>
      <c r="G73" s="6">
        <v>284252799.30000001</v>
      </c>
    </row>
    <row r="74" spans="1:7" x14ac:dyDescent="0.2">
      <c r="A74" s="1" t="s">
        <v>79</v>
      </c>
      <c r="B74" s="4">
        <v>49.371000000000002</v>
      </c>
      <c r="C74" s="4">
        <v>49.371000000000002</v>
      </c>
      <c r="E74" s="5">
        <v>1</v>
      </c>
      <c r="F74" s="6">
        <v>222332424.30000001</v>
      </c>
      <c r="G74" s="6">
        <v>222332424.30000001</v>
      </c>
    </row>
    <row r="75" spans="1:7" x14ac:dyDescent="0.2">
      <c r="A75" s="1" t="s">
        <v>80</v>
      </c>
      <c r="B75" s="4">
        <v>38.641000000000012</v>
      </c>
      <c r="C75" s="4">
        <v>7.7282000000000011</v>
      </c>
      <c r="D75" s="4">
        <v>44.150454699999997</v>
      </c>
      <c r="E75" s="5">
        <v>5</v>
      </c>
      <c r="F75" s="6">
        <v>174012015.30000001</v>
      </c>
      <c r="G75" s="6">
        <v>34802403.059999987</v>
      </c>
    </row>
    <row r="76" spans="1:7" x14ac:dyDescent="0.2">
      <c r="A76" s="1" t="s">
        <v>81</v>
      </c>
      <c r="B76" s="4">
        <v>57.15</v>
      </c>
      <c r="C76" s="4">
        <v>9.5250000000000004</v>
      </c>
      <c r="D76" s="4">
        <v>14.878749999999981</v>
      </c>
      <c r="E76" s="5">
        <v>6</v>
      </c>
      <c r="F76" s="6">
        <v>15139035</v>
      </c>
      <c r="G76" s="6">
        <v>2523172.5</v>
      </c>
    </row>
    <row r="77" spans="1:7" x14ac:dyDescent="0.2">
      <c r="A77" s="1" t="s">
        <v>82</v>
      </c>
      <c r="B77" s="4">
        <v>7.3559999999999999</v>
      </c>
      <c r="C77" s="4">
        <v>2.452</v>
      </c>
      <c r="D77" s="4">
        <v>-5.4663473747496028E-16</v>
      </c>
      <c r="E77" s="5">
        <v>3</v>
      </c>
      <c r="F77" s="6">
        <v>33126274.79999999</v>
      </c>
      <c r="G77" s="6">
        <v>11042091.6</v>
      </c>
    </row>
    <row r="78" spans="1:7" x14ac:dyDescent="0.2">
      <c r="A78" s="1" t="s">
        <v>83</v>
      </c>
      <c r="B78" s="4">
        <v>122.464</v>
      </c>
      <c r="C78" s="4">
        <v>122.464</v>
      </c>
      <c r="E78" s="5">
        <v>1</v>
      </c>
      <c r="F78" s="6">
        <v>551492131.19999993</v>
      </c>
      <c r="G78" s="6">
        <v>551492131.19999993</v>
      </c>
    </row>
    <row r="79" spans="1:7" x14ac:dyDescent="0.2">
      <c r="A79" s="1" t="s">
        <v>84</v>
      </c>
      <c r="B79" s="5">
        <v>200</v>
      </c>
      <c r="C79" s="5">
        <v>200</v>
      </c>
      <c r="E79" s="5">
        <v>1</v>
      </c>
      <c r="F79" s="6">
        <v>49574000</v>
      </c>
      <c r="G79" s="6">
        <v>49574000</v>
      </c>
    </row>
    <row r="80" spans="1:7" x14ac:dyDescent="0.2">
      <c r="A80" s="1" t="s">
        <v>85</v>
      </c>
      <c r="B80" s="5">
        <v>84</v>
      </c>
      <c r="C80" s="5">
        <v>42</v>
      </c>
      <c r="D80" s="5">
        <v>0</v>
      </c>
      <c r="E80" s="5">
        <v>2</v>
      </c>
      <c r="F80" s="6">
        <v>22251600</v>
      </c>
      <c r="G80" s="6">
        <v>11125800</v>
      </c>
    </row>
    <row r="81" spans="1:7" x14ac:dyDescent="0.2">
      <c r="A81" s="1" t="s">
        <v>86</v>
      </c>
      <c r="B81" s="5">
        <v>170</v>
      </c>
      <c r="C81" s="4">
        <v>56.666666666666657</v>
      </c>
      <c r="D81" s="4">
        <v>6533.3333333333348</v>
      </c>
      <c r="E81" s="5">
        <v>3</v>
      </c>
      <c r="F81" s="6">
        <v>45033000</v>
      </c>
      <c r="G81" s="6">
        <v>15011000</v>
      </c>
    </row>
    <row r="83" spans="1:7" ht="19" x14ac:dyDescent="0.2">
      <c r="A83" s="7" t="s">
        <v>87</v>
      </c>
      <c r="F83" s="8">
        <f>_xlfn.QUARTILE.INC(F2:F81,1)</f>
        <v>30293566.649999999</v>
      </c>
      <c r="G83" s="8">
        <f>_xlfn.QUARTILE.INC(G2:G81,1)</f>
        <v>16396515.300000001</v>
      </c>
    </row>
    <row r="84" spans="1:7" ht="19" x14ac:dyDescent="0.2">
      <c r="A84" s="7" t="s">
        <v>88</v>
      </c>
      <c r="F84" s="9">
        <f>_xlfn.QUARTILE.INC(F2:F81,3)</f>
        <v>225754932.30000001</v>
      </c>
      <c r="G84" s="9">
        <f>_xlfn.QUARTILE.INC(G2:G81,3)</f>
        <v>205049884.72500002</v>
      </c>
    </row>
    <row r="85" spans="1:7" ht="19" x14ac:dyDescent="0.2">
      <c r="A85" s="7" t="s">
        <v>89</v>
      </c>
      <c r="F85" s="10">
        <f>F84-F83</f>
        <v>195461365.65000001</v>
      </c>
      <c r="G85" s="10">
        <f>G84-G83</f>
        <v>188653369.42500001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Main and Aux (2)</dc:title>
  <dc:creator>Krzysztof Waśniewski</dc:creator>
  <dc:description>Created by Wizard 2 https://www.wizardmac.com/</dc:description>
  <cp:lastModifiedBy>Krzysztof Waśniewski</cp:lastModifiedBy>
  <dcterms:created xsi:type="dcterms:W3CDTF">2025-03-15T09:45:12Z</dcterms:created>
  <dcterms:modified xsi:type="dcterms:W3CDTF">2025-03-15T09:48:18Z</dcterms:modified>
</cp:coreProperties>
</file>