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Geografia energetyki rozproszonej SGH OPUS Jesień 2023/Dane PSE/"/>
    </mc:Choice>
  </mc:AlternateContent>
  <xr:revisionPtr revIDLastSave="0" documentId="13_ncr:1_{C35006D4-6C08-F84C-AFA6-33BA8CAFD7F1}" xr6:coauthVersionLast="47" xr6:coauthVersionMax="47" xr10:uidLastSave="{00000000-0000-0000-0000-000000000000}"/>
  <bookViews>
    <workbookView xWindow="240" yWindow="500" windowWidth="27940" windowHeight="15560" activeTab="2" xr2:uid="{00000000-000D-0000-FFFF-FFFF00000000}"/>
  </bookViews>
  <sheets>
    <sheet name="Sheet1 (2)" sheetId="2" r:id="rId1"/>
    <sheet name="Sheet1" sheetId="1" r:id="rId2"/>
    <sheet name="Sheet1 (3)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1" i="2" l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2" i="2"/>
  <c r="N21" i="2"/>
  <c r="AE21" i="2" s="1"/>
  <c r="N22" i="2"/>
  <c r="AE22" i="2" s="1"/>
  <c r="N23" i="2"/>
  <c r="AE23" i="2" s="1"/>
  <c r="N24" i="2"/>
  <c r="AE24" i="2" s="1"/>
  <c r="N25" i="2"/>
  <c r="AE25" i="2" s="1"/>
  <c r="N26" i="2"/>
  <c r="AE26" i="2" s="1"/>
  <c r="N27" i="2"/>
  <c r="AE27" i="2" s="1"/>
  <c r="N28" i="2"/>
  <c r="AE28" i="2" s="1"/>
  <c r="N29" i="2"/>
  <c r="AE29" i="2" s="1"/>
  <c r="N30" i="2"/>
  <c r="N31" i="2"/>
  <c r="AE31" i="2" s="1"/>
  <c r="N32" i="2"/>
  <c r="AE32" i="2" s="1"/>
  <c r="N33" i="2"/>
  <c r="AE33" i="2" s="1"/>
  <c r="N34" i="2"/>
  <c r="AE34" i="2" s="1"/>
  <c r="N35" i="2"/>
  <c r="AE35" i="2" s="1"/>
  <c r="N36" i="2"/>
  <c r="AE36" i="2" s="1"/>
  <c r="N37" i="2"/>
  <c r="AE37" i="2" s="1"/>
  <c r="N38" i="2"/>
  <c r="AE38" i="2" s="1"/>
  <c r="N39" i="2"/>
  <c r="AE39" i="2" s="1"/>
  <c r="N40" i="2"/>
  <c r="AE40" i="2" s="1"/>
  <c r="N41" i="2"/>
  <c r="AE41" i="2" s="1"/>
  <c r="N42" i="2"/>
  <c r="AE42" i="2" s="1"/>
  <c r="N43" i="2"/>
  <c r="AE43" i="2" s="1"/>
  <c r="N44" i="2"/>
  <c r="AE44" i="2" s="1"/>
  <c r="N45" i="2"/>
  <c r="AE45" i="2" s="1"/>
  <c r="N46" i="2"/>
  <c r="AE46" i="2" s="1"/>
  <c r="N47" i="2"/>
  <c r="AE47" i="2" s="1"/>
  <c r="N48" i="2"/>
  <c r="N49" i="2"/>
  <c r="AE49" i="2" s="1"/>
  <c r="N50" i="2"/>
  <c r="AE50" i="2" s="1"/>
  <c r="N51" i="2"/>
  <c r="AE51" i="2" s="1"/>
  <c r="N52" i="2"/>
  <c r="AE52" i="2" s="1"/>
  <c r="N53" i="2"/>
  <c r="AE53" i="2" s="1"/>
  <c r="N54" i="2"/>
  <c r="AE54" i="2" s="1"/>
  <c r="N55" i="2"/>
  <c r="AE55" i="2" s="1"/>
  <c r="N56" i="2"/>
  <c r="AE56" i="2" s="1"/>
  <c r="N57" i="2"/>
  <c r="AE57" i="2" s="1"/>
  <c r="N58" i="2"/>
  <c r="AE58" i="2" s="1"/>
  <c r="N59" i="2"/>
  <c r="AE59" i="2" s="1"/>
  <c r="N60" i="2"/>
  <c r="AE60" i="2" s="1"/>
  <c r="N61" i="2"/>
  <c r="AE61" i="2" s="1"/>
  <c r="N62" i="2"/>
  <c r="AE62" i="2" s="1"/>
  <c r="N63" i="2"/>
  <c r="AE63" i="2" s="1"/>
  <c r="N64" i="2"/>
  <c r="AE64" i="2" s="1"/>
  <c r="N65" i="2"/>
  <c r="AE65" i="2" s="1"/>
  <c r="N66" i="2"/>
  <c r="AE66" i="2" s="1"/>
  <c r="N67" i="2"/>
  <c r="AE67" i="2" s="1"/>
  <c r="N68" i="2"/>
  <c r="AE68" i="2" s="1"/>
  <c r="N69" i="2"/>
  <c r="AE69" i="2" s="1"/>
  <c r="N70" i="2"/>
  <c r="AE70" i="2" s="1"/>
  <c r="N71" i="2"/>
  <c r="AE71" i="2" s="1"/>
  <c r="N72" i="2"/>
  <c r="AE72" i="2" s="1"/>
  <c r="N73" i="2"/>
  <c r="AE73" i="2" s="1"/>
  <c r="N74" i="2"/>
  <c r="AE74" i="2" s="1"/>
  <c r="N75" i="2"/>
  <c r="N76" i="2"/>
  <c r="N77" i="2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N78" i="2"/>
  <c r="N79" i="2"/>
  <c r="N80" i="2"/>
  <c r="N81" i="2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N82" i="2"/>
  <c r="N83" i="2"/>
  <c r="N84" i="2"/>
  <c r="N85" i="2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N86" i="2"/>
  <c r="N87" i="2"/>
  <c r="N88" i="2"/>
  <c r="N89" i="2"/>
  <c r="AE89" i="2" s="1"/>
  <c r="N90" i="2"/>
  <c r="N91" i="2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N92" i="2"/>
  <c r="AE92" i="2" s="1"/>
  <c r="N93" i="2"/>
  <c r="N94" i="2"/>
  <c r="N95" i="2"/>
  <c r="N96" i="2"/>
  <c r="AE96" i="2" s="1"/>
  <c r="N97" i="2"/>
  <c r="AE97" i="2" s="1"/>
  <c r="N98" i="2"/>
  <c r="AE98" i="2" s="1"/>
  <c r="N99" i="2"/>
  <c r="N100" i="2"/>
  <c r="N101" i="2"/>
  <c r="AE101" i="2" s="1"/>
  <c r="N102" i="2"/>
  <c r="N103" i="2"/>
  <c r="AE103" i="2" s="1"/>
  <c r="N104" i="2"/>
  <c r="AE104" i="2" s="1"/>
  <c r="N105" i="2"/>
  <c r="AE105" i="2" s="1"/>
  <c r="N106" i="2"/>
  <c r="N107" i="2"/>
  <c r="AE107" i="2" s="1"/>
  <c r="N108" i="2"/>
  <c r="AE108" i="2" s="1"/>
  <c r="N109" i="2"/>
  <c r="O109" i="2" s="1"/>
  <c r="P109" i="2" s="1"/>
  <c r="Q109" i="2" s="1"/>
  <c r="R109" i="2" s="1"/>
  <c r="S109" i="2" s="1"/>
  <c r="T109" i="2" s="1"/>
  <c r="N110" i="2"/>
  <c r="AE110" i="2" s="1"/>
  <c r="N111" i="2"/>
  <c r="AE111" i="2" s="1"/>
  <c r="N112" i="2"/>
  <c r="AE112" i="2" s="1"/>
  <c r="N113" i="2"/>
  <c r="AE113" i="2" s="1"/>
  <c r="N114" i="2"/>
  <c r="AE114" i="2" s="1"/>
  <c r="N115" i="2"/>
  <c r="AE115" i="2" s="1"/>
  <c r="N116" i="2"/>
  <c r="AE116" i="2" s="1"/>
  <c r="N117" i="2"/>
  <c r="AE117" i="2" s="1"/>
  <c r="N118" i="2"/>
  <c r="AE118" i="2" s="1"/>
  <c r="N119" i="2"/>
  <c r="AE119" i="2" s="1"/>
  <c r="N120" i="2"/>
  <c r="AE120" i="2" s="1"/>
  <c r="N121" i="2"/>
  <c r="O121" i="2" s="1"/>
  <c r="P121" i="2" s="1"/>
  <c r="Q121" i="2" s="1"/>
  <c r="R121" i="2" s="1"/>
  <c r="S121" i="2" s="1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N122" i="2"/>
  <c r="N123" i="2"/>
  <c r="N124" i="2"/>
  <c r="O124" i="2" s="1"/>
  <c r="P124" i="2" s="1"/>
  <c r="Q124" i="2" s="1"/>
  <c r="R124" i="2" s="1"/>
  <c r="S124" i="2" s="1"/>
  <c r="T124" i="2" s="1"/>
  <c r="U124" i="2" s="1"/>
  <c r="V124" i="2" s="1"/>
  <c r="W124" i="2" s="1"/>
  <c r="X124" i="2" s="1"/>
  <c r="Y124" i="2" s="1"/>
  <c r="Z124" i="2" s="1"/>
  <c r="AA124" i="2" s="1"/>
  <c r="AB124" i="2" s="1"/>
  <c r="AC124" i="2" s="1"/>
  <c r="AD124" i="2" s="1"/>
  <c r="N125" i="2"/>
  <c r="O125" i="2" s="1"/>
  <c r="P125" i="2" s="1"/>
  <c r="Q125" i="2" s="1"/>
  <c r="R125" i="2" s="1"/>
  <c r="S125" i="2" s="1"/>
  <c r="T125" i="2" s="1"/>
  <c r="U125" i="2" s="1"/>
  <c r="V125" i="2" s="1"/>
  <c r="W125" i="2" s="1"/>
  <c r="X125" i="2" s="1"/>
  <c r="Y125" i="2" s="1"/>
  <c r="Z125" i="2" s="1"/>
  <c r="AA125" i="2" s="1"/>
  <c r="AB125" i="2" s="1"/>
  <c r="AC125" i="2" s="1"/>
  <c r="AD125" i="2" s="1"/>
  <c r="N126" i="2"/>
  <c r="N127" i="2"/>
  <c r="N128" i="2"/>
  <c r="O128" i="2" s="1"/>
  <c r="P128" i="2" s="1"/>
  <c r="Q128" i="2" s="1"/>
  <c r="R128" i="2" s="1"/>
  <c r="S128" i="2" s="1"/>
  <c r="T128" i="2" s="1"/>
  <c r="U128" i="2" s="1"/>
  <c r="V128" i="2" s="1"/>
  <c r="W128" i="2" s="1"/>
  <c r="X128" i="2" s="1"/>
  <c r="Y128" i="2" s="1"/>
  <c r="Z128" i="2" s="1"/>
  <c r="AA128" i="2" s="1"/>
  <c r="AB128" i="2" s="1"/>
  <c r="AC128" i="2" s="1"/>
  <c r="AD128" i="2" s="1"/>
  <c r="N129" i="2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N130" i="2"/>
  <c r="N131" i="2"/>
  <c r="N132" i="2"/>
  <c r="AE132" i="2" s="1"/>
  <c r="N133" i="2"/>
  <c r="AE133" i="2" s="1"/>
  <c r="N134" i="2"/>
  <c r="AE134" i="2" s="1"/>
  <c r="N135" i="2"/>
  <c r="AE135" i="2" s="1"/>
  <c r="N136" i="2"/>
  <c r="AE136" i="2" s="1"/>
  <c r="N137" i="2"/>
  <c r="AE137" i="2" s="1"/>
  <c r="N138" i="2"/>
  <c r="AE138" i="2" s="1"/>
  <c r="N139" i="2"/>
  <c r="AE139" i="2" s="1"/>
  <c r="N140" i="2"/>
  <c r="AE140" i="2" s="1"/>
  <c r="N141" i="2"/>
  <c r="AE141" i="2" s="1"/>
  <c r="N142" i="2"/>
  <c r="AE142" i="2" s="1"/>
  <c r="N143" i="2"/>
  <c r="AE143" i="2" s="1"/>
  <c r="N144" i="2"/>
  <c r="AE144" i="2" s="1"/>
  <c r="N145" i="2"/>
  <c r="AE145" i="2" s="1"/>
  <c r="N146" i="2"/>
  <c r="AE146" i="2" s="1"/>
  <c r="N147" i="2"/>
  <c r="AE147" i="2" s="1"/>
  <c r="N148" i="2"/>
  <c r="AE148" i="2" s="1"/>
  <c r="N149" i="2"/>
  <c r="AE149" i="2" s="1"/>
  <c r="N150" i="2"/>
  <c r="AE150" i="2" s="1"/>
  <c r="N151" i="2"/>
  <c r="AE151" i="2" s="1"/>
  <c r="N152" i="2"/>
  <c r="AE152" i="2" s="1"/>
  <c r="N153" i="2"/>
  <c r="AE153" i="2" s="1"/>
  <c r="N154" i="2"/>
  <c r="AE154" i="2" s="1"/>
  <c r="N155" i="2"/>
  <c r="AE155" i="2" s="1"/>
  <c r="N156" i="2"/>
  <c r="AE156" i="2" s="1"/>
  <c r="N157" i="2"/>
  <c r="AE157" i="2" s="1"/>
  <c r="N158" i="2"/>
  <c r="AE158" i="2" s="1"/>
  <c r="N159" i="2"/>
  <c r="AE159" i="2" s="1"/>
  <c r="N160" i="2"/>
  <c r="AE160" i="2" s="1"/>
  <c r="N3" i="2"/>
  <c r="N4" i="2"/>
  <c r="AE4" i="2" s="1"/>
  <c r="N5" i="2"/>
  <c r="AE5" i="2" s="1"/>
  <c r="N6" i="2"/>
  <c r="AE6" i="2" s="1"/>
  <c r="N7" i="2"/>
  <c r="AE7" i="2" s="1"/>
  <c r="N8" i="2"/>
  <c r="AE8" i="2" s="1"/>
  <c r="N9" i="2"/>
  <c r="AE9" i="2" s="1"/>
  <c r="N10" i="2"/>
  <c r="AE10" i="2" s="1"/>
  <c r="N11" i="2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N12" i="2"/>
  <c r="AE12" i="2" s="1"/>
  <c r="N13" i="2"/>
  <c r="AE13" i="2" s="1"/>
  <c r="N14" i="2"/>
  <c r="AE14" i="2" s="1"/>
  <c r="N15" i="2"/>
  <c r="AE15" i="2" s="1"/>
  <c r="N16" i="2"/>
  <c r="AE16" i="2" s="1"/>
  <c r="N17" i="2"/>
  <c r="AE17" i="2" s="1"/>
  <c r="N18" i="2"/>
  <c r="AE18" i="2" s="1"/>
  <c r="N19" i="2"/>
  <c r="AE19" i="2" s="1"/>
  <c r="N20" i="2"/>
  <c r="AE20" i="2" s="1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N161" i="2" l="1"/>
  <c r="O2" i="2"/>
  <c r="P2" i="2" s="1"/>
  <c r="Q2" i="2" s="1"/>
  <c r="O75" i="2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O79" i="2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O83" i="2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O87" i="2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O93" i="2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O122" i="2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O126" i="2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O130" i="2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O48" i="2"/>
  <c r="P48" i="2" s="1"/>
  <c r="Q48" i="2" s="1"/>
  <c r="R48" i="2" s="1"/>
  <c r="O102" i="2"/>
  <c r="P102" i="2" s="1"/>
  <c r="Q102" i="2" s="1"/>
  <c r="R102" i="2" s="1"/>
  <c r="S102" i="2" s="1"/>
  <c r="T102" i="2" s="1"/>
  <c r="AE129" i="2"/>
  <c r="AE125" i="2"/>
  <c r="AE121" i="2"/>
  <c r="AE109" i="2"/>
  <c r="AE85" i="2"/>
  <c r="AE81" i="2"/>
  <c r="AE77" i="2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O84" i="2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O88" i="2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O94" i="2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O123" i="2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Z123" i="2" s="1"/>
  <c r="AA123" i="2" s="1"/>
  <c r="AB123" i="2" s="1"/>
  <c r="AC123" i="2" s="1"/>
  <c r="AD123" i="2" s="1"/>
  <c r="O127" i="2"/>
  <c r="P127" i="2" s="1"/>
  <c r="Q127" i="2" s="1"/>
  <c r="R127" i="2" s="1"/>
  <c r="S127" i="2" s="1"/>
  <c r="T127" i="2" s="1"/>
  <c r="U127" i="2" s="1"/>
  <c r="V127" i="2" s="1"/>
  <c r="W127" i="2" s="1"/>
  <c r="X127" i="2" s="1"/>
  <c r="Y127" i="2" s="1"/>
  <c r="Z127" i="2" s="1"/>
  <c r="AA127" i="2" s="1"/>
  <c r="AB127" i="2" s="1"/>
  <c r="AC127" i="2" s="1"/>
  <c r="AD127" i="2" s="1"/>
  <c r="O131" i="2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AB131" i="2" s="1"/>
  <c r="AC131" i="2" s="1"/>
  <c r="AD131" i="2" s="1"/>
  <c r="O100" i="2"/>
  <c r="P100" i="2" s="1"/>
  <c r="Q100" i="2" s="1"/>
  <c r="R100" i="2" s="1"/>
  <c r="O106" i="2"/>
  <c r="P106" i="2" s="1"/>
  <c r="Q106" i="2" s="1"/>
  <c r="R106" i="2" s="1"/>
  <c r="S106" i="2" s="1"/>
  <c r="T106" i="2" s="1"/>
  <c r="AE128" i="2"/>
  <c r="AE124" i="2"/>
  <c r="O3" i="2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O90" i="2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O95" i="2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O30" i="2"/>
  <c r="P30" i="2" s="1"/>
  <c r="Q30" i="2" s="1"/>
  <c r="R30" i="2" s="1"/>
  <c r="O99" i="2"/>
  <c r="P99" i="2" s="1"/>
  <c r="Q99" i="2" s="1"/>
  <c r="R99" i="2" s="1"/>
  <c r="S99" i="2" s="1"/>
  <c r="T99" i="2" s="1"/>
  <c r="AE91" i="2"/>
  <c r="AE11" i="2"/>
  <c r="O78" i="2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O82" i="2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O86" i="2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R2" i="2"/>
  <c r="O161" i="2" l="1"/>
  <c r="P161" i="2"/>
  <c r="AE93" i="2"/>
  <c r="AE86" i="2"/>
  <c r="AE106" i="2"/>
  <c r="AE75" i="2"/>
  <c r="AE95" i="2"/>
  <c r="AE131" i="2"/>
  <c r="AE80" i="2"/>
  <c r="AE30" i="2"/>
  <c r="AE90" i="2"/>
  <c r="AE122" i="2"/>
  <c r="AE79" i="2"/>
  <c r="AE99" i="2"/>
  <c r="AE3" i="2"/>
  <c r="AE84" i="2"/>
  <c r="AE78" i="2"/>
  <c r="AE94" i="2"/>
  <c r="AE126" i="2"/>
  <c r="AE83" i="2"/>
  <c r="AE123" i="2"/>
  <c r="AE48" i="2"/>
  <c r="AE88" i="2"/>
  <c r="Q161" i="2"/>
  <c r="AE82" i="2"/>
  <c r="AE102" i="2"/>
  <c r="AE130" i="2"/>
  <c r="AE87" i="2"/>
  <c r="AE127" i="2"/>
  <c r="AE76" i="2"/>
  <c r="AE100" i="2"/>
  <c r="R161" i="2"/>
  <c r="S2" i="2"/>
  <c r="T2" i="2" l="1"/>
  <c r="S161" i="2"/>
  <c r="T161" i="2" l="1"/>
  <c r="U2" i="2"/>
  <c r="V2" i="2" l="1"/>
  <c r="U161" i="2"/>
  <c r="V161" i="2" l="1"/>
  <c r="W2" i="2"/>
  <c r="X2" i="2" l="1"/>
  <c r="W161" i="2"/>
  <c r="X161" i="2" l="1"/>
  <c r="Y2" i="2"/>
  <c r="Z2" i="2" l="1"/>
  <c r="Y161" i="2"/>
  <c r="Z161" i="2" l="1"/>
  <c r="AA2" i="2"/>
  <c r="AB2" i="2" l="1"/>
  <c r="AA161" i="2"/>
  <c r="AB161" i="2" l="1"/>
  <c r="AC2" i="2"/>
  <c r="AD2" i="2" l="1"/>
  <c r="AC161" i="2"/>
  <c r="AD161" i="2" l="1"/>
  <c r="AE2" i="2"/>
  <c r="AE161" i="2" s="1"/>
</calcChain>
</file>

<file path=xl/sharedStrings.xml><?xml version="1.0" encoding="utf-8"?>
<sst xmlns="http://schemas.openxmlformats.org/spreadsheetml/2006/main" count="2119" uniqueCount="404">
  <si>
    <t>Nazwa jednostki rynku mocy</t>
  </si>
  <si>
    <t>Typ jednostki rynku mocy</t>
  </si>
  <si>
    <t>Wielkość_x000D_obowiązku_x000D_mocowego_x000D_[MW]</t>
  </si>
  <si>
    <t>Nazwa dostawcy mocy</t>
  </si>
  <si>
    <t>ENEL -X DSR 36</t>
  </si>
  <si>
    <t>ENEL-X DSR 38</t>
  </si>
  <si>
    <t>ENEL-X DSR 41</t>
  </si>
  <si>
    <t>ENEL-X DSR 48</t>
  </si>
  <si>
    <t>ENEL-X DSR 44</t>
  </si>
  <si>
    <t>ENEL-X DSR 45</t>
  </si>
  <si>
    <t>ENEL-X DSR 49</t>
  </si>
  <si>
    <t>ESP Żydowo (II)</t>
  </si>
  <si>
    <t>ESP  Żydowo (III)</t>
  </si>
  <si>
    <t>EW Wlocławek (I)</t>
  </si>
  <si>
    <t>EW Straszyn</t>
  </si>
  <si>
    <t>EW Strzegomino</t>
  </si>
  <si>
    <t>CHP Żory</t>
  </si>
  <si>
    <t>ENSPIRION VIII_AG28_50</t>
  </si>
  <si>
    <t>ENSPIRION IX_AG28_45</t>
  </si>
  <si>
    <t>ENSPIRION XI_AG28_45</t>
  </si>
  <si>
    <t>ENSPIRION XII_AG28_40</t>
  </si>
  <si>
    <t>ENSPIRION XIII_AG28_40</t>
  </si>
  <si>
    <t>ENSPIRION XVI_AG28_35</t>
  </si>
  <si>
    <t>ENSPIRION XVIII_AG28_30</t>
  </si>
  <si>
    <t>ENSPIRION XIX_AG28_25</t>
  </si>
  <si>
    <t>ENSPIRION XX_AG28_25</t>
  </si>
  <si>
    <t>ENSPIRION XXI_AG28_20</t>
  </si>
  <si>
    <t>ENSPIRION XXIII_AG28_10</t>
  </si>
  <si>
    <t>ENSPIRION XXIV_AG28_10</t>
  </si>
  <si>
    <t>ENSPIRION V_W25_30</t>
  </si>
  <si>
    <t>ENSPIRION VI_W25_25</t>
  </si>
  <si>
    <t>ENSPIRION VII_W25_20</t>
  </si>
  <si>
    <t>ENSPIRION VIII_W25_20</t>
  </si>
  <si>
    <t>ENSPIRION IX_W25_15</t>
  </si>
  <si>
    <t>DSR Fortum Wrocław</t>
  </si>
  <si>
    <t>SPJ</t>
  </si>
  <si>
    <t>ATA</t>
  </si>
  <si>
    <t>MFS</t>
  </si>
  <si>
    <t>RFS</t>
  </si>
  <si>
    <t>ÖFN</t>
  </si>
  <si>
    <t>ANJ</t>
  </si>
  <si>
    <t>SSNP</t>
  </si>
  <si>
    <t>HFI</t>
  </si>
  <si>
    <t>ÅSN</t>
  </si>
  <si>
    <t>GRÅ</t>
  </si>
  <si>
    <t>NÄE</t>
  </si>
  <si>
    <t>DJE</t>
  </si>
  <si>
    <t>LJA</t>
  </si>
  <si>
    <t>KVA</t>
  </si>
  <si>
    <t>TRÄ</t>
  </si>
  <si>
    <t>LÅÅ</t>
  </si>
  <si>
    <t>HÖS</t>
  </si>
  <si>
    <t>SHF</t>
  </si>
  <si>
    <t>KMN</t>
  </si>
  <si>
    <t>LAF</t>
  </si>
  <si>
    <t>LHG</t>
  </si>
  <si>
    <t>LAN</t>
  </si>
  <si>
    <t>MSL</t>
  </si>
  <si>
    <t>GSG</t>
  </si>
  <si>
    <t>HÖK</t>
  </si>
  <si>
    <t>SVI</t>
  </si>
  <si>
    <t>Legnica</t>
  </si>
  <si>
    <t>Kruszyn</t>
  </si>
  <si>
    <t>Bielany_1</t>
  </si>
  <si>
    <t>Zamość</t>
  </si>
  <si>
    <t>Lipno</t>
  </si>
  <si>
    <t>Mikołów</t>
  </si>
  <si>
    <t>Chałupki</t>
  </si>
  <si>
    <t>Turów</t>
  </si>
  <si>
    <t>MEE Turośń Kościelna</t>
  </si>
  <si>
    <t>MEE Kozienice</t>
  </si>
  <si>
    <t>MEE Kamionka</t>
  </si>
  <si>
    <t>MEE Mieczysławów</t>
  </si>
  <si>
    <t>MEE Siedlce</t>
  </si>
  <si>
    <t>MEE Ełk</t>
  </si>
  <si>
    <t>KWC DSR</t>
  </si>
  <si>
    <t>Magazyn Energii Stary Grodków</t>
  </si>
  <si>
    <t>ME Wrocław</t>
  </si>
  <si>
    <t>Kogeneracja MPEC Leszno</t>
  </si>
  <si>
    <t>Neo Chemik I</t>
  </si>
  <si>
    <t>Strumień 1</t>
  </si>
  <si>
    <t>Strumień 2</t>
  </si>
  <si>
    <t>CCGT Włocławek</t>
  </si>
  <si>
    <t>Konin Blok Biomasowy</t>
  </si>
  <si>
    <t>Gorzów BGP 1</t>
  </si>
  <si>
    <t>Pompa Ciepła Kraków</t>
  </si>
  <si>
    <t>Porąbka-Żar Hz1</t>
  </si>
  <si>
    <t>Porąbka-Żar Hz2</t>
  </si>
  <si>
    <t>Żarnowiec Hz1</t>
  </si>
  <si>
    <t>Żarnowiec Hz2</t>
  </si>
  <si>
    <t>Żarnowiec Hz3</t>
  </si>
  <si>
    <t>Porąbka-Żar Hz4</t>
  </si>
  <si>
    <t>Myczkowce G1</t>
  </si>
  <si>
    <t>Myczkowce G2</t>
  </si>
  <si>
    <t>Smardzewice</t>
  </si>
  <si>
    <t>Dychów Hz1</t>
  </si>
  <si>
    <t>Porąbka G1</t>
  </si>
  <si>
    <t>PGE_DSR_PLANOWANA_2028_1</t>
  </si>
  <si>
    <t>PGE_DSR_PLANOWANA_2028_2</t>
  </si>
  <si>
    <t>PGE_DSR_PLANOWANA_2028_3</t>
  </si>
  <si>
    <t>PGE_DSR_PLANOWANA_2028_4</t>
  </si>
  <si>
    <t>PGE_DSR_PLANOWANA_2028_5</t>
  </si>
  <si>
    <t>PGE_DSR_PLANOWANA_2028_7</t>
  </si>
  <si>
    <t>PTEP-Pniówek</t>
  </si>
  <si>
    <t>PTEP_Moszcz_Wodz_Ostr</t>
  </si>
  <si>
    <t>Polenergia Elektrociepłownia</t>
  </si>
  <si>
    <t>ME BIERKOWICE</t>
  </si>
  <si>
    <t>ME SUDECKA</t>
  </si>
  <si>
    <t>ME SUDECKA 2</t>
  </si>
  <si>
    <t>ME Aleja Narciarzy 1</t>
  </si>
  <si>
    <t>ME Aleja Narciarzy 2</t>
  </si>
  <si>
    <t>ME ALEJA NARCIARZY 3</t>
  </si>
  <si>
    <t>ME HARCERSKA</t>
  </si>
  <si>
    <t>ME BODZANÓW</t>
  </si>
  <si>
    <t>ME Aleja Narciarzy 4</t>
  </si>
  <si>
    <t>ME SKARBIMERZ 1</t>
  </si>
  <si>
    <t>ME SKARBIMERZ 2</t>
  </si>
  <si>
    <t>Elektrárna Vřesová</t>
  </si>
  <si>
    <t>FSE_735999114000737043</t>
  </si>
  <si>
    <t>SFF_G23_735999285000001509</t>
  </si>
  <si>
    <t>SFF_G12_735999285000001486</t>
  </si>
  <si>
    <t>RSE_G12_735999285000001325</t>
  </si>
  <si>
    <t>RSE_G23_735999285000001349</t>
  </si>
  <si>
    <t>HTA_735999114010711477</t>
  </si>
  <si>
    <t>GSE_G1_735999285000000380</t>
  </si>
  <si>
    <t>GSE_ G2_ 735999285000000403</t>
  </si>
  <si>
    <t>RTN_735999285000001363</t>
  </si>
  <si>
    <t>TIE_735999114010712146</t>
  </si>
  <si>
    <t>DFN_735999285000000120</t>
  </si>
  <si>
    <t>EDN_735999114000737760</t>
  </si>
  <si>
    <t>ESE_735999114010712061</t>
  </si>
  <si>
    <t>FLS_735999114010712245</t>
  </si>
  <si>
    <t>GSE_G3_735999285000000427</t>
  </si>
  <si>
    <t>HBY_735999285000000564</t>
  </si>
  <si>
    <t>EW Rożnów G1</t>
  </si>
  <si>
    <t>EW Wały Śląskie</t>
  </si>
  <si>
    <t>EW Rożnów G4</t>
  </si>
  <si>
    <t>EW Pilchowice I</t>
  </si>
  <si>
    <t>EW TEKO AGREGAT 2</t>
  </si>
  <si>
    <t>EW Niedzica TG1</t>
  </si>
  <si>
    <t>EW Niedzica TG2</t>
  </si>
  <si>
    <t>CCGT PPC Malzenice</t>
  </si>
  <si>
    <t>JRM/1153</t>
  </si>
  <si>
    <t>JRM/1155</t>
  </si>
  <si>
    <t>JRM/405</t>
  </si>
  <si>
    <t>JRM/263</t>
  </si>
  <si>
    <t>JRM/271</t>
  </si>
  <si>
    <t>JRM/277</t>
  </si>
  <si>
    <t>JRM/279</t>
  </si>
  <si>
    <t>JRM/281</t>
  </si>
  <si>
    <t>JRM/773</t>
  </si>
  <si>
    <t>JRM/157</t>
  </si>
  <si>
    <t>JRM/187</t>
  </si>
  <si>
    <t>JRM/69</t>
  </si>
  <si>
    <t>JRM/477</t>
  </si>
  <si>
    <t>JRM/478</t>
  </si>
  <si>
    <t>JRM/479</t>
  </si>
  <si>
    <t>JRM/531</t>
  </si>
  <si>
    <t>Magazyn Energii Zawiercie 1</t>
  </si>
  <si>
    <t>Magazyn Garwolin</t>
  </si>
  <si>
    <t>Encos Sp. z o.o.</t>
  </si>
  <si>
    <t>Elektrownia Połaniec - blok nr 2</t>
  </si>
  <si>
    <t>Elektrownia Połaniec - blok nr 4</t>
  </si>
  <si>
    <t>Elektrownia Połaniec - blok nr 6</t>
  </si>
  <si>
    <t>Elektrownia Połaniec - blok nr 7</t>
  </si>
  <si>
    <t>Elektrownia Połaniec - blok nr 5</t>
  </si>
  <si>
    <t>Elektrownia Połaniec - blok nr 9</t>
  </si>
  <si>
    <t>Koronowo III</t>
  </si>
  <si>
    <t>Koronowo I</t>
  </si>
  <si>
    <t>ENEL  - X DSR 1</t>
  </si>
  <si>
    <t>ENEL-X DSR 35</t>
  </si>
  <si>
    <t>ENEL-X DSR 37</t>
  </si>
  <si>
    <t>ENEL-X DSR 39</t>
  </si>
  <si>
    <t>ENEL - X DSR 34</t>
  </si>
  <si>
    <t>Enel X Polska sp. z o.o.</t>
  </si>
  <si>
    <t>ENERGA WYTWARZANIE S.A.</t>
  </si>
  <si>
    <t>ENGAZ ŻORY sp. z o.o.</t>
  </si>
  <si>
    <t>Enspirion sp. z o.o.</t>
  </si>
  <si>
    <t>Fortum Sverige AB</t>
  </si>
  <si>
    <t>FRV PSH 1 sp. z o.o.</t>
  </si>
  <si>
    <t>FRV PSH 11 sp. z o.o.</t>
  </si>
  <si>
    <t>FRV PSH 13 sp. z o.o.</t>
  </si>
  <si>
    <t>FRV PSH 15 sp. z o.o.</t>
  </si>
  <si>
    <t>G Solar Energy 2 sp. z o.o.</t>
  </si>
  <si>
    <t>Grand Solar 14 sp. z o.o.</t>
  </si>
  <si>
    <t>Grand Solar 23 sp. z o.o</t>
  </si>
  <si>
    <t>GREENVOLT POWER TRADING</t>
  </si>
  <si>
    <t>MB Sun 8 sp. z o.o.</t>
  </si>
  <si>
    <t>MEWRO sp. z o.o.</t>
  </si>
  <si>
    <t>NEO ENERGY PROJECT I sp. z o.o.</t>
  </si>
  <si>
    <t>NRG 21 sp. z o.o.</t>
  </si>
  <si>
    <t>ORLEN Energia sp. z o.o.</t>
  </si>
  <si>
    <t>ORLEN S.A.</t>
  </si>
  <si>
    <t>PGE Energia Ciepła S.A.</t>
  </si>
  <si>
    <t>PGE Energia Odnawialna S.A.</t>
  </si>
  <si>
    <t>RENEGIA BULLA sp. z o.o.</t>
  </si>
  <si>
    <t>Slovenské elektrárne, a.s.</t>
  </si>
  <si>
    <t>Sydkraft Hydropower AB</t>
  </si>
  <si>
    <t>TAURON Ekoenergia sp. z o.o.</t>
  </si>
  <si>
    <t>ZSE Energia, a.s.</t>
  </si>
  <si>
    <t>nowa jednostka rynku mocy_x000D_wytwórcza</t>
  </si>
  <si>
    <t>modernizowana jednostka rynku_x000D_mocy wytwórcza</t>
  </si>
  <si>
    <t>istniejąca jednostka rynku mocy_x000D_wytwórcza</t>
  </si>
  <si>
    <t>niepotwierdzona jednostka rynku_x000D_mocy redukcji zapotrzebowania</t>
  </si>
  <si>
    <t>BESS CM2 sp. z o.o.</t>
  </si>
  <si>
    <t>Claritas Polska Ventures IV sp. z_x000D_o.o.</t>
  </si>
  <si>
    <t>Encos sp. z o.o.</t>
  </si>
  <si>
    <t>ENEA Elektrownia Połaniec S.A.</t>
  </si>
  <si>
    <t>ENEA Nowa Energia sp. z o.o.</t>
  </si>
  <si>
    <t>JRM/532</t>
  </si>
  <si>
    <t>JRM/533</t>
  </si>
  <si>
    <t>JRM/597</t>
  </si>
  <si>
    <t>JRM/679</t>
  </si>
  <si>
    <t>JRM/988</t>
  </si>
  <si>
    <t>JRM/990</t>
  </si>
  <si>
    <t>JRM/993</t>
  </si>
  <si>
    <t>JRM/11</t>
  </si>
  <si>
    <t>JRM/14</t>
  </si>
  <si>
    <t>JRM/38</t>
  </si>
  <si>
    <t>JRM/949</t>
  </si>
  <si>
    <t>JRM/950</t>
  </si>
  <si>
    <t>JRM/996</t>
  </si>
  <si>
    <t>JRM/889</t>
  </si>
  <si>
    <t>JRM/890</t>
  </si>
  <si>
    <t>JRM/891</t>
  </si>
  <si>
    <t>JRM/892</t>
  </si>
  <si>
    <t>JRM/893</t>
  </si>
  <si>
    <t>JRM/894</t>
  </si>
  <si>
    <t>JRM/895</t>
  </si>
  <si>
    <t>JRM/896</t>
  </si>
  <si>
    <t>JRM/897</t>
  </si>
  <si>
    <t>JRM/898</t>
  </si>
  <si>
    <t>JRM/899</t>
  </si>
  <si>
    <t>JRM/900</t>
  </si>
  <si>
    <t>JRM/902</t>
  </si>
  <si>
    <t>JRM/903</t>
  </si>
  <si>
    <t>JRM/905</t>
  </si>
  <si>
    <t>JRM/907</t>
  </si>
  <si>
    <t>JRM/910</t>
  </si>
  <si>
    <t>JRM/980</t>
  </si>
  <si>
    <t>JRM/998</t>
  </si>
  <si>
    <t>JRM/1002</t>
  </si>
  <si>
    <t>JRM/1003</t>
  </si>
  <si>
    <t>JRM/1006</t>
  </si>
  <si>
    <t>JRM/1008</t>
  </si>
  <si>
    <t>JRM/1011</t>
  </si>
  <si>
    <t>JRM/1012</t>
  </si>
  <si>
    <t>JRM/1013</t>
  </si>
  <si>
    <t>JRM/1014</t>
  </si>
  <si>
    <t>JRM/1015</t>
  </si>
  <si>
    <t>JRM/1018</t>
  </si>
  <si>
    <t>JRM/1021</t>
  </si>
  <si>
    <t>JRM/1023</t>
  </si>
  <si>
    <t>JRM/1025</t>
  </si>
  <si>
    <t>JRM/1027</t>
  </si>
  <si>
    <t>JRM/1050</t>
  </si>
  <si>
    <t>JRM/1051</t>
  </si>
  <si>
    <t>JRM/1052</t>
  </si>
  <si>
    <t>JRM/1054</t>
  </si>
  <si>
    <t>JRM/1055</t>
  </si>
  <si>
    <t>JRM/1056</t>
  </si>
  <si>
    <t>JRM/1057</t>
  </si>
  <si>
    <t>JRM/1058</t>
  </si>
  <si>
    <t>JRM/1059</t>
  </si>
  <si>
    <t>JRM/1060</t>
  </si>
  <si>
    <t>JRM/1061</t>
  </si>
  <si>
    <t>JRM/1257</t>
  </si>
  <si>
    <t>JRM/1190</t>
  </si>
  <si>
    <t>JRM/1177</t>
  </si>
  <si>
    <t>JRM/1242</t>
  </si>
  <si>
    <t>JRM/982</t>
  </si>
  <si>
    <t>JRM/967</t>
  </si>
  <si>
    <t>JRM/983</t>
  </si>
  <si>
    <t>JRM/985</t>
  </si>
  <si>
    <t>JRM/1146</t>
  </si>
  <si>
    <t>JRM/1148</t>
  </si>
  <si>
    <t>JRM/1149</t>
  </si>
  <si>
    <t>JRM/1150</t>
  </si>
  <si>
    <t>JRM/1154</t>
  </si>
  <si>
    <t>JRM/1157</t>
  </si>
  <si>
    <t>JRM/467</t>
  </si>
  <si>
    <t>JRM/885</t>
  </si>
  <si>
    <t>JRM/1274</t>
  </si>
  <si>
    <t>JRM/246</t>
  </si>
  <si>
    <t>JRM/1181</t>
  </si>
  <si>
    <t>JRM/966</t>
  </si>
  <si>
    <t>JRM/968</t>
  </si>
  <si>
    <t>JRM/96</t>
  </si>
  <si>
    <t>JRM/234</t>
  </si>
  <si>
    <t>JRM/945</t>
  </si>
  <si>
    <t>JRM/305</t>
  </si>
  <si>
    <t>JRM/919</t>
  </si>
  <si>
    <t>JRM/18</t>
  </si>
  <si>
    <t>JRM/32</t>
  </si>
  <si>
    <t>JRM/51</t>
  </si>
  <si>
    <t>JRM/53</t>
  </si>
  <si>
    <t>JRM/54</t>
  </si>
  <si>
    <t>JRM/66</t>
  </si>
  <si>
    <t>JRM/94</t>
  </si>
  <si>
    <t>JRM/99</t>
  </si>
  <si>
    <t>JRM/101</t>
  </si>
  <si>
    <t>JRM/111</t>
  </si>
  <si>
    <t>JRM/125</t>
  </si>
  <si>
    <t>JRM/938</t>
  </si>
  <si>
    <t>JRM/939</t>
  </si>
  <si>
    <t>JRM/940</t>
  </si>
  <si>
    <t>JRM/941</t>
  </si>
  <si>
    <t>JRM/942</t>
  </si>
  <si>
    <t>JRM/944</t>
  </si>
  <si>
    <t>JRM/854</t>
  </si>
  <si>
    <t>JRM/935</t>
  </si>
  <si>
    <t>JRM/110</t>
  </si>
  <si>
    <t>JRM/922</t>
  </si>
  <si>
    <t>JRM/929</t>
  </si>
  <si>
    <t>JRM/930</t>
  </si>
  <si>
    <t>JRM/931</t>
  </si>
  <si>
    <t>JRM/932</t>
  </si>
  <si>
    <t>JRM/933</t>
  </si>
  <si>
    <t>JRM/946</t>
  </si>
  <si>
    <t>JRM/951</t>
  </si>
  <si>
    <t>JRM/1171</t>
  </si>
  <si>
    <t>JRM/1247</t>
  </si>
  <si>
    <t>JRM/1250</t>
  </si>
  <si>
    <t>JRM/760</t>
  </si>
  <si>
    <t>JRM/761</t>
  </si>
  <si>
    <t>JRM/762</t>
  </si>
  <si>
    <t>JRM/1005</t>
  </si>
  <si>
    <t>JRM/1007</t>
  </si>
  <si>
    <t>JRM/1167</t>
  </si>
  <si>
    <t>JRM/1168</t>
  </si>
  <si>
    <t>JRM/1169</t>
  </si>
  <si>
    <t>JRM/1172</t>
  </si>
  <si>
    <t>JRM/1174</t>
  </si>
  <si>
    <t>JRM/1175</t>
  </si>
  <si>
    <t>JRM/1178</t>
  </si>
  <si>
    <t>JRM/1180</t>
  </si>
  <si>
    <t>JRM/1182</t>
  </si>
  <si>
    <t>JRM/1183</t>
  </si>
  <si>
    <t>JRM/1184</t>
  </si>
  <si>
    <t>JRM/1185</t>
  </si>
  <si>
    <t>JRM/1188</t>
  </si>
  <si>
    <t>JRM/1191</t>
  </si>
  <si>
    <t>JRM/1193</t>
  </si>
  <si>
    <t>JRM/1194</t>
  </si>
  <si>
    <t>JRM/4</t>
  </si>
  <si>
    <t>JRM/7</t>
  </si>
  <si>
    <t>JRM/336</t>
  </si>
  <si>
    <t>JRM/437</t>
  </si>
  <si>
    <t>JRM/886</t>
  </si>
  <si>
    <t>JRM/238</t>
  </si>
  <si>
    <t>JRM/240</t>
  </si>
  <si>
    <t>JRM/921</t>
  </si>
  <si>
    <t>niepotwierdzona jednostka rynku mocy redukcji zapotrzebowania
redukcji zapotrzebowania</t>
  </si>
  <si>
    <t>istniejąca jednostka rynku mocy wytwórcza</t>
  </si>
  <si>
    <t>jednostka rynku mocy wytwórcza składająca się z jednostek fizycznych zagranicznych</t>
  </si>
  <si>
    <t>Kod 
jednostki
rynku mocy</t>
  </si>
  <si>
    <t>Okres trwania obowiązku mocowego w latach</t>
  </si>
  <si>
    <t>nowa jednostka rynku mocy wytwórcza</t>
  </si>
  <si>
    <t>potwierdzona jednostka rynku mocy redukcji zapotrzebowania</t>
  </si>
  <si>
    <t>KOPALNIA WAPIENIA "CZATKOWICE" sp. z o.o.</t>
  </si>
  <si>
    <t>Miejskie Przedsiębiorstwo Energetyki Cieplnej sp. z o.o.</t>
  </si>
  <si>
    <t>Elektrociepłownia Stalowa Wola Spółka Akcyjna</t>
  </si>
  <si>
    <t>PAK-PCE BIOPALIWA I WODÓR sp. z o.o.</t>
  </si>
  <si>
    <t>modernizowana jednostka rynku
mocy wytwórcza</t>
  </si>
  <si>
    <t>niepotwierdzona jednostka rynku
mocy redukcji zapotrzebowania</t>
  </si>
  <si>
    <t>PGE POLSKA GRUPA ENERGETYCZNA S.A.</t>
  </si>
  <si>
    <t>PGNiG TERMIKA Energetyka Przemysłowa S.A.</t>
  </si>
  <si>
    <t>Polenergia Elektrociepłownia Nowa Sarzyna sp. z o.o.</t>
  </si>
  <si>
    <t>Elektrownia Atomowa Bohunice- blok 3</t>
  </si>
  <si>
    <t>Elektrownia Atomowa Mochovce - blok 2</t>
  </si>
  <si>
    <t>Elektrownia Atomowa Mochovce - blok 1</t>
  </si>
  <si>
    <t>Sokolovská uhelná, právní nástupce, a.s.</t>
  </si>
  <si>
    <t>Zespół Elektrowni Wodnych Niedzica S.A.</t>
  </si>
  <si>
    <t>Rok</t>
  </si>
  <si>
    <t>Typ aukcji</t>
  </si>
  <si>
    <t>Data aukcji</t>
  </si>
  <si>
    <t>Runda zamknięcia aukcji</t>
  </si>
  <si>
    <t>Cena zamknięcia aukcji za 1 kW</t>
  </si>
  <si>
    <t>Moc zakontraktowana w wyniku aukcji MW</t>
  </si>
  <si>
    <t>Aukcja główna</t>
  </si>
  <si>
    <t>Last year of committment</t>
  </si>
  <si>
    <t>Year 2028</t>
  </si>
  <si>
    <t>Year 2029</t>
  </si>
  <si>
    <t>Year 2030</t>
  </si>
  <si>
    <t>Year 2031</t>
  </si>
  <si>
    <t>Year 2032</t>
  </si>
  <si>
    <t>Year 2033</t>
  </si>
  <si>
    <t>Year 2034</t>
  </si>
  <si>
    <t>Year 2035</t>
  </si>
  <si>
    <t>Year 2036</t>
  </si>
  <si>
    <t>Year 2037</t>
  </si>
  <si>
    <t>Year 2038</t>
  </si>
  <si>
    <t>Year 2039</t>
  </si>
  <si>
    <t>Year 2040</t>
  </si>
  <si>
    <t>Year 2041</t>
  </si>
  <si>
    <t>Year 2042</t>
  </si>
  <si>
    <t>Year 2043</t>
  </si>
  <si>
    <t>Year 2044</t>
  </si>
  <si>
    <t>Total committment</t>
  </si>
  <si>
    <t>Year 2024</t>
  </si>
  <si>
    <t>Year 2025</t>
  </si>
  <si>
    <t>Year 2026</t>
  </si>
  <si>
    <t>Year 2027</t>
  </si>
  <si>
    <t>NPV of total committment at the moment of the auction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</si>
</sst>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PLN&quot;_);[Red]\(#,##0.00\ &quot;PLN&quot;\)"/>
    <numFmt numFmtId="44" formatCode="_ * #,##0.00_)\ &quot;PLN&quot;_ ;_ * \(#,##0.00\)\ &quot;PLN&quot;_ ;_ * &quot;-&quot;??_)\ &quot;PLN&quot;_ ;_ @_ "/>
    <numFmt numFmtId="43" formatCode="_ * #,##0.00_)_ ;_ * \(#,##0.00\)_ ;_ * &quot;-&quot;??_)_ ;_ @_ "/>
    <numFmt numFmtId="164" formatCode="_ * #,##0_)_ ;_ * \(#,##0\)_ ;_ * &quot;-&quot;??_)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43" fontId="0" fillId="0" borderId="0" xfId="1" applyFont="1"/>
    <xf numFmtId="43" fontId="1" fillId="0" borderId="1" xfId="1" applyFont="1" applyBorder="1" applyAlignment="1">
      <alignment horizontal="center" vertical="top" wrapText="1"/>
    </xf>
    <xf numFmtId="164" fontId="1" fillId="0" borderId="1" xfId="1" applyNumberFormat="1" applyFont="1" applyBorder="1" applyAlignment="1">
      <alignment horizontal="center" vertical="top" wrapText="1"/>
    </xf>
    <xf numFmtId="164" fontId="0" fillId="0" borderId="0" xfId="1" applyNumberFormat="1" applyFont="1"/>
    <xf numFmtId="0" fontId="1" fillId="0" borderId="0" xfId="0" applyFont="1" applyAlignment="1">
      <alignment wrapText="1"/>
    </xf>
    <xf numFmtId="14" fontId="0" fillId="0" borderId="0" xfId="0" applyNumberFormat="1"/>
    <xf numFmtId="44" fontId="0" fillId="0" borderId="0" xfId="2" applyFont="1"/>
    <xf numFmtId="44" fontId="1" fillId="0" borderId="0" xfId="0" applyNumberFormat="1" applyFont="1"/>
    <xf numFmtId="44" fontId="0" fillId="0" borderId="0" xfId="0" applyNumberFormat="1"/>
    <xf numFmtId="8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A369-78F5-DC4C-A126-D770B8C2414C}">
  <dimension ref="A1:AF161"/>
  <sheetViews>
    <sheetView topLeftCell="U1" zoomScale="91" workbookViewId="0">
      <pane ySplit="1" topLeftCell="A135" activePane="bottomLeft" state="frozen"/>
      <selection pane="bottomLeft" activeCell="AF144" sqref="AF144"/>
    </sheetView>
  </sheetViews>
  <sheetFormatPr baseColWidth="10" defaultColWidth="8.83203125" defaultRowHeight="15" x14ac:dyDescent="0.2"/>
  <cols>
    <col min="1" max="2" width="15.1640625" customWidth="1"/>
    <col min="3" max="3" width="21" customWidth="1"/>
    <col min="4" max="5" width="29.1640625" customWidth="1"/>
    <col min="6" max="6" width="15.5" style="3" customWidth="1"/>
    <col min="7" max="7" width="28.6640625" style="6" customWidth="1"/>
    <col min="8" max="8" width="27.5" customWidth="1"/>
    <col min="9" max="13" width="14.5" customWidth="1"/>
    <col min="14" max="14" width="19.33203125" bestFit="1" customWidth="1"/>
    <col min="15" max="15" width="17" bestFit="1" customWidth="1"/>
    <col min="16" max="30" width="18" bestFit="1" customWidth="1"/>
    <col min="31" max="31" width="19" customWidth="1"/>
    <col min="32" max="32" width="21.6640625" customWidth="1"/>
  </cols>
  <sheetData>
    <row r="1" spans="1:32" s="1" customFormat="1" ht="48" x14ac:dyDescent="0.2">
      <c r="A1" s="7" t="s">
        <v>375</v>
      </c>
      <c r="B1" s="7" t="s">
        <v>377</v>
      </c>
      <c r="C1" s="2" t="s">
        <v>355</v>
      </c>
      <c r="D1" s="2" t="s">
        <v>0</v>
      </c>
      <c r="E1" s="2" t="s">
        <v>1</v>
      </c>
      <c r="F1" s="4" t="s">
        <v>2</v>
      </c>
      <c r="G1" s="5" t="s">
        <v>356</v>
      </c>
      <c r="H1" s="2" t="s">
        <v>3</v>
      </c>
      <c r="I1" s="7" t="s">
        <v>380</v>
      </c>
      <c r="J1" s="7" t="s">
        <v>399</v>
      </c>
      <c r="K1" s="7" t="s">
        <v>400</v>
      </c>
      <c r="L1" s="7" t="s">
        <v>401</v>
      </c>
      <c r="M1" s="7" t="s">
        <v>402</v>
      </c>
      <c r="N1" s="7" t="s">
        <v>381</v>
      </c>
      <c r="O1" s="7" t="s">
        <v>382</v>
      </c>
      <c r="P1" s="7" t="s">
        <v>383</v>
      </c>
      <c r="Q1" s="7" t="s">
        <v>384</v>
      </c>
      <c r="R1" s="7" t="s">
        <v>385</v>
      </c>
      <c r="S1" s="7" t="s">
        <v>386</v>
      </c>
      <c r="T1" s="7" t="s">
        <v>387</v>
      </c>
      <c r="U1" s="7" t="s">
        <v>388</v>
      </c>
      <c r="V1" s="7" t="s">
        <v>389</v>
      </c>
      <c r="W1" s="7" t="s">
        <v>390</v>
      </c>
      <c r="X1" s="7" t="s">
        <v>391</v>
      </c>
      <c r="Y1" s="7" t="s">
        <v>392</v>
      </c>
      <c r="Z1" s="7" t="s">
        <v>393</v>
      </c>
      <c r="AA1" s="7" t="s">
        <v>394</v>
      </c>
      <c r="AB1" s="7" t="s">
        <v>395</v>
      </c>
      <c r="AC1" s="7" t="s">
        <v>396</v>
      </c>
      <c r="AD1" s="7" t="s">
        <v>397</v>
      </c>
      <c r="AE1" s="7" t="s">
        <v>398</v>
      </c>
      <c r="AF1" s="7" t="s">
        <v>403</v>
      </c>
    </row>
    <row r="2" spans="1:32" x14ac:dyDescent="0.2">
      <c r="A2" s="8">
        <v>45274</v>
      </c>
      <c r="B2" s="9">
        <v>244.9</v>
      </c>
      <c r="C2" t="s">
        <v>142</v>
      </c>
      <c r="D2" t="s">
        <v>158</v>
      </c>
      <c r="E2" t="s">
        <v>200</v>
      </c>
      <c r="F2" s="3">
        <v>3.7050000000000001</v>
      </c>
      <c r="G2" s="6">
        <v>17</v>
      </c>
      <c r="H2" t="s">
        <v>204</v>
      </c>
      <c r="I2">
        <f>2027+G2</f>
        <v>2044</v>
      </c>
      <c r="J2">
        <v>0</v>
      </c>
      <c r="K2">
        <v>0</v>
      </c>
      <c r="L2">
        <v>0</v>
      </c>
      <c r="M2">
        <v>0</v>
      </c>
      <c r="N2" s="9">
        <f t="shared" ref="N2:N33" si="0">F2*1000*B2</f>
        <v>907354.5</v>
      </c>
      <c r="O2" s="11">
        <f>N2</f>
        <v>907354.5</v>
      </c>
      <c r="P2" s="11">
        <f t="shared" ref="P2:AD3" si="1">O2</f>
        <v>907354.5</v>
      </c>
      <c r="Q2" s="11">
        <f t="shared" si="1"/>
        <v>907354.5</v>
      </c>
      <c r="R2" s="11">
        <f t="shared" si="1"/>
        <v>907354.5</v>
      </c>
      <c r="S2" s="11">
        <f t="shared" si="1"/>
        <v>907354.5</v>
      </c>
      <c r="T2" s="11">
        <f t="shared" si="1"/>
        <v>907354.5</v>
      </c>
      <c r="U2" s="11">
        <f t="shared" si="1"/>
        <v>907354.5</v>
      </c>
      <c r="V2" s="11">
        <f t="shared" si="1"/>
        <v>907354.5</v>
      </c>
      <c r="W2" s="11">
        <f t="shared" si="1"/>
        <v>907354.5</v>
      </c>
      <c r="X2" s="11">
        <f t="shared" si="1"/>
        <v>907354.5</v>
      </c>
      <c r="Y2" s="11">
        <f t="shared" si="1"/>
        <v>907354.5</v>
      </c>
      <c r="Z2" s="11">
        <f t="shared" si="1"/>
        <v>907354.5</v>
      </c>
      <c r="AA2" s="11">
        <f t="shared" si="1"/>
        <v>907354.5</v>
      </c>
      <c r="AB2" s="11">
        <f t="shared" si="1"/>
        <v>907354.5</v>
      </c>
      <c r="AC2" s="11">
        <f t="shared" si="1"/>
        <v>907354.5</v>
      </c>
      <c r="AD2" s="11">
        <f t="shared" si="1"/>
        <v>907354.5</v>
      </c>
      <c r="AE2" s="11">
        <f>SUM(N2:AD2)</f>
        <v>15425026.5</v>
      </c>
      <c r="AF2" s="12">
        <f>NPV(0.1,J2:AD2)</f>
        <v>4971240.0066419737</v>
      </c>
    </row>
    <row r="3" spans="1:32" x14ac:dyDescent="0.2">
      <c r="A3" s="8">
        <v>45274</v>
      </c>
      <c r="B3" s="9">
        <v>244.9</v>
      </c>
      <c r="C3" t="s">
        <v>143</v>
      </c>
      <c r="D3" t="s">
        <v>159</v>
      </c>
      <c r="E3" t="s">
        <v>200</v>
      </c>
      <c r="F3" s="3">
        <v>8.4209999999999994</v>
      </c>
      <c r="G3" s="6">
        <v>17</v>
      </c>
      <c r="H3" t="s">
        <v>205</v>
      </c>
      <c r="I3">
        <f t="shared" ref="I3:I66" si="2">2027+G3</f>
        <v>2044</v>
      </c>
      <c r="J3">
        <v>0</v>
      </c>
      <c r="K3">
        <v>0</v>
      </c>
      <c r="L3">
        <v>0</v>
      </c>
      <c r="M3">
        <v>0</v>
      </c>
      <c r="N3" s="9">
        <f t="shared" si="0"/>
        <v>2062302.9000000001</v>
      </c>
      <c r="O3" s="11">
        <f>N3</f>
        <v>2062302.9000000001</v>
      </c>
      <c r="P3" s="11">
        <f t="shared" si="1"/>
        <v>2062302.9000000001</v>
      </c>
      <c r="Q3" s="11">
        <f t="shared" si="1"/>
        <v>2062302.9000000001</v>
      </c>
      <c r="R3" s="11">
        <f t="shared" si="1"/>
        <v>2062302.9000000001</v>
      </c>
      <c r="S3" s="11">
        <f t="shared" si="1"/>
        <v>2062302.9000000001</v>
      </c>
      <c r="T3" s="11">
        <f t="shared" si="1"/>
        <v>2062302.9000000001</v>
      </c>
      <c r="U3" s="11">
        <f t="shared" si="1"/>
        <v>2062302.9000000001</v>
      </c>
      <c r="V3" s="11">
        <f t="shared" si="1"/>
        <v>2062302.9000000001</v>
      </c>
      <c r="W3" s="11">
        <f t="shared" si="1"/>
        <v>2062302.9000000001</v>
      </c>
      <c r="X3" s="11">
        <f t="shared" si="1"/>
        <v>2062302.9000000001</v>
      </c>
      <c r="Y3" s="11">
        <f t="shared" si="1"/>
        <v>2062302.9000000001</v>
      </c>
      <c r="Z3" s="11">
        <f t="shared" si="1"/>
        <v>2062302.9000000001</v>
      </c>
      <c r="AA3" s="11">
        <f t="shared" si="1"/>
        <v>2062302.9000000001</v>
      </c>
      <c r="AB3" s="11">
        <f t="shared" si="1"/>
        <v>2062302.9000000001</v>
      </c>
      <c r="AC3" s="11">
        <f t="shared" si="1"/>
        <v>2062302.9000000001</v>
      </c>
      <c r="AD3" s="11">
        <f t="shared" si="1"/>
        <v>2062302.9000000001</v>
      </c>
      <c r="AE3" s="11">
        <f t="shared" ref="AE3:AE66" si="3">SUM(N3:AD3)</f>
        <v>35059149.29999999</v>
      </c>
      <c r="AF3" s="12">
        <f t="shared" ref="AF3:AF66" si="4">NPV(0.1,J3:AD3)</f>
        <v>11299004.614286657</v>
      </c>
    </row>
    <row r="4" spans="1:32" x14ac:dyDescent="0.2">
      <c r="A4" s="8">
        <v>45274</v>
      </c>
      <c r="B4" s="9">
        <v>244.9</v>
      </c>
      <c r="C4" t="s">
        <v>151</v>
      </c>
      <c r="D4" t="s">
        <v>167</v>
      </c>
      <c r="E4" t="s">
        <v>202</v>
      </c>
      <c r="F4" s="3">
        <v>9.9760000000000009</v>
      </c>
      <c r="G4" s="6">
        <v>1</v>
      </c>
      <c r="H4" t="s">
        <v>208</v>
      </c>
      <c r="I4">
        <f t="shared" si="2"/>
        <v>2028</v>
      </c>
      <c r="J4">
        <v>0</v>
      </c>
      <c r="K4">
        <v>0</v>
      </c>
      <c r="L4">
        <v>0</v>
      </c>
      <c r="M4">
        <v>0</v>
      </c>
      <c r="N4" s="9">
        <f t="shared" si="0"/>
        <v>2443122.4</v>
      </c>
      <c r="AE4" s="11">
        <f t="shared" si="3"/>
        <v>2443122.4</v>
      </c>
      <c r="AF4" s="12">
        <f t="shared" si="4"/>
        <v>1516986.7930034576</v>
      </c>
    </row>
    <row r="5" spans="1:32" x14ac:dyDescent="0.2">
      <c r="A5" s="8">
        <v>45274</v>
      </c>
      <c r="B5" s="9">
        <v>244.9</v>
      </c>
      <c r="C5" t="s">
        <v>152</v>
      </c>
      <c r="D5" t="s">
        <v>168</v>
      </c>
      <c r="E5" t="s">
        <v>202</v>
      </c>
      <c r="F5" s="3">
        <v>11.96</v>
      </c>
      <c r="G5" s="6">
        <v>1</v>
      </c>
      <c r="H5" t="s">
        <v>208</v>
      </c>
      <c r="I5">
        <f t="shared" si="2"/>
        <v>2028</v>
      </c>
      <c r="J5">
        <v>0</v>
      </c>
      <c r="K5">
        <v>0</v>
      </c>
      <c r="L5">
        <v>0</v>
      </c>
      <c r="M5">
        <v>0</v>
      </c>
      <c r="N5" s="9">
        <f t="shared" si="0"/>
        <v>2929004</v>
      </c>
      <c r="AE5" s="11">
        <f t="shared" si="3"/>
        <v>2929004</v>
      </c>
      <c r="AF5" s="12">
        <f t="shared" si="4"/>
        <v>1818681.0389255567</v>
      </c>
    </row>
    <row r="6" spans="1:32" x14ac:dyDescent="0.2">
      <c r="A6" s="8">
        <v>45274</v>
      </c>
      <c r="B6" s="9">
        <v>244.9</v>
      </c>
      <c r="C6" t="s">
        <v>145</v>
      </c>
      <c r="D6" t="s">
        <v>161</v>
      </c>
      <c r="E6" t="s">
        <v>201</v>
      </c>
      <c r="F6" s="3">
        <v>202</v>
      </c>
      <c r="G6" s="6">
        <v>1</v>
      </c>
      <c r="H6" t="s">
        <v>207</v>
      </c>
      <c r="I6">
        <f t="shared" si="2"/>
        <v>2028</v>
      </c>
      <c r="J6">
        <v>0</v>
      </c>
      <c r="K6">
        <v>0</v>
      </c>
      <c r="L6">
        <v>0</v>
      </c>
      <c r="M6">
        <v>0</v>
      </c>
      <c r="N6" s="9">
        <f t="shared" si="0"/>
        <v>49469800</v>
      </c>
      <c r="AE6" s="11">
        <f t="shared" si="3"/>
        <v>49469800</v>
      </c>
      <c r="AF6" s="12">
        <f t="shared" si="4"/>
        <v>30716853.667471778</v>
      </c>
    </row>
    <row r="7" spans="1:32" x14ac:dyDescent="0.2">
      <c r="A7" s="8">
        <v>45274</v>
      </c>
      <c r="B7" s="9">
        <v>244.9</v>
      </c>
      <c r="C7" t="s">
        <v>146</v>
      </c>
      <c r="D7" t="s">
        <v>162</v>
      </c>
      <c r="E7" t="s">
        <v>201</v>
      </c>
      <c r="F7" s="3">
        <v>202</v>
      </c>
      <c r="G7" s="6">
        <v>1</v>
      </c>
      <c r="H7" t="s">
        <v>207</v>
      </c>
      <c r="I7">
        <f t="shared" si="2"/>
        <v>2028</v>
      </c>
      <c r="J7">
        <v>0</v>
      </c>
      <c r="K7">
        <v>0</v>
      </c>
      <c r="L7">
        <v>0</v>
      </c>
      <c r="M7">
        <v>0</v>
      </c>
      <c r="N7" s="9">
        <f t="shared" si="0"/>
        <v>49469800</v>
      </c>
      <c r="AE7" s="11">
        <f t="shared" si="3"/>
        <v>49469800</v>
      </c>
      <c r="AF7" s="12">
        <f t="shared" si="4"/>
        <v>30716853.667471778</v>
      </c>
    </row>
    <row r="8" spans="1:32" x14ac:dyDescent="0.2">
      <c r="A8" s="8">
        <v>45274</v>
      </c>
      <c r="B8" s="9">
        <v>244.9</v>
      </c>
      <c r="C8" t="s">
        <v>147</v>
      </c>
      <c r="D8" t="s">
        <v>163</v>
      </c>
      <c r="E8" t="s">
        <v>201</v>
      </c>
      <c r="F8" s="3">
        <v>200</v>
      </c>
      <c r="G8" s="6">
        <v>1</v>
      </c>
      <c r="H8" t="s">
        <v>207</v>
      </c>
      <c r="I8">
        <f t="shared" si="2"/>
        <v>2028</v>
      </c>
      <c r="J8">
        <v>0</v>
      </c>
      <c r="K8">
        <v>0</v>
      </c>
      <c r="L8">
        <v>0</v>
      </c>
      <c r="M8">
        <v>0</v>
      </c>
      <c r="N8" s="9">
        <f t="shared" si="0"/>
        <v>48980000</v>
      </c>
      <c r="AE8" s="11">
        <f t="shared" si="3"/>
        <v>48980000</v>
      </c>
      <c r="AF8" s="12">
        <f t="shared" si="4"/>
        <v>30412726.403437402</v>
      </c>
    </row>
    <row r="9" spans="1:32" x14ac:dyDescent="0.2">
      <c r="A9" s="8">
        <v>45274</v>
      </c>
      <c r="B9" s="9">
        <v>244.9</v>
      </c>
      <c r="C9" t="s">
        <v>148</v>
      </c>
      <c r="D9" t="s">
        <v>164</v>
      </c>
      <c r="E9" t="s">
        <v>201</v>
      </c>
      <c r="F9" s="3">
        <v>200</v>
      </c>
      <c r="G9" s="6">
        <v>1</v>
      </c>
      <c r="H9" t="s">
        <v>207</v>
      </c>
      <c r="I9">
        <f t="shared" si="2"/>
        <v>2028</v>
      </c>
      <c r="J9">
        <v>0</v>
      </c>
      <c r="K9">
        <v>0</v>
      </c>
      <c r="L9">
        <v>0</v>
      </c>
      <c r="M9">
        <v>0</v>
      </c>
      <c r="N9" s="9">
        <f t="shared" si="0"/>
        <v>48980000</v>
      </c>
      <c r="AE9" s="11">
        <f t="shared" si="3"/>
        <v>48980000</v>
      </c>
      <c r="AF9" s="12">
        <f t="shared" si="4"/>
        <v>30412726.403437402</v>
      </c>
    </row>
    <row r="10" spans="1:32" x14ac:dyDescent="0.2">
      <c r="A10" s="8">
        <v>45274</v>
      </c>
      <c r="B10" s="9">
        <v>244.9</v>
      </c>
      <c r="C10" t="s">
        <v>149</v>
      </c>
      <c r="D10" t="s">
        <v>165</v>
      </c>
      <c r="E10" t="s">
        <v>201</v>
      </c>
      <c r="F10" s="3">
        <v>200</v>
      </c>
      <c r="G10" s="6">
        <v>1</v>
      </c>
      <c r="H10" t="s">
        <v>207</v>
      </c>
      <c r="I10">
        <f t="shared" si="2"/>
        <v>2028</v>
      </c>
      <c r="J10">
        <v>0</v>
      </c>
      <c r="K10">
        <v>0</v>
      </c>
      <c r="L10">
        <v>0</v>
      </c>
      <c r="M10">
        <v>0</v>
      </c>
      <c r="N10" s="9">
        <f t="shared" si="0"/>
        <v>48980000</v>
      </c>
      <c r="AE10" s="11">
        <f t="shared" si="3"/>
        <v>48980000</v>
      </c>
      <c r="AF10" s="12">
        <f t="shared" si="4"/>
        <v>30412726.403437402</v>
      </c>
    </row>
    <row r="11" spans="1:32" x14ac:dyDescent="0.2">
      <c r="A11" s="8">
        <v>45274</v>
      </c>
      <c r="B11" s="9">
        <v>244.9</v>
      </c>
      <c r="C11" t="s">
        <v>144</v>
      </c>
      <c r="D11" t="s">
        <v>160</v>
      </c>
      <c r="E11" t="s">
        <v>200</v>
      </c>
      <c r="F11" s="3">
        <v>45.6</v>
      </c>
      <c r="G11" s="6">
        <v>17</v>
      </c>
      <c r="H11" t="s">
        <v>206</v>
      </c>
      <c r="I11">
        <f t="shared" si="2"/>
        <v>2044</v>
      </c>
      <c r="J11">
        <v>0</v>
      </c>
      <c r="K11">
        <v>0</v>
      </c>
      <c r="L11">
        <v>0</v>
      </c>
      <c r="M11">
        <v>0</v>
      </c>
      <c r="N11" s="9">
        <f t="shared" si="0"/>
        <v>11167440</v>
      </c>
      <c r="O11" s="11">
        <f>N11</f>
        <v>11167440</v>
      </c>
      <c r="P11" s="11">
        <f t="shared" ref="P11:AD11" si="5">O11</f>
        <v>11167440</v>
      </c>
      <c r="Q11" s="11">
        <f t="shared" si="5"/>
        <v>11167440</v>
      </c>
      <c r="R11" s="11">
        <f t="shared" si="5"/>
        <v>11167440</v>
      </c>
      <c r="S11" s="11">
        <f t="shared" si="5"/>
        <v>11167440</v>
      </c>
      <c r="T11" s="11">
        <f t="shared" si="5"/>
        <v>11167440</v>
      </c>
      <c r="U11" s="11">
        <f t="shared" si="5"/>
        <v>11167440</v>
      </c>
      <c r="V11" s="11">
        <f t="shared" si="5"/>
        <v>11167440</v>
      </c>
      <c r="W11" s="11">
        <f t="shared" si="5"/>
        <v>11167440</v>
      </c>
      <c r="X11" s="11">
        <f t="shared" si="5"/>
        <v>11167440</v>
      </c>
      <c r="Y11" s="11">
        <f t="shared" si="5"/>
        <v>11167440</v>
      </c>
      <c r="Z11" s="11">
        <f t="shared" si="5"/>
        <v>11167440</v>
      </c>
      <c r="AA11" s="11">
        <f t="shared" si="5"/>
        <v>11167440</v>
      </c>
      <c r="AB11" s="11">
        <f t="shared" si="5"/>
        <v>11167440</v>
      </c>
      <c r="AC11" s="11">
        <f t="shared" si="5"/>
        <v>11167440</v>
      </c>
      <c r="AD11" s="11">
        <f t="shared" si="5"/>
        <v>11167440</v>
      </c>
      <c r="AE11" s="11">
        <f t="shared" si="3"/>
        <v>189846480</v>
      </c>
      <c r="AF11" s="12">
        <f t="shared" si="4"/>
        <v>61184492.389439695</v>
      </c>
    </row>
    <row r="12" spans="1:32" x14ac:dyDescent="0.2">
      <c r="A12" s="8">
        <v>45274</v>
      </c>
      <c r="B12" s="9">
        <v>244.9</v>
      </c>
      <c r="C12" t="s">
        <v>154</v>
      </c>
      <c r="D12" t="s">
        <v>170</v>
      </c>
      <c r="E12" t="s">
        <v>203</v>
      </c>
      <c r="F12" s="3">
        <v>48</v>
      </c>
      <c r="G12" s="6">
        <v>1</v>
      </c>
      <c r="H12" t="s">
        <v>174</v>
      </c>
      <c r="I12">
        <f t="shared" si="2"/>
        <v>2028</v>
      </c>
      <c r="J12">
        <v>0</v>
      </c>
      <c r="K12">
        <v>0</v>
      </c>
      <c r="L12">
        <v>0</v>
      </c>
      <c r="M12">
        <v>0</v>
      </c>
      <c r="N12" s="9">
        <f t="shared" si="0"/>
        <v>11755200</v>
      </c>
      <c r="AE12" s="11">
        <f t="shared" si="3"/>
        <v>11755200</v>
      </c>
      <c r="AF12" s="12">
        <f t="shared" si="4"/>
        <v>7299054.3368249768</v>
      </c>
    </row>
    <row r="13" spans="1:32" x14ac:dyDescent="0.2">
      <c r="A13" s="8">
        <v>45274</v>
      </c>
      <c r="B13" s="9">
        <v>244.9</v>
      </c>
      <c r="C13" t="s">
        <v>155</v>
      </c>
      <c r="D13" t="s">
        <v>171</v>
      </c>
      <c r="E13" t="s">
        <v>203</v>
      </c>
      <c r="F13" s="3">
        <v>36</v>
      </c>
      <c r="G13" s="6">
        <v>1</v>
      </c>
      <c r="H13" t="s">
        <v>174</v>
      </c>
      <c r="I13">
        <f t="shared" si="2"/>
        <v>2028</v>
      </c>
      <c r="J13">
        <v>0</v>
      </c>
      <c r="K13">
        <v>0</v>
      </c>
      <c r="L13">
        <v>0</v>
      </c>
      <c r="M13">
        <v>0</v>
      </c>
      <c r="N13" s="9">
        <f t="shared" si="0"/>
        <v>8816400</v>
      </c>
      <c r="AE13" s="11">
        <f t="shared" si="3"/>
        <v>8816400</v>
      </c>
      <c r="AF13" s="12">
        <f t="shared" si="4"/>
        <v>5474290.7526187329</v>
      </c>
    </row>
    <row r="14" spans="1:32" x14ac:dyDescent="0.2">
      <c r="A14" s="8">
        <v>45274</v>
      </c>
      <c r="B14" s="9">
        <v>244.9</v>
      </c>
      <c r="C14" t="s">
        <v>156</v>
      </c>
      <c r="D14" t="s">
        <v>172</v>
      </c>
      <c r="E14" t="s">
        <v>203</v>
      </c>
      <c r="F14" s="3">
        <v>18</v>
      </c>
      <c r="G14" s="6">
        <v>1</v>
      </c>
      <c r="H14" t="s">
        <v>174</v>
      </c>
      <c r="I14">
        <f t="shared" si="2"/>
        <v>2028</v>
      </c>
      <c r="J14">
        <v>0</v>
      </c>
      <c r="K14">
        <v>0</v>
      </c>
      <c r="L14">
        <v>0</v>
      </c>
      <c r="M14">
        <v>0</v>
      </c>
      <c r="N14" s="9">
        <f t="shared" si="0"/>
        <v>4408200</v>
      </c>
      <c r="AE14" s="11">
        <f t="shared" si="3"/>
        <v>4408200</v>
      </c>
      <c r="AF14" s="12">
        <f t="shared" si="4"/>
        <v>2737145.3763093664</v>
      </c>
    </row>
    <row r="15" spans="1:32" x14ac:dyDescent="0.2">
      <c r="A15" s="8">
        <v>45274</v>
      </c>
      <c r="B15" s="9">
        <v>244.9</v>
      </c>
      <c r="C15" t="s">
        <v>157</v>
      </c>
      <c r="D15" t="s">
        <v>173</v>
      </c>
      <c r="E15" t="s">
        <v>203</v>
      </c>
      <c r="F15" s="3">
        <v>45</v>
      </c>
      <c r="G15" s="6">
        <v>1</v>
      </c>
      <c r="H15" t="s">
        <v>174</v>
      </c>
      <c r="I15">
        <f t="shared" si="2"/>
        <v>2028</v>
      </c>
      <c r="J15">
        <v>0</v>
      </c>
      <c r="K15">
        <v>0</v>
      </c>
      <c r="L15">
        <v>0</v>
      </c>
      <c r="M15">
        <v>0</v>
      </c>
      <c r="N15" s="9">
        <f t="shared" si="0"/>
        <v>11020500</v>
      </c>
      <c r="AE15" s="11">
        <f t="shared" si="3"/>
        <v>11020500</v>
      </c>
      <c r="AF15" s="12">
        <f t="shared" si="4"/>
        <v>6842863.4407734163</v>
      </c>
    </row>
    <row r="16" spans="1:32" x14ac:dyDescent="0.2">
      <c r="A16" s="8">
        <v>45274</v>
      </c>
      <c r="B16" s="9">
        <v>244.9</v>
      </c>
      <c r="C16" t="s">
        <v>153</v>
      </c>
      <c r="D16" t="s">
        <v>169</v>
      </c>
      <c r="E16" t="s">
        <v>203</v>
      </c>
      <c r="F16" s="3">
        <v>45</v>
      </c>
      <c r="G16" s="6">
        <v>1</v>
      </c>
      <c r="H16" t="s">
        <v>174</v>
      </c>
      <c r="I16">
        <f t="shared" si="2"/>
        <v>2028</v>
      </c>
      <c r="J16">
        <v>0</v>
      </c>
      <c r="K16">
        <v>0</v>
      </c>
      <c r="L16">
        <v>0</v>
      </c>
      <c r="M16">
        <v>0</v>
      </c>
      <c r="N16" s="9">
        <f t="shared" si="0"/>
        <v>11020500</v>
      </c>
      <c r="AE16" s="11">
        <f t="shared" si="3"/>
        <v>11020500</v>
      </c>
      <c r="AF16" s="12">
        <f t="shared" si="4"/>
        <v>6842863.4407734163</v>
      </c>
    </row>
    <row r="17" spans="1:32" x14ac:dyDescent="0.2">
      <c r="A17" s="8">
        <v>45274</v>
      </c>
      <c r="B17" s="9">
        <v>244.9</v>
      </c>
      <c r="C17" t="s">
        <v>150</v>
      </c>
      <c r="D17" t="s">
        <v>166</v>
      </c>
      <c r="E17" t="s">
        <v>202</v>
      </c>
      <c r="F17" s="3">
        <v>191</v>
      </c>
      <c r="G17" s="6">
        <v>1</v>
      </c>
      <c r="H17" t="s">
        <v>207</v>
      </c>
      <c r="I17">
        <f t="shared" si="2"/>
        <v>2028</v>
      </c>
      <c r="J17">
        <v>0</v>
      </c>
      <c r="K17">
        <v>0</v>
      </c>
      <c r="L17">
        <v>0</v>
      </c>
      <c r="M17">
        <v>0</v>
      </c>
      <c r="N17" s="9">
        <f t="shared" si="0"/>
        <v>46775900</v>
      </c>
      <c r="AE17" s="11">
        <f t="shared" si="3"/>
        <v>46775900</v>
      </c>
      <c r="AF17" s="12">
        <f t="shared" si="4"/>
        <v>29044153.71528272</v>
      </c>
    </row>
    <row r="18" spans="1:32" x14ac:dyDescent="0.2">
      <c r="A18" s="8">
        <v>45274</v>
      </c>
      <c r="B18" s="9">
        <v>244.9</v>
      </c>
      <c r="C18" t="s">
        <v>209</v>
      </c>
      <c r="D18" t="s">
        <v>4</v>
      </c>
      <c r="E18" t="s">
        <v>352</v>
      </c>
      <c r="F18" s="3">
        <v>36</v>
      </c>
      <c r="G18" s="6">
        <v>1</v>
      </c>
      <c r="H18" t="s">
        <v>174</v>
      </c>
      <c r="I18">
        <f t="shared" si="2"/>
        <v>2028</v>
      </c>
      <c r="J18">
        <v>0</v>
      </c>
      <c r="K18">
        <v>0</v>
      </c>
      <c r="L18">
        <v>0</v>
      </c>
      <c r="M18">
        <v>0</v>
      </c>
      <c r="N18" s="9">
        <f t="shared" si="0"/>
        <v>8816400</v>
      </c>
      <c r="AE18" s="11">
        <f t="shared" si="3"/>
        <v>8816400</v>
      </c>
      <c r="AF18" s="12">
        <f t="shared" si="4"/>
        <v>5474290.7526187329</v>
      </c>
    </row>
    <row r="19" spans="1:32" x14ac:dyDescent="0.2">
      <c r="A19" s="8">
        <v>45274</v>
      </c>
      <c r="B19" s="9">
        <v>244.9</v>
      </c>
      <c r="C19" t="s">
        <v>210</v>
      </c>
      <c r="D19" t="s">
        <v>5</v>
      </c>
      <c r="E19" t="s">
        <v>352</v>
      </c>
      <c r="F19" s="3">
        <v>26</v>
      </c>
      <c r="G19" s="6">
        <v>1</v>
      </c>
      <c r="H19" t="s">
        <v>174</v>
      </c>
      <c r="I19">
        <f t="shared" si="2"/>
        <v>2028</v>
      </c>
      <c r="J19">
        <v>0</v>
      </c>
      <c r="K19">
        <v>0</v>
      </c>
      <c r="L19">
        <v>0</v>
      </c>
      <c r="M19">
        <v>0</v>
      </c>
      <c r="N19" s="9">
        <f t="shared" si="0"/>
        <v>6367400</v>
      </c>
      <c r="AE19" s="11">
        <f t="shared" si="3"/>
        <v>6367400</v>
      </c>
      <c r="AF19" s="12">
        <f t="shared" si="4"/>
        <v>3953654.4324468621</v>
      </c>
    </row>
    <row r="20" spans="1:32" x14ac:dyDescent="0.2">
      <c r="A20" s="8">
        <v>45274</v>
      </c>
      <c r="B20" s="9">
        <v>244.9</v>
      </c>
      <c r="C20" t="s">
        <v>211</v>
      </c>
      <c r="D20" t="s">
        <v>6</v>
      </c>
      <c r="E20" t="s">
        <v>352</v>
      </c>
      <c r="F20" s="3">
        <v>45</v>
      </c>
      <c r="G20" s="6">
        <v>1</v>
      </c>
      <c r="H20" t="s">
        <v>174</v>
      </c>
      <c r="I20">
        <f t="shared" si="2"/>
        <v>2028</v>
      </c>
      <c r="J20">
        <v>0</v>
      </c>
      <c r="K20">
        <v>0</v>
      </c>
      <c r="L20">
        <v>0</v>
      </c>
      <c r="M20">
        <v>0</v>
      </c>
      <c r="N20" s="9">
        <f t="shared" si="0"/>
        <v>11020500</v>
      </c>
      <c r="AE20" s="11">
        <f t="shared" si="3"/>
        <v>11020500</v>
      </c>
      <c r="AF20" s="12">
        <f t="shared" si="4"/>
        <v>6842863.4407734163</v>
      </c>
    </row>
    <row r="21" spans="1:32" x14ac:dyDescent="0.2">
      <c r="A21" s="8">
        <v>45274</v>
      </c>
      <c r="B21" s="9">
        <v>244.9</v>
      </c>
      <c r="C21" t="s">
        <v>212</v>
      </c>
      <c r="D21" t="s">
        <v>7</v>
      </c>
      <c r="E21" t="s">
        <v>352</v>
      </c>
      <c r="F21" s="3">
        <v>45</v>
      </c>
      <c r="G21" s="6">
        <v>1</v>
      </c>
      <c r="H21" t="s">
        <v>174</v>
      </c>
      <c r="I21">
        <f t="shared" si="2"/>
        <v>2028</v>
      </c>
      <c r="J21">
        <v>0</v>
      </c>
      <c r="K21">
        <v>0</v>
      </c>
      <c r="L21">
        <v>0</v>
      </c>
      <c r="M21">
        <v>0</v>
      </c>
      <c r="N21" s="9">
        <f t="shared" si="0"/>
        <v>11020500</v>
      </c>
      <c r="AE21" s="11">
        <f t="shared" si="3"/>
        <v>11020500</v>
      </c>
      <c r="AF21" s="12">
        <f t="shared" si="4"/>
        <v>6842863.4407734163</v>
      </c>
    </row>
    <row r="22" spans="1:32" x14ac:dyDescent="0.2">
      <c r="A22" s="8">
        <v>45274</v>
      </c>
      <c r="B22" s="9">
        <v>244.9</v>
      </c>
      <c r="C22" t="s">
        <v>213</v>
      </c>
      <c r="D22" t="s">
        <v>8</v>
      </c>
      <c r="E22" t="s">
        <v>352</v>
      </c>
      <c r="F22" s="3">
        <v>45</v>
      </c>
      <c r="G22" s="6">
        <v>1</v>
      </c>
      <c r="H22" t="s">
        <v>174</v>
      </c>
      <c r="I22">
        <f t="shared" si="2"/>
        <v>2028</v>
      </c>
      <c r="J22">
        <v>0</v>
      </c>
      <c r="K22">
        <v>0</v>
      </c>
      <c r="L22">
        <v>0</v>
      </c>
      <c r="M22">
        <v>0</v>
      </c>
      <c r="N22" s="9">
        <f t="shared" si="0"/>
        <v>11020500</v>
      </c>
      <c r="AE22" s="11">
        <f t="shared" si="3"/>
        <v>11020500</v>
      </c>
      <c r="AF22" s="12">
        <f t="shared" si="4"/>
        <v>6842863.4407734163</v>
      </c>
    </row>
    <row r="23" spans="1:32" x14ac:dyDescent="0.2">
      <c r="A23" s="8">
        <v>45274</v>
      </c>
      <c r="B23" s="9">
        <v>244.9</v>
      </c>
      <c r="C23" t="s">
        <v>214</v>
      </c>
      <c r="D23" t="s">
        <v>9</v>
      </c>
      <c r="E23" t="s">
        <v>352</v>
      </c>
      <c r="F23" s="3">
        <v>45</v>
      </c>
      <c r="G23" s="6">
        <v>1</v>
      </c>
      <c r="H23" t="s">
        <v>174</v>
      </c>
      <c r="I23">
        <f t="shared" si="2"/>
        <v>2028</v>
      </c>
      <c r="J23">
        <v>0</v>
      </c>
      <c r="K23">
        <v>0</v>
      </c>
      <c r="L23">
        <v>0</v>
      </c>
      <c r="M23">
        <v>0</v>
      </c>
      <c r="N23" s="9">
        <f t="shared" si="0"/>
        <v>11020500</v>
      </c>
      <c r="AE23" s="11">
        <f t="shared" si="3"/>
        <v>11020500</v>
      </c>
      <c r="AF23" s="12">
        <f t="shared" si="4"/>
        <v>6842863.4407734163</v>
      </c>
    </row>
    <row r="24" spans="1:32" x14ac:dyDescent="0.2">
      <c r="A24" s="8">
        <v>45274</v>
      </c>
      <c r="B24" s="9">
        <v>244.9</v>
      </c>
      <c r="C24" t="s">
        <v>215</v>
      </c>
      <c r="D24" t="s">
        <v>10</v>
      </c>
      <c r="E24" t="s">
        <v>352</v>
      </c>
      <c r="F24" s="3">
        <v>45</v>
      </c>
      <c r="G24" s="6">
        <v>1</v>
      </c>
      <c r="H24" t="s">
        <v>174</v>
      </c>
      <c r="I24">
        <f t="shared" si="2"/>
        <v>2028</v>
      </c>
      <c r="J24">
        <v>0</v>
      </c>
      <c r="K24">
        <v>0</v>
      </c>
      <c r="L24">
        <v>0</v>
      </c>
      <c r="M24">
        <v>0</v>
      </c>
      <c r="N24" s="9">
        <f t="shared" si="0"/>
        <v>11020500</v>
      </c>
      <c r="AE24" s="11">
        <f t="shared" si="3"/>
        <v>11020500</v>
      </c>
      <c r="AF24" s="12">
        <f t="shared" si="4"/>
        <v>6842863.4407734163</v>
      </c>
    </row>
    <row r="25" spans="1:32" x14ac:dyDescent="0.2">
      <c r="A25" s="8">
        <v>45274</v>
      </c>
      <c r="B25" s="9">
        <v>244.9</v>
      </c>
      <c r="C25" t="s">
        <v>216</v>
      </c>
      <c r="D25" t="s">
        <v>11</v>
      </c>
      <c r="E25" t="s">
        <v>353</v>
      </c>
      <c r="F25" s="3">
        <v>49.634999999999998</v>
      </c>
      <c r="G25" s="6">
        <v>1</v>
      </c>
      <c r="H25" t="s">
        <v>175</v>
      </c>
      <c r="I25">
        <f t="shared" si="2"/>
        <v>2028</v>
      </c>
      <c r="J25">
        <v>0</v>
      </c>
      <c r="K25">
        <v>0</v>
      </c>
      <c r="L25">
        <v>0</v>
      </c>
      <c r="M25">
        <v>0</v>
      </c>
      <c r="N25" s="9">
        <f t="shared" si="0"/>
        <v>12155611.5</v>
      </c>
      <c r="AE25" s="11">
        <f t="shared" si="3"/>
        <v>12155611.5</v>
      </c>
      <c r="AF25" s="12">
        <f t="shared" si="4"/>
        <v>7547678.3751730788</v>
      </c>
    </row>
    <row r="26" spans="1:32" x14ac:dyDescent="0.2">
      <c r="A26" s="8">
        <v>45274</v>
      </c>
      <c r="B26" s="9">
        <v>244.9</v>
      </c>
      <c r="C26" t="s">
        <v>217</v>
      </c>
      <c r="D26" t="s">
        <v>12</v>
      </c>
      <c r="E26" t="s">
        <v>353</v>
      </c>
      <c r="F26" s="3">
        <v>49.999000000000002</v>
      </c>
      <c r="G26" s="6">
        <v>1</v>
      </c>
      <c r="H26" t="s">
        <v>175</v>
      </c>
      <c r="I26">
        <f t="shared" si="2"/>
        <v>2028</v>
      </c>
      <c r="J26">
        <v>0</v>
      </c>
      <c r="K26">
        <v>0</v>
      </c>
      <c r="L26">
        <v>0</v>
      </c>
      <c r="M26">
        <v>0</v>
      </c>
      <c r="N26" s="9">
        <f t="shared" si="0"/>
        <v>12244755.1</v>
      </c>
      <c r="AE26" s="11">
        <f t="shared" si="3"/>
        <v>12244755.1</v>
      </c>
      <c r="AF26" s="12">
        <f t="shared" si="4"/>
        <v>7603029.5372273335</v>
      </c>
    </row>
    <row r="27" spans="1:32" x14ac:dyDescent="0.2">
      <c r="A27" s="8">
        <v>45274</v>
      </c>
      <c r="B27" s="9">
        <v>244.9</v>
      </c>
      <c r="C27" t="s">
        <v>218</v>
      </c>
      <c r="D27" t="s">
        <v>13</v>
      </c>
      <c r="E27" t="s">
        <v>353</v>
      </c>
      <c r="F27" s="3">
        <v>15</v>
      </c>
      <c r="G27" s="6">
        <v>1</v>
      </c>
      <c r="H27" t="s">
        <v>175</v>
      </c>
      <c r="I27">
        <f t="shared" si="2"/>
        <v>2028</v>
      </c>
      <c r="J27">
        <v>0</v>
      </c>
      <c r="K27">
        <v>0</v>
      </c>
      <c r="L27">
        <v>0</v>
      </c>
      <c r="M27">
        <v>0</v>
      </c>
      <c r="N27" s="9">
        <f t="shared" si="0"/>
        <v>3673500</v>
      </c>
      <c r="AE27" s="11">
        <f t="shared" si="3"/>
        <v>3673500</v>
      </c>
      <c r="AF27" s="12">
        <f t="shared" si="4"/>
        <v>2280954.4802578054</v>
      </c>
    </row>
    <row r="28" spans="1:32" x14ac:dyDescent="0.2">
      <c r="A28" s="8">
        <v>45274</v>
      </c>
      <c r="B28" s="9">
        <v>244.9</v>
      </c>
      <c r="C28" t="s">
        <v>219</v>
      </c>
      <c r="D28" t="s">
        <v>14</v>
      </c>
      <c r="E28" t="s">
        <v>353</v>
      </c>
      <c r="F28" s="3">
        <v>2.3050000000000002</v>
      </c>
      <c r="G28" s="6">
        <v>1</v>
      </c>
      <c r="H28" t="s">
        <v>175</v>
      </c>
      <c r="I28">
        <f t="shared" si="2"/>
        <v>2028</v>
      </c>
      <c r="J28">
        <v>0</v>
      </c>
      <c r="K28">
        <v>0</v>
      </c>
      <c r="L28">
        <v>0</v>
      </c>
      <c r="M28">
        <v>0</v>
      </c>
      <c r="N28" s="9">
        <f t="shared" si="0"/>
        <v>564494.5</v>
      </c>
      <c r="AE28" s="11">
        <f t="shared" si="3"/>
        <v>564494.5</v>
      </c>
      <c r="AF28" s="12">
        <f t="shared" si="4"/>
        <v>350506.67179961613</v>
      </c>
    </row>
    <row r="29" spans="1:32" x14ac:dyDescent="0.2">
      <c r="A29" s="8">
        <v>45274</v>
      </c>
      <c r="B29" s="9">
        <v>244.9</v>
      </c>
      <c r="C29" t="s">
        <v>220</v>
      </c>
      <c r="D29" t="s">
        <v>15</v>
      </c>
      <c r="E29" t="s">
        <v>353</v>
      </c>
      <c r="F29" s="3">
        <v>2.31</v>
      </c>
      <c r="G29" s="6">
        <v>1</v>
      </c>
      <c r="H29" t="s">
        <v>175</v>
      </c>
      <c r="I29">
        <f t="shared" si="2"/>
        <v>2028</v>
      </c>
      <c r="J29">
        <v>0</v>
      </c>
      <c r="K29">
        <v>0</v>
      </c>
      <c r="L29">
        <v>0</v>
      </c>
      <c r="M29">
        <v>0</v>
      </c>
      <c r="N29" s="9">
        <f t="shared" si="0"/>
        <v>565719</v>
      </c>
      <c r="AE29" s="11">
        <f t="shared" si="3"/>
        <v>565719</v>
      </c>
      <c r="AF29" s="12">
        <f t="shared" si="4"/>
        <v>351266.98995970201</v>
      </c>
    </row>
    <row r="30" spans="1:32" x14ac:dyDescent="0.2">
      <c r="A30" s="8">
        <v>45274</v>
      </c>
      <c r="B30" s="9">
        <v>244.9</v>
      </c>
      <c r="C30" t="s">
        <v>221</v>
      </c>
      <c r="D30" t="s">
        <v>16</v>
      </c>
      <c r="E30" t="s">
        <v>357</v>
      </c>
      <c r="F30" s="3">
        <v>2.9239999999999999</v>
      </c>
      <c r="G30" s="6">
        <v>5</v>
      </c>
      <c r="H30" t="s">
        <v>176</v>
      </c>
      <c r="I30">
        <f t="shared" si="2"/>
        <v>2032</v>
      </c>
      <c r="J30">
        <v>0</v>
      </c>
      <c r="K30">
        <v>0</v>
      </c>
      <c r="L30">
        <v>0</v>
      </c>
      <c r="M30">
        <v>0</v>
      </c>
      <c r="N30" s="9">
        <f t="shared" si="0"/>
        <v>716087.6</v>
      </c>
      <c r="O30" s="11">
        <f>N30</f>
        <v>716087.6</v>
      </c>
      <c r="P30" s="11">
        <f t="shared" ref="P30:R30" si="6">O30</f>
        <v>716087.6</v>
      </c>
      <c r="Q30" s="11">
        <f t="shared" si="6"/>
        <v>716087.6</v>
      </c>
      <c r="R30" s="11">
        <f t="shared" si="6"/>
        <v>716087.6</v>
      </c>
      <c r="AE30" s="11">
        <f t="shared" si="3"/>
        <v>3580438</v>
      </c>
      <c r="AF30" s="12">
        <f t="shared" si="4"/>
        <v>1854064.2031401182</v>
      </c>
    </row>
    <row r="31" spans="1:32" x14ac:dyDescent="0.2">
      <c r="A31" s="8">
        <v>45274</v>
      </c>
      <c r="B31" s="9">
        <v>244.9</v>
      </c>
      <c r="C31" t="s">
        <v>222</v>
      </c>
      <c r="D31" t="s">
        <v>17</v>
      </c>
      <c r="E31" t="s">
        <v>352</v>
      </c>
      <c r="F31" s="3">
        <v>45</v>
      </c>
      <c r="G31" s="6">
        <v>1</v>
      </c>
      <c r="H31" t="s">
        <v>177</v>
      </c>
      <c r="I31">
        <f t="shared" si="2"/>
        <v>2028</v>
      </c>
      <c r="J31">
        <v>0</v>
      </c>
      <c r="K31">
        <v>0</v>
      </c>
      <c r="L31">
        <v>0</v>
      </c>
      <c r="M31">
        <v>0</v>
      </c>
      <c r="N31" s="9">
        <f t="shared" si="0"/>
        <v>11020500</v>
      </c>
      <c r="AE31" s="11">
        <f t="shared" si="3"/>
        <v>11020500</v>
      </c>
      <c r="AF31" s="12">
        <f t="shared" si="4"/>
        <v>6842863.4407734163</v>
      </c>
    </row>
    <row r="32" spans="1:32" x14ac:dyDescent="0.2">
      <c r="A32" s="8">
        <v>45274</v>
      </c>
      <c r="B32" s="9">
        <v>244.9</v>
      </c>
      <c r="C32" t="s">
        <v>223</v>
      </c>
      <c r="D32" t="s">
        <v>18</v>
      </c>
      <c r="E32" t="s">
        <v>352</v>
      </c>
      <c r="F32" s="3">
        <v>40.5</v>
      </c>
      <c r="G32" s="6">
        <v>1</v>
      </c>
      <c r="H32" t="s">
        <v>177</v>
      </c>
      <c r="I32">
        <f t="shared" si="2"/>
        <v>2028</v>
      </c>
      <c r="J32">
        <v>0</v>
      </c>
      <c r="K32">
        <v>0</v>
      </c>
      <c r="L32">
        <v>0</v>
      </c>
      <c r="M32">
        <v>0</v>
      </c>
      <c r="N32" s="9">
        <f t="shared" si="0"/>
        <v>9918450</v>
      </c>
      <c r="AE32" s="11">
        <f t="shared" si="3"/>
        <v>9918450</v>
      </c>
      <c r="AF32" s="12">
        <f t="shared" si="4"/>
        <v>6158577.0966960751</v>
      </c>
    </row>
    <row r="33" spans="1:32" x14ac:dyDescent="0.2">
      <c r="A33" s="8">
        <v>45274</v>
      </c>
      <c r="B33" s="9">
        <v>244.9</v>
      </c>
      <c r="C33" t="s">
        <v>224</v>
      </c>
      <c r="D33" t="s">
        <v>19</v>
      </c>
      <c r="E33" t="s">
        <v>352</v>
      </c>
      <c r="F33" s="3">
        <v>40.5</v>
      </c>
      <c r="G33" s="6">
        <v>1</v>
      </c>
      <c r="H33" t="s">
        <v>177</v>
      </c>
      <c r="I33">
        <f t="shared" si="2"/>
        <v>2028</v>
      </c>
      <c r="J33">
        <v>0</v>
      </c>
      <c r="K33">
        <v>0</v>
      </c>
      <c r="L33">
        <v>0</v>
      </c>
      <c r="M33">
        <v>0</v>
      </c>
      <c r="N33" s="9">
        <f t="shared" si="0"/>
        <v>9918450</v>
      </c>
      <c r="AE33" s="11">
        <f t="shared" si="3"/>
        <v>9918450</v>
      </c>
      <c r="AF33" s="12">
        <f t="shared" si="4"/>
        <v>6158577.0966960751</v>
      </c>
    </row>
    <row r="34" spans="1:32" x14ac:dyDescent="0.2">
      <c r="A34" s="8">
        <v>45274</v>
      </c>
      <c r="B34" s="9">
        <v>244.9</v>
      </c>
      <c r="C34" t="s">
        <v>225</v>
      </c>
      <c r="D34" t="s">
        <v>20</v>
      </c>
      <c r="E34" t="s">
        <v>352</v>
      </c>
      <c r="F34" s="3">
        <v>36</v>
      </c>
      <c r="G34" s="6">
        <v>1</v>
      </c>
      <c r="H34" t="s">
        <v>177</v>
      </c>
      <c r="I34">
        <f t="shared" si="2"/>
        <v>2028</v>
      </c>
      <c r="J34">
        <v>0</v>
      </c>
      <c r="K34">
        <v>0</v>
      </c>
      <c r="L34">
        <v>0</v>
      </c>
      <c r="M34">
        <v>0</v>
      </c>
      <c r="N34" s="9">
        <f t="shared" ref="N34:N65" si="7">F34*1000*B34</f>
        <v>8816400</v>
      </c>
      <c r="AE34" s="11">
        <f t="shared" si="3"/>
        <v>8816400</v>
      </c>
      <c r="AF34" s="12">
        <f t="shared" si="4"/>
        <v>5474290.7526187329</v>
      </c>
    </row>
    <row r="35" spans="1:32" x14ac:dyDescent="0.2">
      <c r="A35" s="8">
        <v>45274</v>
      </c>
      <c r="B35" s="9">
        <v>244.9</v>
      </c>
      <c r="C35" t="s">
        <v>226</v>
      </c>
      <c r="D35" t="s">
        <v>21</v>
      </c>
      <c r="E35" t="s">
        <v>352</v>
      </c>
      <c r="F35" s="3">
        <v>36</v>
      </c>
      <c r="G35" s="6">
        <v>1</v>
      </c>
      <c r="H35" t="s">
        <v>177</v>
      </c>
      <c r="I35">
        <f t="shared" si="2"/>
        <v>2028</v>
      </c>
      <c r="J35">
        <v>0</v>
      </c>
      <c r="K35">
        <v>0</v>
      </c>
      <c r="L35">
        <v>0</v>
      </c>
      <c r="M35">
        <v>0</v>
      </c>
      <c r="N35" s="9">
        <f t="shared" si="7"/>
        <v>8816400</v>
      </c>
      <c r="AE35" s="11">
        <f t="shared" si="3"/>
        <v>8816400</v>
      </c>
      <c r="AF35" s="12">
        <f t="shared" si="4"/>
        <v>5474290.7526187329</v>
      </c>
    </row>
    <row r="36" spans="1:32" x14ac:dyDescent="0.2">
      <c r="A36" s="8">
        <v>45274</v>
      </c>
      <c r="B36" s="9">
        <v>244.9</v>
      </c>
      <c r="C36" t="s">
        <v>227</v>
      </c>
      <c r="D36" t="s">
        <v>22</v>
      </c>
      <c r="E36" t="s">
        <v>352</v>
      </c>
      <c r="F36" s="3">
        <v>31.5</v>
      </c>
      <c r="G36" s="6">
        <v>1</v>
      </c>
      <c r="H36" t="s">
        <v>177</v>
      </c>
      <c r="I36">
        <f t="shared" si="2"/>
        <v>2028</v>
      </c>
      <c r="J36">
        <v>0</v>
      </c>
      <c r="K36">
        <v>0</v>
      </c>
      <c r="L36">
        <v>0</v>
      </c>
      <c r="M36">
        <v>0</v>
      </c>
      <c r="N36" s="9">
        <f t="shared" si="7"/>
        <v>7714350</v>
      </c>
      <c r="AE36" s="11">
        <f t="shared" si="3"/>
        <v>7714350</v>
      </c>
      <c r="AF36" s="12">
        <f t="shared" si="4"/>
        <v>4790004.4085413916</v>
      </c>
    </row>
    <row r="37" spans="1:32" x14ac:dyDescent="0.2">
      <c r="A37" s="8">
        <v>45274</v>
      </c>
      <c r="B37" s="9">
        <v>244.9</v>
      </c>
      <c r="C37" t="s">
        <v>228</v>
      </c>
      <c r="D37" t="s">
        <v>23</v>
      </c>
      <c r="E37" t="s">
        <v>352</v>
      </c>
      <c r="F37" s="3">
        <v>27</v>
      </c>
      <c r="G37" s="6">
        <v>1</v>
      </c>
      <c r="H37" t="s">
        <v>177</v>
      </c>
      <c r="I37">
        <f t="shared" si="2"/>
        <v>2028</v>
      </c>
      <c r="J37">
        <v>0</v>
      </c>
      <c r="K37">
        <v>0</v>
      </c>
      <c r="L37">
        <v>0</v>
      </c>
      <c r="M37">
        <v>0</v>
      </c>
      <c r="N37" s="9">
        <f t="shared" si="7"/>
        <v>6612300</v>
      </c>
      <c r="AE37" s="11">
        <f t="shared" si="3"/>
        <v>6612300</v>
      </c>
      <c r="AF37" s="12">
        <f t="shared" si="4"/>
        <v>4105718.0644640499</v>
      </c>
    </row>
    <row r="38" spans="1:32" x14ac:dyDescent="0.2">
      <c r="A38" s="8">
        <v>45274</v>
      </c>
      <c r="B38" s="9">
        <v>244.9</v>
      </c>
      <c r="C38" t="s">
        <v>229</v>
      </c>
      <c r="D38" t="s">
        <v>24</v>
      </c>
      <c r="E38" t="s">
        <v>352</v>
      </c>
      <c r="F38" s="3">
        <v>22.5</v>
      </c>
      <c r="G38" s="6">
        <v>1</v>
      </c>
      <c r="H38" t="s">
        <v>177</v>
      </c>
      <c r="I38">
        <f t="shared" si="2"/>
        <v>2028</v>
      </c>
      <c r="J38">
        <v>0</v>
      </c>
      <c r="K38">
        <v>0</v>
      </c>
      <c r="L38">
        <v>0</v>
      </c>
      <c r="M38">
        <v>0</v>
      </c>
      <c r="N38" s="9">
        <f t="shared" si="7"/>
        <v>5510250</v>
      </c>
      <c r="AE38" s="11">
        <f t="shared" si="3"/>
        <v>5510250</v>
      </c>
      <c r="AF38" s="12">
        <f t="shared" si="4"/>
        <v>3421431.7203867082</v>
      </c>
    </row>
    <row r="39" spans="1:32" x14ac:dyDescent="0.2">
      <c r="A39" s="8">
        <v>45274</v>
      </c>
      <c r="B39" s="9">
        <v>244.9</v>
      </c>
      <c r="C39" t="s">
        <v>230</v>
      </c>
      <c r="D39" t="s">
        <v>25</v>
      </c>
      <c r="E39" t="s">
        <v>352</v>
      </c>
      <c r="F39" s="3">
        <v>22.5</v>
      </c>
      <c r="G39" s="6">
        <v>1</v>
      </c>
      <c r="H39" t="s">
        <v>177</v>
      </c>
      <c r="I39">
        <f t="shared" si="2"/>
        <v>2028</v>
      </c>
      <c r="J39">
        <v>0</v>
      </c>
      <c r="K39">
        <v>0</v>
      </c>
      <c r="L39">
        <v>0</v>
      </c>
      <c r="M39">
        <v>0</v>
      </c>
      <c r="N39" s="9">
        <f t="shared" si="7"/>
        <v>5510250</v>
      </c>
      <c r="AE39" s="11">
        <f t="shared" si="3"/>
        <v>5510250</v>
      </c>
      <c r="AF39" s="12">
        <f t="shared" si="4"/>
        <v>3421431.7203867082</v>
      </c>
    </row>
    <row r="40" spans="1:32" x14ac:dyDescent="0.2">
      <c r="A40" s="8">
        <v>45274</v>
      </c>
      <c r="B40" s="9">
        <v>244.9</v>
      </c>
      <c r="C40" t="s">
        <v>231</v>
      </c>
      <c r="D40" t="s">
        <v>26</v>
      </c>
      <c r="E40" t="s">
        <v>352</v>
      </c>
      <c r="F40" s="3">
        <v>18</v>
      </c>
      <c r="G40" s="6">
        <v>1</v>
      </c>
      <c r="H40" t="s">
        <v>177</v>
      </c>
      <c r="I40">
        <f t="shared" si="2"/>
        <v>2028</v>
      </c>
      <c r="J40">
        <v>0</v>
      </c>
      <c r="K40">
        <v>0</v>
      </c>
      <c r="L40">
        <v>0</v>
      </c>
      <c r="M40">
        <v>0</v>
      </c>
      <c r="N40" s="9">
        <f t="shared" si="7"/>
        <v>4408200</v>
      </c>
      <c r="AE40" s="11">
        <f t="shared" si="3"/>
        <v>4408200</v>
      </c>
      <c r="AF40" s="12">
        <f t="shared" si="4"/>
        <v>2737145.3763093664</v>
      </c>
    </row>
    <row r="41" spans="1:32" x14ac:dyDescent="0.2">
      <c r="A41" s="8">
        <v>45274</v>
      </c>
      <c r="B41" s="9">
        <v>244.9</v>
      </c>
      <c r="C41" t="s">
        <v>232</v>
      </c>
      <c r="D41" t="s">
        <v>27</v>
      </c>
      <c r="E41" t="s">
        <v>352</v>
      </c>
      <c r="F41" s="3">
        <v>9</v>
      </c>
      <c r="G41" s="6">
        <v>1</v>
      </c>
      <c r="H41" t="s">
        <v>177</v>
      </c>
      <c r="I41">
        <f t="shared" si="2"/>
        <v>2028</v>
      </c>
      <c r="J41">
        <v>0</v>
      </c>
      <c r="K41">
        <v>0</v>
      </c>
      <c r="L41">
        <v>0</v>
      </c>
      <c r="M41">
        <v>0</v>
      </c>
      <c r="N41" s="9">
        <f t="shared" si="7"/>
        <v>2204100</v>
      </c>
      <c r="AE41" s="11">
        <f t="shared" si="3"/>
        <v>2204100</v>
      </c>
      <c r="AF41" s="12">
        <f t="shared" si="4"/>
        <v>1368572.6881546832</v>
      </c>
    </row>
    <row r="42" spans="1:32" x14ac:dyDescent="0.2">
      <c r="A42" s="8">
        <v>45274</v>
      </c>
      <c r="B42" s="9">
        <v>244.9</v>
      </c>
      <c r="C42" t="s">
        <v>233</v>
      </c>
      <c r="D42" t="s">
        <v>28</v>
      </c>
      <c r="E42" t="s">
        <v>352</v>
      </c>
      <c r="F42" s="3">
        <v>9</v>
      </c>
      <c r="G42" s="6">
        <v>1</v>
      </c>
      <c r="H42" t="s">
        <v>177</v>
      </c>
      <c r="I42">
        <f t="shared" si="2"/>
        <v>2028</v>
      </c>
      <c r="J42">
        <v>0</v>
      </c>
      <c r="K42">
        <v>0</v>
      </c>
      <c r="L42">
        <v>0</v>
      </c>
      <c r="M42">
        <v>0</v>
      </c>
      <c r="N42" s="9">
        <f t="shared" si="7"/>
        <v>2204100</v>
      </c>
      <c r="AE42" s="11">
        <f t="shared" si="3"/>
        <v>2204100</v>
      </c>
      <c r="AF42" s="12">
        <f t="shared" si="4"/>
        <v>1368572.6881546832</v>
      </c>
    </row>
    <row r="43" spans="1:32" x14ac:dyDescent="0.2">
      <c r="A43" s="8">
        <v>45274</v>
      </c>
      <c r="B43" s="9">
        <v>244.9</v>
      </c>
      <c r="C43" t="s">
        <v>234</v>
      </c>
      <c r="D43" t="s">
        <v>29</v>
      </c>
      <c r="E43" t="s">
        <v>352</v>
      </c>
      <c r="F43" s="3">
        <v>27</v>
      </c>
      <c r="G43" s="6">
        <v>1</v>
      </c>
      <c r="H43" t="s">
        <v>177</v>
      </c>
      <c r="I43">
        <f t="shared" si="2"/>
        <v>2028</v>
      </c>
      <c r="J43">
        <v>0</v>
      </c>
      <c r="K43">
        <v>0</v>
      </c>
      <c r="L43">
        <v>0</v>
      </c>
      <c r="M43">
        <v>0</v>
      </c>
      <c r="N43" s="9">
        <f t="shared" si="7"/>
        <v>6612300</v>
      </c>
      <c r="AE43" s="11">
        <f t="shared" si="3"/>
        <v>6612300</v>
      </c>
      <c r="AF43" s="12">
        <f t="shared" si="4"/>
        <v>4105718.0644640499</v>
      </c>
    </row>
    <row r="44" spans="1:32" x14ac:dyDescent="0.2">
      <c r="A44" s="8">
        <v>45274</v>
      </c>
      <c r="B44" s="9">
        <v>244.9</v>
      </c>
      <c r="C44" t="s">
        <v>235</v>
      </c>
      <c r="D44" t="s">
        <v>30</v>
      </c>
      <c r="E44" t="s">
        <v>352</v>
      </c>
      <c r="F44" s="3">
        <v>22.5</v>
      </c>
      <c r="G44" s="6">
        <v>1</v>
      </c>
      <c r="H44" t="s">
        <v>177</v>
      </c>
      <c r="I44">
        <f t="shared" si="2"/>
        <v>2028</v>
      </c>
      <c r="J44">
        <v>0</v>
      </c>
      <c r="K44">
        <v>0</v>
      </c>
      <c r="L44">
        <v>0</v>
      </c>
      <c r="M44">
        <v>0</v>
      </c>
      <c r="N44" s="9">
        <f t="shared" si="7"/>
        <v>5510250</v>
      </c>
      <c r="AE44" s="11">
        <f t="shared" si="3"/>
        <v>5510250</v>
      </c>
      <c r="AF44" s="12">
        <f t="shared" si="4"/>
        <v>3421431.7203867082</v>
      </c>
    </row>
    <row r="45" spans="1:32" x14ac:dyDescent="0.2">
      <c r="A45" s="8">
        <v>45274</v>
      </c>
      <c r="B45" s="9">
        <v>244.9</v>
      </c>
      <c r="C45" t="s">
        <v>236</v>
      </c>
      <c r="D45" t="s">
        <v>31</v>
      </c>
      <c r="E45" t="s">
        <v>352</v>
      </c>
      <c r="F45" s="3">
        <v>18</v>
      </c>
      <c r="G45" s="6">
        <v>1</v>
      </c>
      <c r="H45" t="s">
        <v>177</v>
      </c>
      <c r="I45">
        <f t="shared" si="2"/>
        <v>2028</v>
      </c>
      <c r="J45">
        <v>0</v>
      </c>
      <c r="K45">
        <v>0</v>
      </c>
      <c r="L45">
        <v>0</v>
      </c>
      <c r="M45">
        <v>0</v>
      </c>
      <c r="N45" s="9">
        <f t="shared" si="7"/>
        <v>4408200</v>
      </c>
      <c r="AE45" s="11">
        <f t="shared" si="3"/>
        <v>4408200</v>
      </c>
      <c r="AF45" s="12">
        <f t="shared" si="4"/>
        <v>2737145.3763093664</v>
      </c>
    </row>
    <row r="46" spans="1:32" x14ac:dyDescent="0.2">
      <c r="A46" s="8">
        <v>45274</v>
      </c>
      <c r="B46" s="9">
        <v>244.9</v>
      </c>
      <c r="C46" t="s">
        <v>237</v>
      </c>
      <c r="D46" t="s">
        <v>32</v>
      </c>
      <c r="E46" t="s">
        <v>352</v>
      </c>
      <c r="F46" s="3">
        <v>18</v>
      </c>
      <c r="G46" s="6">
        <v>1</v>
      </c>
      <c r="H46" t="s">
        <v>177</v>
      </c>
      <c r="I46">
        <f t="shared" si="2"/>
        <v>2028</v>
      </c>
      <c r="J46">
        <v>0</v>
      </c>
      <c r="K46">
        <v>0</v>
      </c>
      <c r="L46">
        <v>0</v>
      </c>
      <c r="M46">
        <v>0</v>
      </c>
      <c r="N46" s="9">
        <f t="shared" si="7"/>
        <v>4408200</v>
      </c>
      <c r="AE46" s="11">
        <f t="shared" si="3"/>
        <v>4408200</v>
      </c>
      <c r="AF46" s="12">
        <f t="shared" si="4"/>
        <v>2737145.3763093664</v>
      </c>
    </row>
    <row r="47" spans="1:32" x14ac:dyDescent="0.2">
      <c r="A47" s="8">
        <v>45274</v>
      </c>
      <c r="B47" s="9">
        <v>244.9</v>
      </c>
      <c r="C47" t="s">
        <v>238</v>
      </c>
      <c r="D47" t="s">
        <v>33</v>
      </c>
      <c r="E47" t="s">
        <v>352</v>
      </c>
      <c r="F47" s="3">
        <v>13.5</v>
      </c>
      <c r="G47" s="6">
        <v>1</v>
      </c>
      <c r="H47" t="s">
        <v>177</v>
      </c>
      <c r="I47">
        <f t="shared" si="2"/>
        <v>2028</v>
      </c>
      <c r="J47">
        <v>0</v>
      </c>
      <c r="K47">
        <v>0</v>
      </c>
      <c r="L47">
        <v>0</v>
      </c>
      <c r="M47">
        <v>0</v>
      </c>
      <c r="N47" s="9">
        <f t="shared" si="7"/>
        <v>3306150</v>
      </c>
      <c r="AE47" s="11">
        <f t="shared" si="3"/>
        <v>3306150</v>
      </c>
      <c r="AF47" s="12">
        <f t="shared" si="4"/>
        <v>2052859.0322320249</v>
      </c>
    </row>
    <row r="48" spans="1:32" x14ac:dyDescent="0.2">
      <c r="A48" s="8">
        <v>45274</v>
      </c>
      <c r="B48" s="9">
        <v>244.9</v>
      </c>
      <c r="C48" t="s">
        <v>239</v>
      </c>
      <c r="D48" t="s">
        <v>34</v>
      </c>
      <c r="E48" t="s">
        <v>352</v>
      </c>
      <c r="F48" s="3">
        <v>5</v>
      </c>
      <c r="G48" s="6">
        <v>5</v>
      </c>
      <c r="H48" t="s">
        <v>34</v>
      </c>
      <c r="I48">
        <f t="shared" si="2"/>
        <v>2032</v>
      </c>
      <c r="J48">
        <v>0</v>
      </c>
      <c r="K48">
        <v>0</v>
      </c>
      <c r="L48">
        <v>0</v>
      </c>
      <c r="M48">
        <v>0</v>
      </c>
      <c r="N48" s="9">
        <f t="shared" si="7"/>
        <v>1224500</v>
      </c>
      <c r="O48" s="11">
        <f>N48</f>
        <v>1224500</v>
      </c>
      <c r="P48" s="11">
        <f t="shared" ref="P48:R48" si="8">O48</f>
        <v>1224500</v>
      </c>
      <c r="Q48" s="11">
        <f t="shared" si="8"/>
        <v>1224500</v>
      </c>
      <c r="R48" s="11">
        <f t="shared" si="8"/>
        <v>1224500</v>
      </c>
      <c r="AE48" s="11">
        <f t="shared" si="3"/>
        <v>6122500</v>
      </c>
      <c r="AF48" s="12">
        <f t="shared" si="4"/>
        <v>3170424.4239742109</v>
      </c>
    </row>
    <row r="49" spans="1:32" x14ac:dyDescent="0.2">
      <c r="A49" s="8">
        <v>45274</v>
      </c>
      <c r="B49" s="9">
        <v>244.9</v>
      </c>
      <c r="C49" t="s">
        <v>240</v>
      </c>
      <c r="D49" t="s">
        <v>35</v>
      </c>
      <c r="E49" t="s">
        <v>354</v>
      </c>
      <c r="F49" s="3">
        <v>5</v>
      </c>
      <c r="G49" s="6">
        <v>1</v>
      </c>
      <c r="H49" t="s">
        <v>178</v>
      </c>
      <c r="I49">
        <f t="shared" si="2"/>
        <v>2028</v>
      </c>
      <c r="J49">
        <v>0</v>
      </c>
      <c r="K49">
        <v>0</v>
      </c>
      <c r="L49">
        <v>0</v>
      </c>
      <c r="M49">
        <v>0</v>
      </c>
      <c r="N49" s="9">
        <f t="shared" si="7"/>
        <v>1224500</v>
      </c>
      <c r="AE49" s="11">
        <f t="shared" si="3"/>
        <v>1224500</v>
      </c>
      <c r="AF49" s="12">
        <f t="shared" si="4"/>
        <v>760318.16008593515</v>
      </c>
    </row>
    <row r="50" spans="1:32" x14ac:dyDescent="0.2">
      <c r="A50" s="8">
        <v>45274</v>
      </c>
      <c r="B50" s="9">
        <v>244.9</v>
      </c>
      <c r="C50" t="s">
        <v>241</v>
      </c>
      <c r="D50" t="s">
        <v>36</v>
      </c>
      <c r="E50" t="s">
        <v>354</v>
      </c>
      <c r="F50" s="3">
        <v>5</v>
      </c>
      <c r="G50" s="6">
        <v>1</v>
      </c>
      <c r="H50" t="s">
        <v>178</v>
      </c>
      <c r="I50">
        <f t="shared" si="2"/>
        <v>2028</v>
      </c>
      <c r="J50">
        <v>0</v>
      </c>
      <c r="K50">
        <v>0</v>
      </c>
      <c r="L50">
        <v>0</v>
      </c>
      <c r="M50">
        <v>0</v>
      </c>
      <c r="N50" s="9">
        <f t="shared" si="7"/>
        <v>1224500</v>
      </c>
      <c r="AE50" s="11">
        <f t="shared" si="3"/>
        <v>1224500</v>
      </c>
      <c r="AF50" s="12">
        <f t="shared" si="4"/>
        <v>760318.16008593515</v>
      </c>
    </row>
    <row r="51" spans="1:32" x14ac:dyDescent="0.2">
      <c r="A51" s="8">
        <v>45274</v>
      </c>
      <c r="B51" s="9">
        <v>244.9</v>
      </c>
      <c r="C51" t="s">
        <v>242</v>
      </c>
      <c r="D51" t="s">
        <v>37</v>
      </c>
      <c r="E51" t="s">
        <v>354</v>
      </c>
      <c r="F51" s="3">
        <v>5</v>
      </c>
      <c r="G51" s="6">
        <v>1</v>
      </c>
      <c r="H51" t="s">
        <v>178</v>
      </c>
      <c r="I51">
        <f t="shared" si="2"/>
        <v>2028</v>
      </c>
      <c r="J51">
        <v>0</v>
      </c>
      <c r="K51">
        <v>0</v>
      </c>
      <c r="L51">
        <v>0</v>
      </c>
      <c r="M51">
        <v>0</v>
      </c>
      <c r="N51" s="9">
        <f t="shared" si="7"/>
        <v>1224500</v>
      </c>
      <c r="AE51" s="11">
        <f t="shared" si="3"/>
        <v>1224500</v>
      </c>
      <c r="AF51" s="12">
        <f t="shared" si="4"/>
        <v>760318.16008593515</v>
      </c>
    </row>
    <row r="52" spans="1:32" x14ac:dyDescent="0.2">
      <c r="A52" s="8">
        <v>45274</v>
      </c>
      <c r="B52" s="9">
        <v>244.9</v>
      </c>
      <c r="C52" t="s">
        <v>243</v>
      </c>
      <c r="D52" t="s">
        <v>38</v>
      </c>
      <c r="E52" t="s">
        <v>354</v>
      </c>
      <c r="F52" s="3">
        <v>5</v>
      </c>
      <c r="G52" s="6">
        <v>1</v>
      </c>
      <c r="H52" t="s">
        <v>178</v>
      </c>
      <c r="I52">
        <f t="shared" si="2"/>
        <v>2028</v>
      </c>
      <c r="J52">
        <v>0</v>
      </c>
      <c r="K52">
        <v>0</v>
      </c>
      <c r="L52">
        <v>0</v>
      </c>
      <c r="M52">
        <v>0</v>
      </c>
      <c r="N52" s="9">
        <f t="shared" si="7"/>
        <v>1224500</v>
      </c>
      <c r="AE52" s="11">
        <f t="shared" si="3"/>
        <v>1224500</v>
      </c>
      <c r="AF52" s="12">
        <f t="shared" si="4"/>
        <v>760318.16008593515</v>
      </c>
    </row>
    <row r="53" spans="1:32" x14ac:dyDescent="0.2">
      <c r="A53" s="8">
        <v>45274</v>
      </c>
      <c r="B53" s="9">
        <v>244.9</v>
      </c>
      <c r="C53" t="s">
        <v>244</v>
      </c>
      <c r="D53" t="s">
        <v>39</v>
      </c>
      <c r="E53" t="s">
        <v>354</v>
      </c>
      <c r="F53" s="3">
        <v>5</v>
      </c>
      <c r="G53" s="6">
        <v>1</v>
      </c>
      <c r="H53" t="s">
        <v>178</v>
      </c>
      <c r="I53">
        <f t="shared" si="2"/>
        <v>2028</v>
      </c>
      <c r="J53">
        <v>0</v>
      </c>
      <c r="K53">
        <v>0</v>
      </c>
      <c r="L53">
        <v>0</v>
      </c>
      <c r="M53">
        <v>0</v>
      </c>
      <c r="N53" s="9">
        <f t="shared" si="7"/>
        <v>1224500</v>
      </c>
      <c r="AE53" s="11">
        <f t="shared" si="3"/>
        <v>1224500</v>
      </c>
      <c r="AF53" s="12">
        <f t="shared" si="4"/>
        <v>760318.16008593515</v>
      </c>
    </row>
    <row r="54" spans="1:32" x14ac:dyDescent="0.2">
      <c r="A54" s="8">
        <v>45274</v>
      </c>
      <c r="B54" s="9">
        <v>244.9</v>
      </c>
      <c r="C54" t="s">
        <v>245</v>
      </c>
      <c r="D54" t="s">
        <v>40</v>
      </c>
      <c r="E54" t="s">
        <v>354</v>
      </c>
      <c r="F54" s="3">
        <v>5</v>
      </c>
      <c r="G54" s="6">
        <v>1</v>
      </c>
      <c r="H54" t="s">
        <v>178</v>
      </c>
      <c r="I54">
        <f t="shared" si="2"/>
        <v>2028</v>
      </c>
      <c r="J54">
        <v>0</v>
      </c>
      <c r="K54">
        <v>0</v>
      </c>
      <c r="L54">
        <v>0</v>
      </c>
      <c r="M54">
        <v>0</v>
      </c>
      <c r="N54" s="9">
        <f t="shared" si="7"/>
        <v>1224500</v>
      </c>
      <c r="AE54" s="11">
        <f t="shared" si="3"/>
        <v>1224500</v>
      </c>
      <c r="AF54" s="12">
        <f t="shared" si="4"/>
        <v>760318.16008593515</v>
      </c>
    </row>
    <row r="55" spans="1:32" x14ac:dyDescent="0.2">
      <c r="A55" s="8">
        <v>45274</v>
      </c>
      <c r="B55" s="9">
        <v>244.9</v>
      </c>
      <c r="C55" t="s">
        <v>246</v>
      </c>
      <c r="D55" t="s">
        <v>41</v>
      </c>
      <c r="E55" t="s">
        <v>354</v>
      </c>
      <c r="F55" s="3">
        <v>5</v>
      </c>
      <c r="G55" s="6">
        <v>1</v>
      </c>
      <c r="H55" t="s">
        <v>178</v>
      </c>
      <c r="I55">
        <f t="shared" si="2"/>
        <v>2028</v>
      </c>
      <c r="J55">
        <v>0</v>
      </c>
      <c r="K55">
        <v>0</v>
      </c>
      <c r="L55">
        <v>0</v>
      </c>
      <c r="M55">
        <v>0</v>
      </c>
      <c r="N55" s="9">
        <f t="shared" si="7"/>
        <v>1224500</v>
      </c>
      <c r="AE55" s="11">
        <f t="shared" si="3"/>
        <v>1224500</v>
      </c>
      <c r="AF55" s="12">
        <f t="shared" si="4"/>
        <v>760318.16008593515</v>
      </c>
    </row>
    <row r="56" spans="1:32" x14ac:dyDescent="0.2">
      <c r="A56" s="8">
        <v>45274</v>
      </c>
      <c r="B56" s="9">
        <v>244.9</v>
      </c>
      <c r="C56" t="s">
        <v>247</v>
      </c>
      <c r="D56" t="s">
        <v>42</v>
      </c>
      <c r="E56" t="s">
        <v>354</v>
      </c>
      <c r="F56" s="3">
        <v>5</v>
      </c>
      <c r="G56" s="6">
        <v>1</v>
      </c>
      <c r="H56" t="s">
        <v>178</v>
      </c>
      <c r="I56">
        <f t="shared" si="2"/>
        <v>2028</v>
      </c>
      <c r="J56">
        <v>0</v>
      </c>
      <c r="K56">
        <v>0</v>
      </c>
      <c r="L56">
        <v>0</v>
      </c>
      <c r="M56">
        <v>0</v>
      </c>
      <c r="N56" s="9">
        <f t="shared" si="7"/>
        <v>1224500</v>
      </c>
      <c r="AE56" s="11">
        <f t="shared" si="3"/>
        <v>1224500</v>
      </c>
      <c r="AF56" s="12">
        <f t="shared" si="4"/>
        <v>760318.16008593515</v>
      </c>
    </row>
    <row r="57" spans="1:32" x14ac:dyDescent="0.2">
      <c r="A57" s="8">
        <v>45274</v>
      </c>
      <c r="B57" s="9">
        <v>244.9</v>
      </c>
      <c r="C57" t="s">
        <v>248</v>
      </c>
      <c r="D57" t="s">
        <v>43</v>
      </c>
      <c r="E57" t="s">
        <v>354</v>
      </c>
      <c r="F57" s="3">
        <v>5</v>
      </c>
      <c r="G57" s="6">
        <v>1</v>
      </c>
      <c r="H57" t="s">
        <v>178</v>
      </c>
      <c r="I57">
        <f t="shared" si="2"/>
        <v>2028</v>
      </c>
      <c r="J57">
        <v>0</v>
      </c>
      <c r="K57">
        <v>0</v>
      </c>
      <c r="L57">
        <v>0</v>
      </c>
      <c r="M57">
        <v>0</v>
      </c>
      <c r="N57" s="9">
        <f t="shared" si="7"/>
        <v>1224500</v>
      </c>
      <c r="AE57" s="11">
        <f t="shared" si="3"/>
        <v>1224500</v>
      </c>
      <c r="AF57" s="12">
        <f t="shared" si="4"/>
        <v>760318.16008593515</v>
      </c>
    </row>
    <row r="58" spans="1:32" x14ac:dyDescent="0.2">
      <c r="A58" s="8">
        <v>45274</v>
      </c>
      <c r="B58" s="9">
        <v>244.9</v>
      </c>
      <c r="C58" t="s">
        <v>249</v>
      </c>
      <c r="D58" t="s">
        <v>44</v>
      </c>
      <c r="E58" t="s">
        <v>354</v>
      </c>
      <c r="F58" s="3">
        <v>5</v>
      </c>
      <c r="G58" s="6">
        <v>1</v>
      </c>
      <c r="H58" t="s">
        <v>178</v>
      </c>
      <c r="I58">
        <f t="shared" si="2"/>
        <v>2028</v>
      </c>
      <c r="J58">
        <v>0</v>
      </c>
      <c r="K58">
        <v>0</v>
      </c>
      <c r="L58">
        <v>0</v>
      </c>
      <c r="M58">
        <v>0</v>
      </c>
      <c r="N58" s="9">
        <f t="shared" si="7"/>
        <v>1224500</v>
      </c>
      <c r="AE58" s="11">
        <f t="shared" si="3"/>
        <v>1224500</v>
      </c>
      <c r="AF58" s="12">
        <f t="shared" si="4"/>
        <v>760318.16008593515</v>
      </c>
    </row>
    <row r="59" spans="1:32" x14ac:dyDescent="0.2">
      <c r="A59" s="8">
        <v>45274</v>
      </c>
      <c r="B59" s="9">
        <v>244.9</v>
      </c>
      <c r="C59" t="s">
        <v>250</v>
      </c>
      <c r="D59" t="s">
        <v>45</v>
      </c>
      <c r="E59" t="s">
        <v>354</v>
      </c>
      <c r="F59" s="3">
        <v>10</v>
      </c>
      <c r="G59" s="6">
        <v>1</v>
      </c>
      <c r="H59" t="s">
        <v>178</v>
      </c>
      <c r="I59">
        <f t="shared" si="2"/>
        <v>2028</v>
      </c>
      <c r="J59">
        <v>0</v>
      </c>
      <c r="K59">
        <v>0</v>
      </c>
      <c r="L59">
        <v>0</v>
      </c>
      <c r="M59">
        <v>0</v>
      </c>
      <c r="N59" s="9">
        <f t="shared" si="7"/>
        <v>2449000</v>
      </c>
      <c r="AE59" s="11">
        <f t="shared" si="3"/>
        <v>2449000</v>
      </c>
      <c r="AF59" s="12">
        <f t="shared" si="4"/>
        <v>1520636.3201718703</v>
      </c>
    </row>
    <row r="60" spans="1:32" x14ac:dyDescent="0.2">
      <c r="A60" s="8">
        <v>45274</v>
      </c>
      <c r="B60" s="9">
        <v>244.9</v>
      </c>
      <c r="C60" t="s">
        <v>251</v>
      </c>
      <c r="D60" t="s">
        <v>46</v>
      </c>
      <c r="E60" t="s">
        <v>354</v>
      </c>
      <c r="F60" s="3">
        <v>15</v>
      </c>
      <c r="G60" s="6">
        <v>1</v>
      </c>
      <c r="H60" t="s">
        <v>178</v>
      </c>
      <c r="I60">
        <f t="shared" si="2"/>
        <v>2028</v>
      </c>
      <c r="J60">
        <v>0</v>
      </c>
      <c r="K60">
        <v>0</v>
      </c>
      <c r="L60">
        <v>0</v>
      </c>
      <c r="M60">
        <v>0</v>
      </c>
      <c r="N60" s="9">
        <f t="shared" si="7"/>
        <v>3673500</v>
      </c>
      <c r="AE60" s="11">
        <f t="shared" si="3"/>
        <v>3673500</v>
      </c>
      <c r="AF60" s="12">
        <f t="shared" si="4"/>
        <v>2280954.4802578054</v>
      </c>
    </row>
    <row r="61" spans="1:32" x14ac:dyDescent="0.2">
      <c r="A61" s="8">
        <v>45274</v>
      </c>
      <c r="B61" s="9">
        <v>244.9</v>
      </c>
      <c r="C61" t="s">
        <v>252</v>
      </c>
      <c r="D61" t="s">
        <v>47</v>
      </c>
      <c r="E61" t="s">
        <v>354</v>
      </c>
      <c r="F61" s="3">
        <v>15</v>
      </c>
      <c r="G61" s="6">
        <v>1</v>
      </c>
      <c r="H61" t="s">
        <v>178</v>
      </c>
      <c r="I61">
        <f t="shared" si="2"/>
        <v>2028</v>
      </c>
      <c r="J61">
        <v>0</v>
      </c>
      <c r="K61">
        <v>0</v>
      </c>
      <c r="L61">
        <v>0</v>
      </c>
      <c r="M61">
        <v>0</v>
      </c>
      <c r="N61" s="9">
        <f t="shared" si="7"/>
        <v>3673500</v>
      </c>
      <c r="AE61" s="11">
        <f t="shared" si="3"/>
        <v>3673500</v>
      </c>
      <c r="AF61" s="12">
        <f t="shared" si="4"/>
        <v>2280954.4802578054</v>
      </c>
    </row>
    <row r="62" spans="1:32" x14ac:dyDescent="0.2">
      <c r="A62" s="8">
        <v>45274</v>
      </c>
      <c r="B62" s="9">
        <v>244.9</v>
      </c>
      <c r="C62" t="s">
        <v>253</v>
      </c>
      <c r="D62" t="s">
        <v>48</v>
      </c>
      <c r="E62" t="s">
        <v>354</v>
      </c>
      <c r="F62" s="3">
        <v>15</v>
      </c>
      <c r="G62" s="6">
        <v>1</v>
      </c>
      <c r="H62" t="s">
        <v>178</v>
      </c>
      <c r="I62">
        <f t="shared" si="2"/>
        <v>2028</v>
      </c>
      <c r="J62">
        <v>0</v>
      </c>
      <c r="K62">
        <v>0</v>
      </c>
      <c r="L62">
        <v>0</v>
      </c>
      <c r="M62">
        <v>0</v>
      </c>
      <c r="N62" s="9">
        <f t="shared" si="7"/>
        <v>3673500</v>
      </c>
      <c r="AE62" s="11">
        <f t="shared" si="3"/>
        <v>3673500</v>
      </c>
      <c r="AF62" s="12">
        <f t="shared" si="4"/>
        <v>2280954.4802578054</v>
      </c>
    </row>
    <row r="63" spans="1:32" x14ac:dyDescent="0.2">
      <c r="A63" s="8">
        <v>45274</v>
      </c>
      <c r="B63" s="9">
        <v>244.9</v>
      </c>
      <c r="C63" t="s">
        <v>254</v>
      </c>
      <c r="D63" t="s">
        <v>49</v>
      </c>
      <c r="E63" t="s">
        <v>354</v>
      </c>
      <c r="F63" s="3">
        <v>20</v>
      </c>
      <c r="G63" s="6">
        <v>1</v>
      </c>
      <c r="H63" t="s">
        <v>178</v>
      </c>
      <c r="I63">
        <f t="shared" si="2"/>
        <v>2028</v>
      </c>
      <c r="J63">
        <v>0</v>
      </c>
      <c r="K63">
        <v>0</v>
      </c>
      <c r="L63">
        <v>0</v>
      </c>
      <c r="M63">
        <v>0</v>
      </c>
      <c r="N63" s="9">
        <f t="shared" si="7"/>
        <v>4898000</v>
      </c>
      <c r="AE63" s="11">
        <f t="shared" si="3"/>
        <v>4898000</v>
      </c>
      <c r="AF63" s="12">
        <f t="shared" si="4"/>
        <v>3041272.6403437406</v>
      </c>
    </row>
    <row r="64" spans="1:32" x14ac:dyDescent="0.2">
      <c r="A64" s="8">
        <v>45274</v>
      </c>
      <c r="B64" s="9">
        <v>244.9</v>
      </c>
      <c r="C64" t="s">
        <v>255</v>
      </c>
      <c r="D64" t="s">
        <v>50</v>
      </c>
      <c r="E64" t="s">
        <v>354</v>
      </c>
      <c r="F64" s="3">
        <v>20</v>
      </c>
      <c r="G64" s="6">
        <v>1</v>
      </c>
      <c r="H64" t="s">
        <v>178</v>
      </c>
      <c r="I64">
        <f t="shared" si="2"/>
        <v>2028</v>
      </c>
      <c r="J64">
        <v>0</v>
      </c>
      <c r="K64">
        <v>0</v>
      </c>
      <c r="L64">
        <v>0</v>
      </c>
      <c r="M64">
        <v>0</v>
      </c>
      <c r="N64" s="9">
        <f t="shared" si="7"/>
        <v>4898000</v>
      </c>
      <c r="AE64" s="11">
        <f t="shared" si="3"/>
        <v>4898000</v>
      </c>
      <c r="AF64" s="12">
        <f t="shared" si="4"/>
        <v>3041272.6403437406</v>
      </c>
    </row>
    <row r="65" spans="1:32" x14ac:dyDescent="0.2">
      <c r="A65" s="8">
        <v>45274</v>
      </c>
      <c r="B65" s="9">
        <v>244.9</v>
      </c>
      <c r="C65" t="s">
        <v>256</v>
      </c>
      <c r="D65" t="s">
        <v>51</v>
      </c>
      <c r="E65" t="s">
        <v>354</v>
      </c>
      <c r="F65" s="3">
        <v>20</v>
      </c>
      <c r="G65" s="6">
        <v>1</v>
      </c>
      <c r="H65" t="s">
        <v>178</v>
      </c>
      <c r="I65">
        <f t="shared" si="2"/>
        <v>2028</v>
      </c>
      <c r="J65">
        <v>0</v>
      </c>
      <c r="K65">
        <v>0</v>
      </c>
      <c r="L65">
        <v>0</v>
      </c>
      <c r="M65">
        <v>0</v>
      </c>
      <c r="N65" s="9">
        <f t="shared" si="7"/>
        <v>4898000</v>
      </c>
      <c r="AE65" s="11">
        <f t="shared" si="3"/>
        <v>4898000</v>
      </c>
      <c r="AF65" s="12">
        <f t="shared" si="4"/>
        <v>3041272.6403437406</v>
      </c>
    </row>
    <row r="66" spans="1:32" x14ac:dyDescent="0.2">
      <c r="A66" s="8">
        <v>45274</v>
      </c>
      <c r="B66" s="9">
        <v>244.9</v>
      </c>
      <c r="C66" t="s">
        <v>257</v>
      </c>
      <c r="D66" t="s">
        <v>52</v>
      </c>
      <c r="E66" t="s">
        <v>354</v>
      </c>
      <c r="F66" s="3">
        <v>20</v>
      </c>
      <c r="G66" s="6">
        <v>1</v>
      </c>
      <c r="H66" t="s">
        <v>178</v>
      </c>
      <c r="I66">
        <f t="shared" si="2"/>
        <v>2028</v>
      </c>
      <c r="J66">
        <v>0</v>
      </c>
      <c r="K66">
        <v>0</v>
      </c>
      <c r="L66">
        <v>0</v>
      </c>
      <c r="M66">
        <v>0</v>
      </c>
      <c r="N66" s="9">
        <f t="shared" ref="N66:N97" si="9">F66*1000*B66</f>
        <v>4898000</v>
      </c>
      <c r="AE66" s="11">
        <f t="shared" si="3"/>
        <v>4898000</v>
      </c>
      <c r="AF66" s="12">
        <f t="shared" si="4"/>
        <v>3041272.6403437406</v>
      </c>
    </row>
    <row r="67" spans="1:32" x14ac:dyDescent="0.2">
      <c r="A67" s="8">
        <v>45274</v>
      </c>
      <c r="B67" s="9">
        <v>244.9</v>
      </c>
      <c r="C67" t="s">
        <v>258</v>
      </c>
      <c r="D67" t="s">
        <v>53</v>
      </c>
      <c r="E67" t="s">
        <v>354</v>
      </c>
      <c r="F67" s="3">
        <v>20</v>
      </c>
      <c r="G67" s="6">
        <v>1</v>
      </c>
      <c r="H67" t="s">
        <v>178</v>
      </c>
      <c r="I67">
        <f t="shared" ref="I67:I130" si="10">2027+G67</f>
        <v>2028</v>
      </c>
      <c r="J67">
        <v>0</v>
      </c>
      <c r="K67">
        <v>0</v>
      </c>
      <c r="L67">
        <v>0</v>
      </c>
      <c r="M67">
        <v>0</v>
      </c>
      <c r="N67" s="9">
        <f t="shared" si="9"/>
        <v>4898000</v>
      </c>
      <c r="AE67" s="11">
        <f t="shared" ref="AE67:AE130" si="11">SUM(N67:AD67)</f>
        <v>4898000</v>
      </c>
      <c r="AF67" s="12">
        <f t="shared" ref="AF67:AF130" si="12">NPV(0.1,J67:AD67)</f>
        <v>3041272.6403437406</v>
      </c>
    </row>
    <row r="68" spans="1:32" x14ac:dyDescent="0.2">
      <c r="A68" s="8">
        <v>45274</v>
      </c>
      <c r="B68" s="9">
        <v>244.9</v>
      </c>
      <c r="C68" t="s">
        <v>259</v>
      </c>
      <c r="D68" t="s">
        <v>54</v>
      </c>
      <c r="E68" t="s">
        <v>354</v>
      </c>
      <c r="F68" s="3">
        <v>15</v>
      </c>
      <c r="G68" s="6">
        <v>1</v>
      </c>
      <c r="H68" t="s">
        <v>178</v>
      </c>
      <c r="I68">
        <f t="shared" si="10"/>
        <v>2028</v>
      </c>
      <c r="J68">
        <v>0</v>
      </c>
      <c r="K68">
        <v>0</v>
      </c>
      <c r="L68">
        <v>0</v>
      </c>
      <c r="M68">
        <v>0</v>
      </c>
      <c r="N68" s="9">
        <f t="shared" si="9"/>
        <v>3673500</v>
      </c>
      <c r="AE68" s="11">
        <f t="shared" si="11"/>
        <v>3673500</v>
      </c>
      <c r="AF68" s="12">
        <f t="shared" si="12"/>
        <v>2280954.4802578054</v>
      </c>
    </row>
    <row r="69" spans="1:32" x14ac:dyDescent="0.2">
      <c r="A69" s="8">
        <v>45274</v>
      </c>
      <c r="B69" s="9">
        <v>244.9</v>
      </c>
      <c r="C69" t="s">
        <v>260</v>
      </c>
      <c r="D69" t="s">
        <v>55</v>
      </c>
      <c r="E69" t="s">
        <v>354</v>
      </c>
      <c r="F69" s="3">
        <v>10</v>
      </c>
      <c r="G69" s="6">
        <v>1</v>
      </c>
      <c r="H69" t="s">
        <v>178</v>
      </c>
      <c r="I69">
        <f t="shared" si="10"/>
        <v>2028</v>
      </c>
      <c r="J69">
        <v>0</v>
      </c>
      <c r="K69">
        <v>0</v>
      </c>
      <c r="L69">
        <v>0</v>
      </c>
      <c r="M69">
        <v>0</v>
      </c>
      <c r="N69" s="9">
        <f t="shared" si="9"/>
        <v>2449000</v>
      </c>
      <c r="AE69" s="11">
        <f t="shared" si="11"/>
        <v>2449000</v>
      </c>
      <c r="AF69" s="12">
        <f t="shared" si="12"/>
        <v>1520636.3201718703</v>
      </c>
    </row>
    <row r="70" spans="1:32" x14ac:dyDescent="0.2">
      <c r="A70" s="8">
        <v>45274</v>
      </c>
      <c r="B70" s="9">
        <v>244.9</v>
      </c>
      <c r="C70" t="s">
        <v>261</v>
      </c>
      <c r="D70" t="s">
        <v>56</v>
      </c>
      <c r="E70" t="s">
        <v>354</v>
      </c>
      <c r="F70" s="3">
        <v>10</v>
      </c>
      <c r="G70" s="6">
        <v>1</v>
      </c>
      <c r="H70" t="s">
        <v>178</v>
      </c>
      <c r="I70">
        <f t="shared" si="10"/>
        <v>2028</v>
      </c>
      <c r="J70">
        <v>0</v>
      </c>
      <c r="K70">
        <v>0</v>
      </c>
      <c r="L70">
        <v>0</v>
      </c>
      <c r="M70">
        <v>0</v>
      </c>
      <c r="N70" s="9">
        <f t="shared" si="9"/>
        <v>2449000</v>
      </c>
      <c r="AE70" s="11">
        <f t="shared" si="11"/>
        <v>2449000</v>
      </c>
      <c r="AF70" s="12">
        <f t="shared" si="12"/>
        <v>1520636.3201718703</v>
      </c>
    </row>
    <row r="71" spans="1:32" x14ac:dyDescent="0.2">
      <c r="A71" s="8">
        <v>45274</v>
      </c>
      <c r="B71" s="9">
        <v>244.9</v>
      </c>
      <c r="C71" t="s">
        <v>262</v>
      </c>
      <c r="D71" t="s">
        <v>57</v>
      </c>
      <c r="E71" t="s">
        <v>354</v>
      </c>
      <c r="F71" s="3">
        <v>10</v>
      </c>
      <c r="G71" s="6">
        <v>1</v>
      </c>
      <c r="H71" t="s">
        <v>178</v>
      </c>
      <c r="I71">
        <f t="shared" si="10"/>
        <v>2028</v>
      </c>
      <c r="J71">
        <v>0</v>
      </c>
      <c r="K71">
        <v>0</v>
      </c>
      <c r="L71">
        <v>0</v>
      </c>
      <c r="M71">
        <v>0</v>
      </c>
      <c r="N71" s="9">
        <f t="shared" si="9"/>
        <v>2449000</v>
      </c>
      <c r="AE71" s="11">
        <f t="shared" si="11"/>
        <v>2449000</v>
      </c>
      <c r="AF71" s="12">
        <f t="shared" si="12"/>
        <v>1520636.3201718703</v>
      </c>
    </row>
    <row r="72" spans="1:32" x14ac:dyDescent="0.2">
      <c r="A72" s="8">
        <v>45274</v>
      </c>
      <c r="B72" s="9">
        <v>244.9</v>
      </c>
      <c r="C72" t="s">
        <v>263</v>
      </c>
      <c r="D72" t="s">
        <v>58</v>
      </c>
      <c r="E72" t="s">
        <v>354</v>
      </c>
      <c r="F72" s="3">
        <v>10</v>
      </c>
      <c r="G72" s="6">
        <v>1</v>
      </c>
      <c r="H72" t="s">
        <v>178</v>
      </c>
      <c r="I72">
        <f t="shared" si="10"/>
        <v>2028</v>
      </c>
      <c r="J72">
        <v>0</v>
      </c>
      <c r="K72">
        <v>0</v>
      </c>
      <c r="L72">
        <v>0</v>
      </c>
      <c r="M72">
        <v>0</v>
      </c>
      <c r="N72" s="9">
        <f t="shared" si="9"/>
        <v>2449000</v>
      </c>
      <c r="AE72" s="11">
        <f t="shared" si="11"/>
        <v>2449000</v>
      </c>
      <c r="AF72" s="12">
        <f t="shared" si="12"/>
        <v>1520636.3201718703</v>
      </c>
    </row>
    <row r="73" spans="1:32" x14ac:dyDescent="0.2">
      <c r="A73" s="8">
        <v>45274</v>
      </c>
      <c r="B73" s="9">
        <v>244.9</v>
      </c>
      <c r="C73" t="s">
        <v>264</v>
      </c>
      <c r="D73" t="s">
        <v>59</v>
      </c>
      <c r="E73" t="s">
        <v>354</v>
      </c>
      <c r="F73" s="3">
        <v>10</v>
      </c>
      <c r="G73" s="6">
        <v>1</v>
      </c>
      <c r="H73" t="s">
        <v>178</v>
      </c>
      <c r="I73">
        <f t="shared" si="10"/>
        <v>2028</v>
      </c>
      <c r="J73">
        <v>0</v>
      </c>
      <c r="K73">
        <v>0</v>
      </c>
      <c r="L73">
        <v>0</v>
      </c>
      <c r="M73">
        <v>0</v>
      </c>
      <c r="N73" s="9">
        <f t="shared" si="9"/>
        <v>2449000</v>
      </c>
      <c r="AE73" s="11">
        <f t="shared" si="11"/>
        <v>2449000</v>
      </c>
      <c r="AF73" s="12">
        <f t="shared" si="12"/>
        <v>1520636.3201718703</v>
      </c>
    </row>
    <row r="74" spans="1:32" x14ac:dyDescent="0.2">
      <c r="A74" s="8">
        <v>45274</v>
      </c>
      <c r="B74" s="9">
        <v>244.9</v>
      </c>
      <c r="C74" t="s">
        <v>265</v>
      </c>
      <c r="D74" t="s">
        <v>60</v>
      </c>
      <c r="E74" t="s">
        <v>354</v>
      </c>
      <c r="F74" s="3">
        <v>10</v>
      </c>
      <c r="G74" s="6">
        <v>1</v>
      </c>
      <c r="H74" t="s">
        <v>178</v>
      </c>
      <c r="I74">
        <f t="shared" si="10"/>
        <v>2028</v>
      </c>
      <c r="J74">
        <v>0</v>
      </c>
      <c r="K74">
        <v>0</v>
      </c>
      <c r="L74">
        <v>0</v>
      </c>
      <c r="M74">
        <v>0</v>
      </c>
      <c r="N74" s="9">
        <f t="shared" si="9"/>
        <v>2449000</v>
      </c>
      <c r="AE74" s="11">
        <f t="shared" si="11"/>
        <v>2449000</v>
      </c>
      <c r="AF74" s="12">
        <f t="shared" si="12"/>
        <v>1520636.3201718703</v>
      </c>
    </row>
    <row r="75" spans="1:32" x14ac:dyDescent="0.2">
      <c r="A75" s="8">
        <v>45274</v>
      </c>
      <c r="B75" s="9">
        <v>244.9</v>
      </c>
      <c r="C75" t="s">
        <v>266</v>
      </c>
      <c r="D75" t="s">
        <v>61</v>
      </c>
      <c r="E75" t="s">
        <v>357</v>
      </c>
      <c r="F75" s="3">
        <v>5.6139999999999999</v>
      </c>
      <c r="G75" s="6">
        <v>17</v>
      </c>
      <c r="H75" t="s">
        <v>179</v>
      </c>
      <c r="I75">
        <f t="shared" si="10"/>
        <v>2044</v>
      </c>
      <c r="J75">
        <v>0</v>
      </c>
      <c r="K75">
        <v>0</v>
      </c>
      <c r="L75">
        <v>0</v>
      </c>
      <c r="M75">
        <v>0</v>
      </c>
      <c r="N75" s="9">
        <f t="shared" si="9"/>
        <v>1374868.6</v>
      </c>
      <c r="O75" s="11">
        <f t="shared" ref="O75:AD75" si="13">N75</f>
        <v>1374868.6</v>
      </c>
      <c r="P75" s="11">
        <f t="shared" si="13"/>
        <v>1374868.6</v>
      </c>
      <c r="Q75" s="11">
        <f t="shared" si="13"/>
        <v>1374868.6</v>
      </c>
      <c r="R75" s="11">
        <f t="shared" si="13"/>
        <v>1374868.6</v>
      </c>
      <c r="S75" s="11">
        <f t="shared" si="13"/>
        <v>1374868.6</v>
      </c>
      <c r="T75" s="11">
        <f t="shared" si="13"/>
        <v>1374868.6</v>
      </c>
      <c r="U75" s="11">
        <f t="shared" si="13"/>
        <v>1374868.6</v>
      </c>
      <c r="V75" s="11">
        <f t="shared" si="13"/>
        <v>1374868.6</v>
      </c>
      <c r="W75" s="11">
        <f t="shared" si="13"/>
        <v>1374868.6</v>
      </c>
      <c r="X75" s="11">
        <f t="shared" si="13"/>
        <v>1374868.6</v>
      </c>
      <c r="Y75" s="11">
        <f t="shared" si="13"/>
        <v>1374868.6</v>
      </c>
      <c r="Z75" s="11">
        <f t="shared" si="13"/>
        <v>1374868.6</v>
      </c>
      <c r="AA75" s="11">
        <f t="shared" si="13"/>
        <v>1374868.6</v>
      </c>
      <c r="AB75" s="11">
        <f t="shared" si="13"/>
        <v>1374868.6</v>
      </c>
      <c r="AC75" s="11">
        <f t="shared" si="13"/>
        <v>1374868.6</v>
      </c>
      <c r="AD75" s="11">
        <f t="shared" si="13"/>
        <v>1374868.6</v>
      </c>
      <c r="AE75" s="11">
        <f t="shared" si="11"/>
        <v>23372766.200000003</v>
      </c>
      <c r="AF75" s="12">
        <f t="shared" si="12"/>
        <v>7532669.7428577729</v>
      </c>
    </row>
    <row r="76" spans="1:32" x14ac:dyDescent="0.2">
      <c r="A76" s="8">
        <v>45274</v>
      </c>
      <c r="B76" s="9">
        <v>244.9</v>
      </c>
      <c r="C76" t="s">
        <v>267</v>
      </c>
      <c r="D76" t="s">
        <v>62</v>
      </c>
      <c r="E76" t="s">
        <v>357</v>
      </c>
      <c r="F76" s="3">
        <v>6.3079999999999998</v>
      </c>
      <c r="G76" s="6">
        <v>17</v>
      </c>
      <c r="H76" t="s">
        <v>180</v>
      </c>
      <c r="I76">
        <f t="shared" si="10"/>
        <v>2044</v>
      </c>
      <c r="J76">
        <v>0</v>
      </c>
      <c r="K76">
        <v>0</v>
      </c>
      <c r="L76">
        <v>0</v>
      </c>
      <c r="M76">
        <v>0</v>
      </c>
      <c r="N76" s="9">
        <f t="shared" si="9"/>
        <v>1544829.2</v>
      </c>
      <c r="O76" s="11">
        <f t="shared" ref="O76:AD76" si="14">N76</f>
        <v>1544829.2</v>
      </c>
      <c r="P76" s="11">
        <f t="shared" si="14"/>
        <v>1544829.2</v>
      </c>
      <c r="Q76" s="11">
        <f t="shared" si="14"/>
        <v>1544829.2</v>
      </c>
      <c r="R76" s="11">
        <f t="shared" si="14"/>
        <v>1544829.2</v>
      </c>
      <c r="S76" s="11">
        <f t="shared" si="14"/>
        <v>1544829.2</v>
      </c>
      <c r="T76" s="11">
        <f t="shared" si="14"/>
        <v>1544829.2</v>
      </c>
      <c r="U76" s="11">
        <f t="shared" si="14"/>
        <v>1544829.2</v>
      </c>
      <c r="V76" s="11">
        <f t="shared" si="14"/>
        <v>1544829.2</v>
      </c>
      <c r="W76" s="11">
        <f t="shared" si="14"/>
        <v>1544829.2</v>
      </c>
      <c r="X76" s="11">
        <f t="shared" si="14"/>
        <v>1544829.2</v>
      </c>
      <c r="Y76" s="11">
        <f t="shared" si="14"/>
        <v>1544829.2</v>
      </c>
      <c r="Z76" s="11">
        <f t="shared" si="14"/>
        <v>1544829.2</v>
      </c>
      <c r="AA76" s="11">
        <f t="shared" si="14"/>
        <v>1544829.2</v>
      </c>
      <c r="AB76" s="11">
        <f t="shared" si="14"/>
        <v>1544829.2</v>
      </c>
      <c r="AC76" s="11">
        <f t="shared" si="14"/>
        <v>1544829.2</v>
      </c>
      <c r="AD76" s="11">
        <f t="shared" si="14"/>
        <v>1544829.2</v>
      </c>
      <c r="AE76" s="11">
        <f t="shared" si="11"/>
        <v>26262096.399999991</v>
      </c>
      <c r="AF76" s="12">
        <f t="shared" si="12"/>
        <v>8463854.7805391569</v>
      </c>
    </row>
    <row r="77" spans="1:32" x14ac:dyDescent="0.2">
      <c r="A77" s="8">
        <v>45274</v>
      </c>
      <c r="B77" s="9">
        <v>244.9</v>
      </c>
      <c r="C77" t="s">
        <v>268</v>
      </c>
      <c r="D77" t="s">
        <v>63</v>
      </c>
      <c r="E77" t="s">
        <v>357</v>
      </c>
      <c r="F77" s="3">
        <v>6.65</v>
      </c>
      <c r="G77" s="6">
        <v>17</v>
      </c>
      <c r="H77" t="s">
        <v>181</v>
      </c>
      <c r="I77">
        <f t="shared" si="10"/>
        <v>2044</v>
      </c>
      <c r="J77">
        <v>0</v>
      </c>
      <c r="K77">
        <v>0</v>
      </c>
      <c r="L77">
        <v>0</v>
      </c>
      <c r="M77">
        <v>0</v>
      </c>
      <c r="N77" s="9">
        <f t="shared" si="9"/>
        <v>1628585</v>
      </c>
      <c r="O77" s="11">
        <f t="shared" ref="O77:AD77" si="15">N77</f>
        <v>1628585</v>
      </c>
      <c r="P77" s="11">
        <f t="shared" si="15"/>
        <v>1628585</v>
      </c>
      <c r="Q77" s="11">
        <f t="shared" si="15"/>
        <v>1628585</v>
      </c>
      <c r="R77" s="11">
        <f t="shared" si="15"/>
        <v>1628585</v>
      </c>
      <c r="S77" s="11">
        <f t="shared" si="15"/>
        <v>1628585</v>
      </c>
      <c r="T77" s="11">
        <f t="shared" si="15"/>
        <v>1628585</v>
      </c>
      <c r="U77" s="11">
        <f t="shared" si="15"/>
        <v>1628585</v>
      </c>
      <c r="V77" s="11">
        <f t="shared" si="15"/>
        <v>1628585</v>
      </c>
      <c r="W77" s="11">
        <f t="shared" si="15"/>
        <v>1628585</v>
      </c>
      <c r="X77" s="11">
        <f t="shared" si="15"/>
        <v>1628585</v>
      </c>
      <c r="Y77" s="11">
        <f t="shared" si="15"/>
        <v>1628585</v>
      </c>
      <c r="Z77" s="11">
        <f t="shared" si="15"/>
        <v>1628585</v>
      </c>
      <c r="AA77" s="11">
        <f t="shared" si="15"/>
        <v>1628585</v>
      </c>
      <c r="AB77" s="11">
        <f t="shared" si="15"/>
        <v>1628585</v>
      </c>
      <c r="AC77" s="11">
        <f t="shared" si="15"/>
        <v>1628585</v>
      </c>
      <c r="AD77" s="11">
        <f t="shared" si="15"/>
        <v>1628585</v>
      </c>
      <c r="AE77" s="11">
        <f t="shared" si="11"/>
        <v>27685945</v>
      </c>
      <c r="AF77" s="12">
        <f t="shared" si="12"/>
        <v>8922738.4734599572</v>
      </c>
    </row>
    <row r="78" spans="1:32" x14ac:dyDescent="0.2">
      <c r="A78" s="8">
        <v>45274</v>
      </c>
      <c r="B78" s="9">
        <v>244.9</v>
      </c>
      <c r="C78" t="s">
        <v>269</v>
      </c>
      <c r="D78" t="s">
        <v>64</v>
      </c>
      <c r="E78" t="s">
        <v>357</v>
      </c>
      <c r="F78" s="3">
        <v>4.9109999999999996</v>
      </c>
      <c r="G78" s="6">
        <v>17</v>
      </c>
      <c r="H78" t="s">
        <v>182</v>
      </c>
      <c r="I78">
        <f t="shared" si="10"/>
        <v>2044</v>
      </c>
      <c r="J78">
        <v>0</v>
      </c>
      <c r="K78">
        <v>0</v>
      </c>
      <c r="L78">
        <v>0</v>
      </c>
      <c r="M78">
        <v>0</v>
      </c>
      <c r="N78" s="9">
        <f t="shared" si="9"/>
        <v>1202703.9000000001</v>
      </c>
      <c r="O78" s="11">
        <f t="shared" ref="O78:AD78" si="16">N78</f>
        <v>1202703.9000000001</v>
      </c>
      <c r="P78" s="11">
        <f t="shared" si="16"/>
        <v>1202703.9000000001</v>
      </c>
      <c r="Q78" s="11">
        <f t="shared" si="16"/>
        <v>1202703.9000000001</v>
      </c>
      <c r="R78" s="11">
        <f t="shared" si="16"/>
        <v>1202703.9000000001</v>
      </c>
      <c r="S78" s="11">
        <f t="shared" si="16"/>
        <v>1202703.9000000001</v>
      </c>
      <c r="T78" s="11">
        <f t="shared" si="16"/>
        <v>1202703.9000000001</v>
      </c>
      <c r="U78" s="11">
        <f t="shared" si="16"/>
        <v>1202703.9000000001</v>
      </c>
      <c r="V78" s="11">
        <f t="shared" si="16"/>
        <v>1202703.9000000001</v>
      </c>
      <c r="W78" s="11">
        <f t="shared" si="16"/>
        <v>1202703.9000000001</v>
      </c>
      <c r="X78" s="11">
        <f t="shared" si="16"/>
        <v>1202703.9000000001</v>
      </c>
      <c r="Y78" s="11">
        <f t="shared" si="16"/>
        <v>1202703.9000000001</v>
      </c>
      <c r="Z78" s="11">
        <f t="shared" si="16"/>
        <v>1202703.9000000001</v>
      </c>
      <c r="AA78" s="11">
        <f t="shared" si="16"/>
        <v>1202703.9000000001</v>
      </c>
      <c r="AB78" s="11">
        <f t="shared" si="16"/>
        <v>1202703.9000000001</v>
      </c>
      <c r="AC78" s="11">
        <f t="shared" si="16"/>
        <v>1202703.9000000001</v>
      </c>
      <c r="AD78" s="11">
        <f t="shared" si="16"/>
        <v>1202703.9000000001</v>
      </c>
      <c r="AE78" s="11">
        <f t="shared" si="11"/>
        <v>20445966.299999997</v>
      </c>
      <c r="AF78" s="12">
        <f t="shared" si="12"/>
        <v>6589408.8185205776</v>
      </c>
    </row>
    <row r="79" spans="1:32" x14ac:dyDescent="0.2">
      <c r="A79" s="8">
        <v>45274</v>
      </c>
      <c r="B79" s="9">
        <v>244.9</v>
      </c>
      <c r="C79" t="s">
        <v>270</v>
      </c>
      <c r="D79" t="s">
        <v>65</v>
      </c>
      <c r="E79" t="s">
        <v>357</v>
      </c>
      <c r="F79" s="3">
        <v>84.355000000000004</v>
      </c>
      <c r="G79" s="6">
        <v>17</v>
      </c>
      <c r="H79" t="s">
        <v>183</v>
      </c>
      <c r="I79">
        <f t="shared" si="10"/>
        <v>2044</v>
      </c>
      <c r="J79">
        <v>0</v>
      </c>
      <c r="K79">
        <v>0</v>
      </c>
      <c r="L79">
        <v>0</v>
      </c>
      <c r="M79">
        <v>0</v>
      </c>
      <c r="N79" s="9">
        <f t="shared" si="9"/>
        <v>20658539.5</v>
      </c>
      <c r="O79" s="11">
        <f t="shared" ref="O79:AD79" si="17">N79</f>
        <v>20658539.5</v>
      </c>
      <c r="P79" s="11">
        <f t="shared" si="17"/>
        <v>20658539.5</v>
      </c>
      <c r="Q79" s="11">
        <f t="shared" si="17"/>
        <v>20658539.5</v>
      </c>
      <c r="R79" s="11">
        <f t="shared" si="17"/>
        <v>20658539.5</v>
      </c>
      <c r="S79" s="11">
        <f t="shared" si="17"/>
        <v>20658539.5</v>
      </c>
      <c r="T79" s="11">
        <f t="shared" si="17"/>
        <v>20658539.5</v>
      </c>
      <c r="U79" s="11">
        <f t="shared" si="17"/>
        <v>20658539.5</v>
      </c>
      <c r="V79" s="11">
        <f t="shared" si="17"/>
        <v>20658539.5</v>
      </c>
      <c r="W79" s="11">
        <f t="shared" si="17"/>
        <v>20658539.5</v>
      </c>
      <c r="X79" s="11">
        <f t="shared" si="17"/>
        <v>20658539.5</v>
      </c>
      <c r="Y79" s="11">
        <f t="shared" si="17"/>
        <v>20658539.5</v>
      </c>
      <c r="Z79" s="11">
        <f t="shared" si="17"/>
        <v>20658539.5</v>
      </c>
      <c r="AA79" s="11">
        <f t="shared" si="17"/>
        <v>20658539.5</v>
      </c>
      <c r="AB79" s="11">
        <f t="shared" si="17"/>
        <v>20658539.5</v>
      </c>
      <c r="AC79" s="11">
        <f t="shared" si="17"/>
        <v>20658539.5</v>
      </c>
      <c r="AD79" s="11">
        <f t="shared" si="17"/>
        <v>20658539.5</v>
      </c>
      <c r="AE79" s="11">
        <f t="shared" si="11"/>
        <v>351195171.5</v>
      </c>
      <c r="AF79" s="12">
        <f t="shared" si="12"/>
        <v>113184602.09454353</v>
      </c>
    </row>
    <row r="80" spans="1:32" x14ac:dyDescent="0.2">
      <c r="A80" s="8">
        <v>45274</v>
      </c>
      <c r="B80" s="9">
        <v>244.9</v>
      </c>
      <c r="C80" t="s">
        <v>271</v>
      </c>
      <c r="D80" t="s">
        <v>66</v>
      </c>
      <c r="E80" t="s">
        <v>357</v>
      </c>
      <c r="F80" s="3">
        <v>61.223999999999997</v>
      </c>
      <c r="G80" s="6">
        <v>17</v>
      </c>
      <c r="H80" t="s">
        <v>184</v>
      </c>
      <c r="I80">
        <f t="shared" si="10"/>
        <v>2044</v>
      </c>
      <c r="J80">
        <v>0</v>
      </c>
      <c r="K80">
        <v>0</v>
      </c>
      <c r="L80">
        <v>0</v>
      </c>
      <c r="M80">
        <v>0</v>
      </c>
      <c r="N80" s="9">
        <f t="shared" si="9"/>
        <v>14993757.6</v>
      </c>
      <c r="O80" s="11">
        <f t="shared" ref="O80:AD80" si="18">N80</f>
        <v>14993757.6</v>
      </c>
      <c r="P80" s="11">
        <f t="shared" si="18"/>
        <v>14993757.6</v>
      </c>
      <c r="Q80" s="11">
        <f t="shared" si="18"/>
        <v>14993757.6</v>
      </c>
      <c r="R80" s="11">
        <f t="shared" si="18"/>
        <v>14993757.6</v>
      </c>
      <c r="S80" s="11">
        <f t="shared" si="18"/>
        <v>14993757.6</v>
      </c>
      <c r="T80" s="11">
        <f t="shared" si="18"/>
        <v>14993757.6</v>
      </c>
      <c r="U80" s="11">
        <f t="shared" si="18"/>
        <v>14993757.6</v>
      </c>
      <c r="V80" s="11">
        <f t="shared" si="18"/>
        <v>14993757.6</v>
      </c>
      <c r="W80" s="11">
        <f t="shared" si="18"/>
        <v>14993757.6</v>
      </c>
      <c r="X80" s="11">
        <f t="shared" si="18"/>
        <v>14993757.6</v>
      </c>
      <c r="Y80" s="11">
        <f t="shared" si="18"/>
        <v>14993757.6</v>
      </c>
      <c r="Z80" s="11">
        <f t="shared" si="18"/>
        <v>14993757.6</v>
      </c>
      <c r="AA80" s="11">
        <f t="shared" si="18"/>
        <v>14993757.6</v>
      </c>
      <c r="AB80" s="11">
        <f t="shared" si="18"/>
        <v>14993757.6</v>
      </c>
      <c r="AC80" s="11">
        <f t="shared" si="18"/>
        <v>14993757.6</v>
      </c>
      <c r="AD80" s="11">
        <f t="shared" si="18"/>
        <v>14993757.6</v>
      </c>
      <c r="AE80" s="11">
        <f t="shared" si="11"/>
        <v>254893879.19999993</v>
      </c>
      <c r="AF80" s="12">
        <f t="shared" si="12"/>
        <v>82148231.623926669</v>
      </c>
    </row>
    <row r="81" spans="1:32" x14ac:dyDescent="0.2">
      <c r="A81" s="8">
        <v>45274</v>
      </c>
      <c r="B81" s="9">
        <v>244.9</v>
      </c>
      <c r="C81" t="s">
        <v>272</v>
      </c>
      <c r="D81" t="s">
        <v>67</v>
      </c>
      <c r="E81" t="s">
        <v>357</v>
      </c>
      <c r="F81" s="3">
        <v>84.355000000000004</v>
      </c>
      <c r="G81" s="6">
        <v>17</v>
      </c>
      <c r="H81" t="s">
        <v>185</v>
      </c>
      <c r="I81">
        <f t="shared" si="10"/>
        <v>2044</v>
      </c>
      <c r="J81">
        <v>0</v>
      </c>
      <c r="K81">
        <v>0</v>
      </c>
      <c r="L81">
        <v>0</v>
      </c>
      <c r="M81">
        <v>0</v>
      </c>
      <c r="N81" s="9">
        <f t="shared" si="9"/>
        <v>20658539.5</v>
      </c>
      <c r="O81" s="11">
        <f t="shared" ref="O81:AD81" si="19">N81</f>
        <v>20658539.5</v>
      </c>
      <c r="P81" s="11">
        <f t="shared" si="19"/>
        <v>20658539.5</v>
      </c>
      <c r="Q81" s="11">
        <f t="shared" si="19"/>
        <v>20658539.5</v>
      </c>
      <c r="R81" s="11">
        <f t="shared" si="19"/>
        <v>20658539.5</v>
      </c>
      <c r="S81" s="11">
        <f t="shared" si="19"/>
        <v>20658539.5</v>
      </c>
      <c r="T81" s="11">
        <f t="shared" si="19"/>
        <v>20658539.5</v>
      </c>
      <c r="U81" s="11">
        <f t="shared" si="19"/>
        <v>20658539.5</v>
      </c>
      <c r="V81" s="11">
        <f t="shared" si="19"/>
        <v>20658539.5</v>
      </c>
      <c r="W81" s="11">
        <f t="shared" si="19"/>
        <v>20658539.5</v>
      </c>
      <c r="X81" s="11">
        <f t="shared" si="19"/>
        <v>20658539.5</v>
      </c>
      <c r="Y81" s="11">
        <f t="shared" si="19"/>
        <v>20658539.5</v>
      </c>
      <c r="Z81" s="11">
        <f t="shared" si="19"/>
        <v>20658539.5</v>
      </c>
      <c r="AA81" s="11">
        <f t="shared" si="19"/>
        <v>20658539.5</v>
      </c>
      <c r="AB81" s="11">
        <f t="shared" si="19"/>
        <v>20658539.5</v>
      </c>
      <c r="AC81" s="11">
        <f t="shared" si="19"/>
        <v>20658539.5</v>
      </c>
      <c r="AD81" s="11">
        <f t="shared" si="19"/>
        <v>20658539.5</v>
      </c>
      <c r="AE81" s="11">
        <f t="shared" si="11"/>
        <v>351195171.5</v>
      </c>
      <c r="AF81" s="12">
        <f t="shared" si="12"/>
        <v>113184602.09454353</v>
      </c>
    </row>
    <row r="82" spans="1:32" x14ac:dyDescent="0.2">
      <c r="A82" s="8">
        <v>45274</v>
      </c>
      <c r="B82" s="9">
        <v>244.9</v>
      </c>
      <c r="C82" t="s">
        <v>273</v>
      </c>
      <c r="D82" t="s">
        <v>68</v>
      </c>
      <c r="E82" t="s">
        <v>357</v>
      </c>
      <c r="F82" s="3">
        <v>130.751</v>
      </c>
      <c r="G82" s="6">
        <v>17</v>
      </c>
      <c r="H82" t="s">
        <v>185</v>
      </c>
      <c r="I82">
        <f t="shared" si="10"/>
        <v>2044</v>
      </c>
      <c r="J82">
        <v>0</v>
      </c>
      <c r="K82">
        <v>0</v>
      </c>
      <c r="L82">
        <v>0</v>
      </c>
      <c r="M82">
        <v>0</v>
      </c>
      <c r="N82" s="9">
        <f t="shared" si="9"/>
        <v>32020919.900000002</v>
      </c>
      <c r="O82" s="11">
        <f t="shared" ref="O82:AD82" si="20">N82</f>
        <v>32020919.900000002</v>
      </c>
      <c r="P82" s="11">
        <f t="shared" si="20"/>
        <v>32020919.900000002</v>
      </c>
      <c r="Q82" s="11">
        <f t="shared" si="20"/>
        <v>32020919.900000002</v>
      </c>
      <c r="R82" s="11">
        <f t="shared" si="20"/>
        <v>32020919.900000002</v>
      </c>
      <c r="S82" s="11">
        <f t="shared" si="20"/>
        <v>32020919.900000002</v>
      </c>
      <c r="T82" s="11">
        <f t="shared" si="20"/>
        <v>32020919.900000002</v>
      </c>
      <c r="U82" s="11">
        <f t="shared" si="20"/>
        <v>32020919.900000002</v>
      </c>
      <c r="V82" s="11">
        <f t="shared" si="20"/>
        <v>32020919.900000002</v>
      </c>
      <c r="W82" s="11">
        <f t="shared" si="20"/>
        <v>32020919.900000002</v>
      </c>
      <c r="X82" s="11">
        <f t="shared" si="20"/>
        <v>32020919.900000002</v>
      </c>
      <c r="Y82" s="11">
        <f t="shared" si="20"/>
        <v>32020919.900000002</v>
      </c>
      <c r="Z82" s="11">
        <f t="shared" si="20"/>
        <v>32020919.900000002</v>
      </c>
      <c r="AA82" s="11">
        <f t="shared" si="20"/>
        <v>32020919.900000002</v>
      </c>
      <c r="AB82" s="11">
        <f t="shared" si="20"/>
        <v>32020919.900000002</v>
      </c>
      <c r="AC82" s="11">
        <f t="shared" si="20"/>
        <v>32020919.900000002</v>
      </c>
      <c r="AD82" s="11">
        <f t="shared" si="20"/>
        <v>32020919.900000002</v>
      </c>
      <c r="AE82" s="11">
        <f t="shared" si="11"/>
        <v>544355638.29999983</v>
      </c>
      <c r="AF82" s="12">
        <f t="shared" si="12"/>
        <v>175437139.57043046</v>
      </c>
    </row>
    <row r="83" spans="1:32" x14ac:dyDescent="0.2">
      <c r="A83" s="8">
        <v>45274</v>
      </c>
      <c r="B83" s="9">
        <v>244.9</v>
      </c>
      <c r="C83" t="s">
        <v>274</v>
      </c>
      <c r="D83" t="s">
        <v>69</v>
      </c>
      <c r="E83" t="s">
        <v>357</v>
      </c>
      <c r="F83" s="3">
        <v>170</v>
      </c>
      <c r="G83" s="6">
        <v>17</v>
      </c>
      <c r="H83" t="s">
        <v>186</v>
      </c>
      <c r="I83">
        <f t="shared" si="10"/>
        <v>2044</v>
      </c>
      <c r="J83">
        <v>0</v>
      </c>
      <c r="K83">
        <v>0</v>
      </c>
      <c r="L83">
        <v>0</v>
      </c>
      <c r="M83">
        <v>0</v>
      </c>
      <c r="N83" s="9">
        <f t="shared" si="9"/>
        <v>41633000</v>
      </c>
      <c r="O83" s="11">
        <f t="shared" ref="O83:AD83" si="21">N83</f>
        <v>41633000</v>
      </c>
      <c r="P83" s="11">
        <f t="shared" si="21"/>
        <v>41633000</v>
      </c>
      <c r="Q83" s="11">
        <f t="shared" si="21"/>
        <v>41633000</v>
      </c>
      <c r="R83" s="11">
        <f t="shared" si="21"/>
        <v>41633000</v>
      </c>
      <c r="S83" s="11">
        <f t="shared" si="21"/>
        <v>41633000</v>
      </c>
      <c r="T83" s="11">
        <f t="shared" si="21"/>
        <v>41633000</v>
      </c>
      <c r="U83" s="11">
        <f t="shared" si="21"/>
        <v>41633000</v>
      </c>
      <c r="V83" s="11">
        <f t="shared" si="21"/>
        <v>41633000</v>
      </c>
      <c r="W83" s="11">
        <f t="shared" si="21"/>
        <v>41633000</v>
      </c>
      <c r="X83" s="11">
        <f t="shared" si="21"/>
        <v>41633000</v>
      </c>
      <c r="Y83" s="11">
        <f t="shared" si="21"/>
        <v>41633000</v>
      </c>
      <c r="Z83" s="11">
        <f t="shared" si="21"/>
        <v>41633000</v>
      </c>
      <c r="AA83" s="11">
        <f t="shared" si="21"/>
        <v>41633000</v>
      </c>
      <c r="AB83" s="11">
        <f t="shared" si="21"/>
        <v>41633000</v>
      </c>
      <c r="AC83" s="11">
        <f t="shared" si="21"/>
        <v>41633000</v>
      </c>
      <c r="AD83" s="11">
        <f t="shared" si="21"/>
        <v>41633000</v>
      </c>
      <c r="AE83" s="11">
        <f t="shared" si="11"/>
        <v>707761000</v>
      </c>
      <c r="AF83" s="12">
        <f t="shared" si="12"/>
        <v>228100081.27641994</v>
      </c>
    </row>
    <row r="84" spans="1:32" x14ac:dyDescent="0.2">
      <c r="A84" s="8">
        <v>45274</v>
      </c>
      <c r="B84" s="9">
        <v>244.9</v>
      </c>
      <c r="C84" t="s">
        <v>275</v>
      </c>
      <c r="D84" t="s">
        <v>70</v>
      </c>
      <c r="E84" t="s">
        <v>357</v>
      </c>
      <c r="F84" s="3">
        <v>95</v>
      </c>
      <c r="G84" s="6">
        <v>17</v>
      </c>
      <c r="H84" t="s">
        <v>186</v>
      </c>
      <c r="I84">
        <f t="shared" si="10"/>
        <v>2044</v>
      </c>
      <c r="J84">
        <v>0</v>
      </c>
      <c r="K84">
        <v>0</v>
      </c>
      <c r="L84">
        <v>0</v>
      </c>
      <c r="M84">
        <v>0</v>
      </c>
      <c r="N84" s="9">
        <f t="shared" si="9"/>
        <v>23265500</v>
      </c>
      <c r="O84" s="11">
        <f t="shared" ref="O84:AD84" si="22">N84</f>
        <v>23265500</v>
      </c>
      <c r="P84" s="11">
        <f t="shared" si="22"/>
        <v>23265500</v>
      </c>
      <c r="Q84" s="11">
        <f t="shared" si="22"/>
        <v>23265500</v>
      </c>
      <c r="R84" s="11">
        <f t="shared" si="22"/>
        <v>23265500</v>
      </c>
      <c r="S84" s="11">
        <f t="shared" si="22"/>
        <v>23265500</v>
      </c>
      <c r="T84" s="11">
        <f t="shared" si="22"/>
        <v>23265500</v>
      </c>
      <c r="U84" s="11">
        <f t="shared" si="22"/>
        <v>23265500</v>
      </c>
      <c r="V84" s="11">
        <f t="shared" si="22"/>
        <v>23265500</v>
      </c>
      <c r="W84" s="11">
        <f t="shared" si="22"/>
        <v>23265500</v>
      </c>
      <c r="X84" s="11">
        <f t="shared" si="22"/>
        <v>23265500</v>
      </c>
      <c r="Y84" s="11">
        <f t="shared" si="22"/>
        <v>23265500</v>
      </c>
      <c r="Z84" s="11">
        <f t="shared" si="22"/>
        <v>23265500</v>
      </c>
      <c r="AA84" s="11">
        <f t="shared" si="22"/>
        <v>23265500</v>
      </c>
      <c r="AB84" s="11">
        <f t="shared" si="22"/>
        <v>23265500</v>
      </c>
      <c r="AC84" s="11">
        <f t="shared" si="22"/>
        <v>23265500</v>
      </c>
      <c r="AD84" s="11">
        <f t="shared" si="22"/>
        <v>23265500</v>
      </c>
      <c r="AE84" s="11">
        <f t="shared" si="11"/>
        <v>395513500</v>
      </c>
      <c r="AF84" s="12">
        <f t="shared" si="12"/>
        <v>127467692.47799937</v>
      </c>
    </row>
    <row r="85" spans="1:32" x14ac:dyDescent="0.2">
      <c r="A85" s="8">
        <v>45274</v>
      </c>
      <c r="B85" s="9">
        <v>244.9</v>
      </c>
      <c r="C85" t="s">
        <v>276</v>
      </c>
      <c r="D85" t="s">
        <v>71</v>
      </c>
      <c r="E85" t="s">
        <v>357</v>
      </c>
      <c r="F85" s="3">
        <v>85</v>
      </c>
      <c r="G85" s="6">
        <v>17</v>
      </c>
      <c r="H85" t="s">
        <v>186</v>
      </c>
      <c r="I85">
        <f t="shared" si="10"/>
        <v>2044</v>
      </c>
      <c r="J85">
        <v>0</v>
      </c>
      <c r="K85">
        <v>0</v>
      </c>
      <c r="L85">
        <v>0</v>
      </c>
      <c r="M85">
        <v>0</v>
      </c>
      <c r="N85" s="9">
        <f t="shared" si="9"/>
        <v>20816500</v>
      </c>
      <c r="O85" s="11">
        <f t="shared" ref="O85:AD85" si="23">N85</f>
        <v>20816500</v>
      </c>
      <c r="P85" s="11">
        <f t="shared" si="23"/>
        <v>20816500</v>
      </c>
      <c r="Q85" s="11">
        <f t="shared" si="23"/>
        <v>20816500</v>
      </c>
      <c r="R85" s="11">
        <f t="shared" si="23"/>
        <v>20816500</v>
      </c>
      <c r="S85" s="11">
        <f t="shared" si="23"/>
        <v>20816500</v>
      </c>
      <c r="T85" s="11">
        <f t="shared" si="23"/>
        <v>20816500</v>
      </c>
      <c r="U85" s="11">
        <f t="shared" si="23"/>
        <v>20816500</v>
      </c>
      <c r="V85" s="11">
        <f t="shared" si="23"/>
        <v>20816500</v>
      </c>
      <c r="W85" s="11">
        <f t="shared" si="23"/>
        <v>20816500</v>
      </c>
      <c r="X85" s="11">
        <f t="shared" si="23"/>
        <v>20816500</v>
      </c>
      <c r="Y85" s="11">
        <f t="shared" si="23"/>
        <v>20816500</v>
      </c>
      <c r="Z85" s="11">
        <f t="shared" si="23"/>
        <v>20816500</v>
      </c>
      <c r="AA85" s="11">
        <f t="shared" si="23"/>
        <v>20816500</v>
      </c>
      <c r="AB85" s="11">
        <f t="shared" si="23"/>
        <v>20816500</v>
      </c>
      <c r="AC85" s="11">
        <f t="shared" si="23"/>
        <v>20816500</v>
      </c>
      <c r="AD85" s="11">
        <f t="shared" si="23"/>
        <v>20816500</v>
      </c>
      <c r="AE85" s="11">
        <f t="shared" si="11"/>
        <v>353880500</v>
      </c>
      <c r="AF85" s="12">
        <f t="shared" si="12"/>
        <v>114050040.63820997</v>
      </c>
    </row>
    <row r="86" spans="1:32" x14ac:dyDescent="0.2">
      <c r="A86" s="8">
        <v>45274</v>
      </c>
      <c r="B86" s="9">
        <v>244.9</v>
      </c>
      <c r="C86" t="s">
        <v>277</v>
      </c>
      <c r="D86" t="s">
        <v>72</v>
      </c>
      <c r="E86" t="s">
        <v>357</v>
      </c>
      <c r="F86" s="3">
        <v>170</v>
      </c>
      <c r="G86" s="6">
        <v>17</v>
      </c>
      <c r="H86" t="s">
        <v>186</v>
      </c>
      <c r="I86">
        <f t="shared" si="10"/>
        <v>2044</v>
      </c>
      <c r="J86">
        <v>0</v>
      </c>
      <c r="K86">
        <v>0</v>
      </c>
      <c r="L86">
        <v>0</v>
      </c>
      <c r="M86">
        <v>0</v>
      </c>
      <c r="N86" s="9">
        <f t="shared" si="9"/>
        <v>41633000</v>
      </c>
      <c r="O86" s="11">
        <f t="shared" ref="O86:AD86" si="24">N86</f>
        <v>41633000</v>
      </c>
      <c r="P86" s="11">
        <f t="shared" si="24"/>
        <v>41633000</v>
      </c>
      <c r="Q86" s="11">
        <f t="shared" si="24"/>
        <v>41633000</v>
      </c>
      <c r="R86" s="11">
        <f t="shared" si="24"/>
        <v>41633000</v>
      </c>
      <c r="S86" s="11">
        <f t="shared" si="24"/>
        <v>41633000</v>
      </c>
      <c r="T86" s="11">
        <f t="shared" si="24"/>
        <v>41633000</v>
      </c>
      <c r="U86" s="11">
        <f t="shared" si="24"/>
        <v>41633000</v>
      </c>
      <c r="V86" s="11">
        <f t="shared" si="24"/>
        <v>41633000</v>
      </c>
      <c r="W86" s="11">
        <f t="shared" si="24"/>
        <v>41633000</v>
      </c>
      <c r="X86" s="11">
        <f t="shared" si="24"/>
        <v>41633000</v>
      </c>
      <c r="Y86" s="11">
        <f t="shared" si="24"/>
        <v>41633000</v>
      </c>
      <c r="Z86" s="11">
        <f t="shared" si="24"/>
        <v>41633000</v>
      </c>
      <c r="AA86" s="11">
        <f t="shared" si="24"/>
        <v>41633000</v>
      </c>
      <c r="AB86" s="11">
        <f t="shared" si="24"/>
        <v>41633000</v>
      </c>
      <c r="AC86" s="11">
        <f t="shared" si="24"/>
        <v>41633000</v>
      </c>
      <c r="AD86" s="11">
        <f t="shared" si="24"/>
        <v>41633000</v>
      </c>
      <c r="AE86" s="11">
        <f t="shared" si="11"/>
        <v>707761000</v>
      </c>
      <c r="AF86" s="12">
        <f t="shared" si="12"/>
        <v>228100081.27641994</v>
      </c>
    </row>
    <row r="87" spans="1:32" x14ac:dyDescent="0.2">
      <c r="A87" s="8">
        <v>45274</v>
      </c>
      <c r="B87" s="9">
        <v>244.9</v>
      </c>
      <c r="C87" t="s">
        <v>278</v>
      </c>
      <c r="D87" t="s">
        <v>73</v>
      </c>
      <c r="E87" t="s">
        <v>357</v>
      </c>
      <c r="F87" s="3">
        <v>510</v>
      </c>
      <c r="G87" s="6">
        <v>17</v>
      </c>
      <c r="H87" t="s">
        <v>186</v>
      </c>
      <c r="I87">
        <f t="shared" si="10"/>
        <v>2044</v>
      </c>
      <c r="J87">
        <v>0</v>
      </c>
      <c r="K87">
        <v>0</v>
      </c>
      <c r="L87">
        <v>0</v>
      </c>
      <c r="M87">
        <v>0</v>
      </c>
      <c r="N87" s="9">
        <f t="shared" si="9"/>
        <v>124899000</v>
      </c>
      <c r="O87" s="11">
        <f t="shared" ref="O87:AD87" si="25">N87</f>
        <v>124899000</v>
      </c>
      <c r="P87" s="11">
        <f t="shared" si="25"/>
        <v>124899000</v>
      </c>
      <c r="Q87" s="11">
        <f t="shared" si="25"/>
        <v>124899000</v>
      </c>
      <c r="R87" s="11">
        <f t="shared" si="25"/>
        <v>124899000</v>
      </c>
      <c r="S87" s="11">
        <f t="shared" si="25"/>
        <v>124899000</v>
      </c>
      <c r="T87" s="11">
        <f t="shared" si="25"/>
        <v>124899000</v>
      </c>
      <c r="U87" s="11">
        <f t="shared" si="25"/>
        <v>124899000</v>
      </c>
      <c r="V87" s="11">
        <f t="shared" si="25"/>
        <v>124899000</v>
      </c>
      <c r="W87" s="11">
        <f t="shared" si="25"/>
        <v>124899000</v>
      </c>
      <c r="X87" s="11">
        <f t="shared" si="25"/>
        <v>124899000</v>
      </c>
      <c r="Y87" s="11">
        <f t="shared" si="25"/>
        <v>124899000</v>
      </c>
      <c r="Z87" s="11">
        <f t="shared" si="25"/>
        <v>124899000</v>
      </c>
      <c r="AA87" s="11">
        <f t="shared" si="25"/>
        <v>124899000</v>
      </c>
      <c r="AB87" s="11">
        <f t="shared" si="25"/>
        <v>124899000</v>
      </c>
      <c r="AC87" s="11">
        <f t="shared" si="25"/>
        <v>124899000</v>
      </c>
      <c r="AD87" s="11">
        <f t="shared" si="25"/>
        <v>124899000</v>
      </c>
      <c r="AE87" s="11">
        <f t="shared" si="11"/>
        <v>2123283000</v>
      </c>
      <c r="AF87" s="12">
        <f t="shared" si="12"/>
        <v>684300243.82925975</v>
      </c>
    </row>
    <row r="88" spans="1:32" x14ac:dyDescent="0.2">
      <c r="A88" s="8">
        <v>45274</v>
      </c>
      <c r="B88" s="9">
        <v>244.9</v>
      </c>
      <c r="C88" t="s">
        <v>279</v>
      </c>
      <c r="D88" t="s">
        <v>74</v>
      </c>
      <c r="E88" t="s">
        <v>357</v>
      </c>
      <c r="F88" s="3">
        <v>170</v>
      </c>
      <c r="G88" s="6">
        <v>17</v>
      </c>
      <c r="H88" t="s">
        <v>186</v>
      </c>
      <c r="I88">
        <f t="shared" si="10"/>
        <v>2044</v>
      </c>
      <c r="J88">
        <v>0</v>
      </c>
      <c r="K88">
        <v>0</v>
      </c>
      <c r="L88">
        <v>0</v>
      </c>
      <c r="M88">
        <v>0</v>
      </c>
      <c r="N88" s="9">
        <f t="shared" si="9"/>
        <v>41633000</v>
      </c>
      <c r="O88" s="11">
        <f t="shared" ref="O88:AD88" si="26">N88</f>
        <v>41633000</v>
      </c>
      <c r="P88" s="11">
        <f t="shared" si="26"/>
        <v>41633000</v>
      </c>
      <c r="Q88" s="11">
        <f t="shared" si="26"/>
        <v>41633000</v>
      </c>
      <c r="R88" s="11">
        <f t="shared" si="26"/>
        <v>41633000</v>
      </c>
      <c r="S88" s="11">
        <f t="shared" si="26"/>
        <v>41633000</v>
      </c>
      <c r="T88" s="11">
        <f t="shared" si="26"/>
        <v>41633000</v>
      </c>
      <c r="U88" s="11">
        <f t="shared" si="26"/>
        <v>41633000</v>
      </c>
      <c r="V88" s="11">
        <f t="shared" si="26"/>
        <v>41633000</v>
      </c>
      <c r="W88" s="11">
        <f t="shared" si="26"/>
        <v>41633000</v>
      </c>
      <c r="X88" s="11">
        <f t="shared" si="26"/>
        <v>41633000</v>
      </c>
      <c r="Y88" s="11">
        <f t="shared" si="26"/>
        <v>41633000</v>
      </c>
      <c r="Z88" s="11">
        <f t="shared" si="26"/>
        <v>41633000</v>
      </c>
      <c r="AA88" s="11">
        <f t="shared" si="26"/>
        <v>41633000</v>
      </c>
      <c r="AB88" s="11">
        <f t="shared" si="26"/>
        <v>41633000</v>
      </c>
      <c r="AC88" s="11">
        <f t="shared" si="26"/>
        <v>41633000</v>
      </c>
      <c r="AD88" s="11">
        <f t="shared" si="26"/>
        <v>41633000</v>
      </c>
      <c r="AE88" s="11">
        <f t="shared" si="11"/>
        <v>707761000</v>
      </c>
      <c r="AF88" s="12">
        <f t="shared" si="12"/>
        <v>228100081.27641994</v>
      </c>
    </row>
    <row r="89" spans="1:32" x14ac:dyDescent="0.2">
      <c r="A89" s="8">
        <v>45274</v>
      </c>
      <c r="B89" s="9">
        <v>244.9</v>
      </c>
      <c r="C89" t="s">
        <v>280</v>
      </c>
      <c r="D89" t="s">
        <v>75</v>
      </c>
      <c r="E89" t="s">
        <v>358</v>
      </c>
      <c r="F89" s="3">
        <v>2</v>
      </c>
      <c r="G89" s="6">
        <v>1</v>
      </c>
      <c r="H89" t="s">
        <v>359</v>
      </c>
      <c r="I89">
        <f t="shared" si="10"/>
        <v>2028</v>
      </c>
      <c r="J89">
        <v>0</v>
      </c>
      <c r="K89">
        <v>0</v>
      </c>
      <c r="L89">
        <v>0</v>
      </c>
      <c r="M89">
        <v>0</v>
      </c>
      <c r="N89" s="9">
        <f t="shared" si="9"/>
        <v>489800</v>
      </c>
      <c r="AE89" s="11">
        <f t="shared" si="11"/>
        <v>489800</v>
      </c>
      <c r="AF89" s="12">
        <f t="shared" si="12"/>
        <v>304127.26403437403</v>
      </c>
    </row>
    <row r="90" spans="1:32" x14ac:dyDescent="0.2">
      <c r="A90" s="8">
        <v>45274</v>
      </c>
      <c r="B90" s="9">
        <v>244.9</v>
      </c>
      <c r="C90" t="s">
        <v>281</v>
      </c>
      <c r="D90" t="s">
        <v>76</v>
      </c>
      <c r="E90" t="s">
        <v>357</v>
      </c>
      <c r="F90" s="3">
        <v>22.56</v>
      </c>
      <c r="G90" s="6">
        <v>17</v>
      </c>
      <c r="H90" t="s">
        <v>187</v>
      </c>
      <c r="I90">
        <f t="shared" si="10"/>
        <v>2044</v>
      </c>
      <c r="J90">
        <v>0</v>
      </c>
      <c r="K90">
        <v>0</v>
      </c>
      <c r="L90">
        <v>0</v>
      </c>
      <c r="M90">
        <v>0</v>
      </c>
      <c r="N90" s="9">
        <f t="shared" si="9"/>
        <v>5524944</v>
      </c>
      <c r="O90" s="11">
        <f>N90</f>
        <v>5524944</v>
      </c>
      <c r="P90" s="11">
        <f t="shared" ref="P90:AD91" si="27">O90</f>
        <v>5524944</v>
      </c>
      <c r="Q90" s="11">
        <f t="shared" si="27"/>
        <v>5524944</v>
      </c>
      <c r="R90" s="11">
        <f t="shared" si="27"/>
        <v>5524944</v>
      </c>
      <c r="S90" s="11">
        <f t="shared" si="27"/>
        <v>5524944</v>
      </c>
      <c r="T90" s="11">
        <f t="shared" si="27"/>
        <v>5524944</v>
      </c>
      <c r="U90" s="11">
        <f t="shared" si="27"/>
        <v>5524944</v>
      </c>
      <c r="V90" s="11">
        <f t="shared" si="27"/>
        <v>5524944</v>
      </c>
      <c r="W90" s="11">
        <f t="shared" si="27"/>
        <v>5524944</v>
      </c>
      <c r="X90" s="11">
        <f t="shared" si="27"/>
        <v>5524944</v>
      </c>
      <c r="Y90" s="11">
        <f t="shared" si="27"/>
        <v>5524944</v>
      </c>
      <c r="Z90" s="11">
        <f t="shared" si="27"/>
        <v>5524944</v>
      </c>
      <c r="AA90" s="11">
        <f t="shared" si="27"/>
        <v>5524944</v>
      </c>
      <c r="AB90" s="11">
        <f t="shared" si="27"/>
        <v>5524944</v>
      </c>
      <c r="AC90" s="11">
        <f t="shared" si="27"/>
        <v>5524944</v>
      </c>
      <c r="AD90" s="11">
        <f t="shared" si="27"/>
        <v>5524944</v>
      </c>
      <c r="AE90" s="11">
        <f t="shared" si="11"/>
        <v>93924048</v>
      </c>
      <c r="AF90" s="12">
        <f t="shared" si="12"/>
        <v>30270222.5505649</v>
      </c>
    </row>
    <row r="91" spans="1:32" x14ac:dyDescent="0.2">
      <c r="A91" s="8">
        <v>45274</v>
      </c>
      <c r="B91" s="9">
        <v>244.9</v>
      </c>
      <c r="C91" t="s">
        <v>282</v>
      </c>
      <c r="D91" t="s">
        <v>77</v>
      </c>
      <c r="E91" t="s">
        <v>357</v>
      </c>
      <c r="F91" s="3">
        <v>5.7</v>
      </c>
      <c r="G91" s="6">
        <v>17</v>
      </c>
      <c r="H91" t="s">
        <v>188</v>
      </c>
      <c r="I91">
        <f t="shared" si="10"/>
        <v>2044</v>
      </c>
      <c r="J91">
        <v>0</v>
      </c>
      <c r="K91">
        <v>0</v>
      </c>
      <c r="L91">
        <v>0</v>
      </c>
      <c r="M91">
        <v>0</v>
      </c>
      <c r="N91" s="9">
        <f t="shared" si="9"/>
        <v>1395930</v>
      </c>
      <c r="O91" s="11">
        <f>N91</f>
        <v>1395930</v>
      </c>
      <c r="P91" s="11">
        <f t="shared" si="27"/>
        <v>1395930</v>
      </c>
      <c r="Q91" s="11">
        <f t="shared" si="27"/>
        <v>1395930</v>
      </c>
      <c r="R91" s="11">
        <f t="shared" si="27"/>
        <v>1395930</v>
      </c>
      <c r="S91" s="11">
        <f t="shared" si="27"/>
        <v>1395930</v>
      </c>
      <c r="T91" s="11">
        <f t="shared" si="27"/>
        <v>1395930</v>
      </c>
      <c r="U91" s="11">
        <f t="shared" si="27"/>
        <v>1395930</v>
      </c>
      <c r="V91" s="11">
        <f t="shared" si="27"/>
        <v>1395930</v>
      </c>
      <c r="W91" s="11">
        <f t="shared" si="27"/>
        <v>1395930</v>
      </c>
      <c r="X91" s="11">
        <f t="shared" si="27"/>
        <v>1395930</v>
      </c>
      <c r="Y91" s="11">
        <f t="shared" si="27"/>
        <v>1395930</v>
      </c>
      <c r="Z91" s="11">
        <f t="shared" si="27"/>
        <v>1395930</v>
      </c>
      <c r="AA91" s="11">
        <f t="shared" si="27"/>
        <v>1395930</v>
      </c>
      <c r="AB91" s="11">
        <f t="shared" si="27"/>
        <v>1395930</v>
      </c>
      <c r="AC91" s="11">
        <f t="shared" si="27"/>
        <v>1395930</v>
      </c>
      <c r="AD91" s="11">
        <f t="shared" si="27"/>
        <v>1395930</v>
      </c>
      <c r="AE91" s="11">
        <f t="shared" si="11"/>
        <v>23730810</v>
      </c>
      <c r="AF91" s="12">
        <f t="shared" si="12"/>
        <v>7648061.5486799618</v>
      </c>
    </row>
    <row r="92" spans="1:32" x14ac:dyDescent="0.2">
      <c r="A92" s="8">
        <v>45274</v>
      </c>
      <c r="B92" s="9">
        <v>244.9</v>
      </c>
      <c r="C92" t="s">
        <v>283</v>
      </c>
      <c r="D92" t="s">
        <v>78</v>
      </c>
      <c r="E92" t="s">
        <v>353</v>
      </c>
      <c r="F92" s="3">
        <v>6</v>
      </c>
      <c r="G92" s="6">
        <v>1</v>
      </c>
      <c r="H92" t="s">
        <v>360</v>
      </c>
      <c r="I92">
        <f t="shared" si="10"/>
        <v>2028</v>
      </c>
      <c r="J92">
        <v>0</v>
      </c>
      <c r="K92">
        <v>0</v>
      </c>
      <c r="L92">
        <v>0</v>
      </c>
      <c r="M92">
        <v>0</v>
      </c>
      <c r="N92" s="9">
        <f t="shared" si="9"/>
        <v>1469400</v>
      </c>
      <c r="AE92" s="11">
        <f t="shared" si="11"/>
        <v>1469400</v>
      </c>
      <c r="AF92" s="12">
        <f t="shared" si="12"/>
        <v>912381.7921031221</v>
      </c>
    </row>
    <row r="93" spans="1:32" x14ac:dyDescent="0.2">
      <c r="A93" s="8">
        <v>45274</v>
      </c>
      <c r="B93" s="9">
        <v>244.9</v>
      </c>
      <c r="C93" t="s">
        <v>284</v>
      </c>
      <c r="D93" t="s">
        <v>79</v>
      </c>
      <c r="E93" t="s">
        <v>357</v>
      </c>
      <c r="F93" s="3">
        <v>3.8</v>
      </c>
      <c r="G93" s="6">
        <v>17</v>
      </c>
      <c r="H93" t="s">
        <v>189</v>
      </c>
      <c r="I93">
        <f t="shared" si="10"/>
        <v>2044</v>
      </c>
      <c r="J93">
        <v>0</v>
      </c>
      <c r="K93">
        <v>0</v>
      </c>
      <c r="L93">
        <v>0</v>
      </c>
      <c r="M93">
        <v>0</v>
      </c>
      <c r="N93" s="9">
        <f t="shared" si="9"/>
        <v>930620</v>
      </c>
      <c r="O93" s="11">
        <f t="shared" ref="O93:AD93" si="28">N93</f>
        <v>930620</v>
      </c>
      <c r="P93" s="11">
        <f t="shared" si="28"/>
        <v>930620</v>
      </c>
      <c r="Q93" s="11">
        <f t="shared" si="28"/>
        <v>930620</v>
      </c>
      <c r="R93" s="11">
        <f t="shared" si="28"/>
        <v>930620</v>
      </c>
      <c r="S93" s="11">
        <f t="shared" si="28"/>
        <v>930620</v>
      </c>
      <c r="T93" s="11">
        <f t="shared" si="28"/>
        <v>930620</v>
      </c>
      <c r="U93" s="11">
        <f t="shared" si="28"/>
        <v>930620</v>
      </c>
      <c r="V93" s="11">
        <f t="shared" si="28"/>
        <v>930620</v>
      </c>
      <c r="W93" s="11">
        <f t="shared" si="28"/>
        <v>930620</v>
      </c>
      <c r="X93" s="11">
        <f t="shared" si="28"/>
        <v>930620</v>
      </c>
      <c r="Y93" s="11">
        <f t="shared" si="28"/>
        <v>930620</v>
      </c>
      <c r="Z93" s="11">
        <f t="shared" si="28"/>
        <v>930620</v>
      </c>
      <c r="AA93" s="11">
        <f t="shared" si="28"/>
        <v>930620</v>
      </c>
      <c r="AB93" s="11">
        <f t="shared" si="28"/>
        <v>930620</v>
      </c>
      <c r="AC93" s="11">
        <f t="shared" si="28"/>
        <v>930620</v>
      </c>
      <c r="AD93" s="11">
        <f t="shared" si="28"/>
        <v>930620</v>
      </c>
      <c r="AE93" s="11">
        <f t="shared" si="11"/>
        <v>15820540</v>
      </c>
      <c r="AF93" s="12">
        <f t="shared" si="12"/>
        <v>5098707.6991199749</v>
      </c>
    </row>
    <row r="94" spans="1:32" x14ac:dyDescent="0.2">
      <c r="A94" s="8">
        <v>45274</v>
      </c>
      <c r="B94" s="9">
        <v>244.9</v>
      </c>
      <c r="C94" t="s">
        <v>285</v>
      </c>
      <c r="D94" t="s">
        <v>80</v>
      </c>
      <c r="E94" t="s">
        <v>357</v>
      </c>
      <c r="F94" s="3">
        <v>5.415</v>
      </c>
      <c r="G94" s="6">
        <v>17</v>
      </c>
      <c r="H94" t="s">
        <v>190</v>
      </c>
      <c r="I94">
        <f t="shared" si="10"/>
        <v>2044</v>
      </c>
      <c r="J94">
        <v>0</v>
      </c>
      <c r="K94">
        <v>0</v>
      </c>
      <c r="L94">
        <v>0</v>
      </c>
      <c r="M94">
        <v>0</v>
      </c>
      <c r="N94" s="9">
        <f t="shared" si="9"/>
        <v>1326133.5</v>
      </c>
      <c r="O94" s="11">
        <f t="shared" ref="O94:AD94" si="29">N94</f>
        <v>1326133.5</v>
      </c>
      <c r="P94" s="11">
        <f t="shared" si="29"/>
        <v>1326133.5</v>
      </c>
      <c r="Q94" s="11">
        <f t="shared" si="29"/>
        <v>1326133.5</v>
      </c>
      <c r="R94" s="11">
        <f t="shared" si="29"/>
        <v>1326133.5</v>
      </c>
      <c r="S94" s="11">
        <f t="shared" si="29"/>
        <v>1326133.5</v>
      </c>
      <c r="T94" s="11">
        <f t="shared" si="29"/>
        <v>1326133.5</v>
      </c>
      <c r="U94" s="11">
        <f t="shared" si="29"/>
        <v>1326133.5</v>
      </c>
      <c r="V94" s="11">
        <f t="shared" si="29"/>
        <v>1326133.5</v>
      </c>
      <c r="W94" s="11">
        <f t="shared" si="29"/>
        <v>1326133.5</v>
      </c>
      <c r="X94" s="11">
        <f t="shared" si="29"/>
        <v>1326133.5</v>
      </c>
      <c r="Y94" s="11">
        <f t="shared" si="29"/>
        <v>1326133.5</v>
      </c>
      <c r="Z94" s="11">
        <f t="shared" si="29"/>
        <v>1326133.5</v>
      </c>
      <c r="AA94" s="11">
        <f t="shared" si="29"/>
        <v>1326133.5</v>
      </c>
      <c r="AB94" s="11">
        <f t="shared" si="29"/>
        <v>1326133.5</v>
      </c>
      <c r="AC94" s="11">
        <f t="shared" si="29"/>
        <v>1326133.5</v>
      </c>
      <c r="AD94" s="11">
        <f t="shared" si="29"/>
        <v>1326133.5</v>
      </c>
      <c r="AE94" s="11">
        <f t="shared" si="11"/>
        <v>22544269.5</v>
      </c>
      <c r="AF94" s="12">
        <f t="shared" si="12"/>
        <v>7265658.4712459622</v>
      </c>
    </row>
    <row r="95" spans="1:32" x14ac:dyDescent="0.2">
      <c r="A95" s="8">
        <v>45274</v>
      </c>
      <c r="B95" s="9">
        <v>244.9</v>
      </c>
      <c r="C95" t="s">
        <v>286</v>
      </c>
      <c r="D95" t="s">
        <v>81</v>
      </c>
      <c r="E95" t="s">
        <v>357</v>
      </c>
      <c r="F95" s="3">
        <v>4.7830000000000004</v>
      </c>
      <c r="G95" s="6">
        <v>17</v>
      </c>
      <c r="H95" t="s">
        <v>190</v>
      </c>
      <c r="I95">
        <f t="shared" si="10"/>
        <v>2044</v>
      </c>
      <c r="J95">
        <v>0</v>
      </c>
      <c r="K95">
        <v>0</v>
      </c>
      <c r="L95">
        <v>0</v>
      </c>
      <c r="M95">
        <v>0</v>
      </c>
      <c r="N95" s="9">
        <f t="shared" si="9"/>
        <v>1171356.7</v>
      </c>
      <c r="O95" s="11">
        <f t="shared" ref="O95:AD95" si="30">N95</f>
        <v>1171356.7</v>
      </c>
      <c r="P95" s="11">
        <f t="shared" si="30"/>
        <v>1171356.7</v>
      </c>
      <c r="Q95" s="11">
        <f t="shared" si="30"/>
        <v>1171356.7</v>
      </c>
      <c r="R95" s="11">
        <f t="shared" si="30"/>
        <v>1171356.7</v>
      </c>
      <c r="S95" s="11">
        <f t="shared" si="30"/>
        <v>1171356.7</v>
      </c>
      <c r="T95" s="11">
        <f t="shared" si="30"/>
        <v>1171356.7</v>
      </c>
      <c r="U95" s="11">
        <f t="shared" si="30"/>
        <v>1171356.7</v>
      </c>
      <c r="V95" s="11">
        <f t="shared" si="30"/>
        <v>1171356.7</v>
      </c>
      <c r="W95" s="11">
        <f t="shared" si="30"/>
        <v>1171356.7</v>
      </c>
      <c r="X95" s="11">
        <f t="shared" si="30"/>
        <v>1171356.7</v>
      </c>
      <c r="Y95" s="11">
        <f t="shared" si="30"/>
        <v>1171356.7</v>
      </c>
      <c r="Z95" s="11">
        <f t="shared" si="30"/>
        <v>1171356.7</v>
      </c>
      <c r="AA95" s="11">
        <f t="shared" si="30"/>
        <v>1171356.7</v>
      </c>
      <c r="AB95" s="11">
        <f t="shared" si="30"/>
        <v>1171356.7</v>
      </c>
      <c r="AC95" s="11">
        <f t="shared" si="30"/>
        <v>1171356.7</v>
      </c>
      <c r="AD95" s="11">
        <f t="shared" si="30"/>
        <v>1171356.7</v>
      </c>
      <c r="AE95" s="11">
        <f t="shared" si="11"/>
        <v>19913063.899999995</v>
      </c>
      <c r="AF95" s="12">
        <f t="shared" si="12"/>
        <v>6417662.8749712734</v>
      </c>
    </row>
    <row r="96" spans="1:32" x14ac:dyDescent="0.2">
      <c r="A96" s="8">
        <v>45274</v>
      </c>
      <c r="B96" s="9">
        <v>244.9</v>
      </c>
      <c r="C96" t="s">
        <v>287</v>
      </c>
      <c r="D96" t="s">
        <v>361</v>
      </c>
      <c r="E96" t="s">
        <v>353</v>
      </c>
      <c r="F96" s="3">
        <v>386</v>
      </c>
      <c r="G96" s="6">
        <v>1</v>
      </c>
      <c r="H96" t="s">
        <v>191</v>
      </c>
      <c r="I96">
        <f t="shared" si="10"/>
        <v>2028</v>
      </c>
      <c r="J96">
        <v>0</v>
      </c>
      <c r="K96">
        <v>0</v>
      </c>
      <c r="L96">
        <v>0</v>
      </c>
      <c r="M96">
        <v>0</v>
      </c>
      <c r="N96" s="9">
        <f t="shared" si="9"/>
        <v>94531400</v>
      </c>
      <c r="AE96" s="11">
        <f t="shared" si="11"/>
        <v>94531400</v>
      </c>
      <c r="AF96" s="12">
        <f t="shared" si="12"/>
        <v>58696561.95863419</v>
      </c>
    </row>
    <row r="97" spans="1:32" x14ac:dyDescent="0.2">
      <c r="A97" s="8">
        <v>45274</v>
      </c>
      <c r="B97" s="9">
        <v>244.9</v>
      </c>
      <c r="C97" t="s">
        <v>288</v>
      </c>
      <c r="D97" t="s">
        <v>82</v>
      </c>
      <c r="E97" t="s">
        <v>353</v>
      </c>
      <c r="F97" s="3">
        <v>300</v>
      </c>
      <c r="G97" s="6">
        <v>1</v>
      </c>
      <c r="H97" t="s">
        <v>192</v>
      </c>
      <c r="I97">
        <f t="shared" si="10"/>
        <v>2028</v>
      </c>
      <c r="J97">
        <v>0</v>
      </c>
      <c r="K97">
        <v>0</v>
      </c>
      <c r="L97">
        <v>0</v>
      </c>
      <c r="M97">
        <v>0</v>
      </c>
      <c r="N97" s="9">
        <f t="shared" si="9"/>
        <v>73470000</v>
      </c>
      <c r="AE97" s="11">
        <f t="shared" si="11"/>
        <v>73470000</v>
      </c>
      <c r="AF97" s="12">
        <f t="shared" si="12"/>
        <v>45619089.605156109</v>
      </c>
    </row>
    <row r="98" spans="1:32" x14ac:dyDescent="0.2">
      <c r="A98" s="8">
        <v>45274</v>
      </c>
      <c r="B98" s="9">
        <v>244.9</v>
      </c>
      <c r="C98" t="s">
        <v>289</v>
      </c>
      <c r="D98" t="s">
        <v>83</v>
      </c>
      <c r="E98" t="s">
        <v>353</v>
      </c>
      <c r="F98" s="3">
        <v>40</v>
      </c>
      <c r="G98" s="6">
        <v>1</v>
      </c>
      <c r="H98" t="s">
        <v>362</v>
      </c>
      <c r="I98">
        <f t="shared" si="10"/>
        <v>2028</v>
      </c>
      <c r="J98">
        <v>0</v>
      </c>
      <c r="K98">
        <v>0</v>
      </c>
      <c r="L98">
        <v>0</v>
      </c>
      <c r="M98">
        <v>0</v>
      </c>
      <c r="N98" s="9">
        <f t="shared" ref="N98:N129" si="31">F98*1000*B98</f>
        <v>9796000</v>
      </c>
      <c r="AE98" s="11">
        <f t="shared" si="11"/>
        <v>9796000</v>
      </c>
      <c r="AF98" s="12">
        <f t="shared" si="12"/>
        <v>6082545.2806874812</v>
      </c>
    </row>
    <row r="99" spans="1:32" x14ac:dyDescent="0.2">
      <c r="A99" s="8">
        <v>45274</v>
      </c>
      <c r="B99" s="9">
        <v>244.9</v>
      </c>
      <c r="C99" t="s">
        <v>290</v>
      </c>
      <c r="D99" t="s">
        <v>84</v>
      </c>
      <c r="E99" t="s">
        <v>201</v>
      </c>
      <c r="F99" s="3">
        <v>63.725000000000001</v>
      </c>
      <c r="G99" s="6">
        <v>7</v>
      </c>
      <c r="H99" t="s">
        <v>193</v>
      </c>
      <c r="I99">
        <f t="shared" si="10"/>
        <v>2034</v>
      </c>
      <c r="J99">
        <v>0</v>
      </c>
      <c r="K99">
        <v>0</v>
      </c>
      <c r="L99">
        <v>0</v>
      </c>
      <c r="M99">
        <v>0</v>
      </c>
      <c r="N99" s="9">
        <f t="shared" si="31"/>
        <v>15606252.5</v>
      </c>
      <c r="O99" s="11">
        <f>N99</f>
        <v>15606252.5</v>
      </c>
      <c r="P99" s="11">
        <f t="shared" ref="P99:T99" si="32">O99</f>
        <v>15606252.5</v>
      </c>
      <c r="Q99" s="11">
        <f t="shared" si="32"/>
        <v>15606252.5</v>
      </c>
      <c r="R99" s="11">
        <f t="shared" si="32"/>
        <v>15606252.5</v>
      </c>
      <c r="S99" s="11">
        <f t="shared" si="32"/>
        <v>15606252.5</v>
      </c>
      <c r="T99" s="11">
        <f t="shared" si="32"/>
        <v>15606252.5</v>
      </c>
      <c r="AE99" s="11">
        <f t="shared" si="11"/>
        <v>109243767.5</v>
      </c>
      <c r="AF99" s="12">
        <f t="shared" si="12"/>
        <v>51893841.50308539</v>
      </c>
    </row>
    <row r="100" spans="1:32" x14ac:dyDescent="0.2">
      <c r="A100" s="8">
        <v>45274</v>
      </c>
      <c r="B100" s="9">
        <v>244.9</v>
      </c>
      <c r="C100" t="s">
        <v>291</v>
      </c>
      <c r="D100" t="s">
        <v>85</v>
      </c>
      <c r="E100" t="s">
        <v>203</v>
      </c>
      <c r="F100" s="3">
        <v>15</v>
      </c>
      <c r="G100" s="6">
        <v>5</v>
      </c>
      <c r="H100" t="s">
        <v>193</v>
      </c>
      <c r="I100">
        <f t="shared" si="10"/>
        <v>2032</v>
      </c>
      <c r="J100">
        <v>0</v>
      </c>
      <c r="K100">
        <v>0</v>
      </c>
      <c r="L100">
        <v>0</v>
      </c>
      <c r="M100">
        <v>0</v>
      </c>
      <c r="N100" s="9">
        <f t="shared" si="31"/>
        <v>3673500</v>
      </c>
      <c r="O100" s="11">
        <f>N100</f>
        <v>3673500</v>
      </c>
      <c r="P100" s="11">
        <f t="shared" ref="P100:R100" si="33">O100</f>
        <v>3673500</v>
      </c>
      <c r="Q100" s="11">
        <f t="shared" si="33"/>
        <v>3673500</v>
      </c>
      <c r="R100" s="11">
        <f t="shared" si="33"/>
        <v>3673500</v>
      </c>
      <c r="AE100" s="11">
        <f t="shared" si="11"/>
        <v>18367500</v>
      </c>
      <c r="AF100" s="12">
        <f t="shared" si="12"/>
        <v>9511273.2719226331</v>
      </c>
    </row>
    <row r="101" spans="1:32" x14ac:dyDescent="0.2">
      <c r="A101" s="8">
        <v>45274</v>
      </c>
      <c r="B101" s="9">
        <v>244.9</v>
      </c>
      <c r="C101" t="s">
        <v>292</v>
      </c>
      <c r="D101" t="s">
        <v>86</v>
      </c>
      <c r="E101" t="s">
        <v>353</v>
      </c>
      <c r="F101" s="3">
        <v>119.974</v>
      </c>
      <c r="G101" s="6">
        <v>1</v>
      </c>
      <c r="H101" t="s">
        <v>194</v>
      </c>
      <c r="I101">
        <f t="shared" si="10"/>
        <v>2028</v>
      </c>
      <c r="J101">
        <v>0</v>
      </c>
      <c r="K101">
        <v>0</v>
      </c>
      <c r="L101">
        <v>0</v>
      </c>
      <c r="M101">
        <v>0</v>
      </c>
      <c r="N101" s="9">
        <f t="shared" si="31"/>
        <v>29381632.600000001</v>
      </c>
      <c r="AE101" s="11">
        <f t="shared" si="11"/>
        <v>29381632.600000001</v>
      </c>
      <c r="AF101" s="12">
        <f t="shared" si="12"/>
        <v>18243682.187629998</v>
      </c>
    </row>
    <row r="102" spans="1:32" x14ac:dyDescent="0.2">
      <c r="A102" s="8">
        <v>45274</v>
      </c>
      <c r="B102" s="9">
        <v>244.9</v>
      </c>
      <c r="C102" t="s">
        <v>293</v>
      </c>
      <c r="D102" t="s">
        <v>87</v>
      </c>
      <c r="E102" t="s">
        <v>363</v>
      </c>
      <c r="F102" s="3">
        <v>118.998</v>
      </c>
      <c r="G102" s="6">
        <v>7</v>
      </c>
      <c r="H102" t="s">
        <v>194</v>
      </c>
      <c r="I102">
        <f t="shared" si="10"/>
        <v>2034</v>
      </c>
      <c r="J102">
        <v>0</v>
      </c>
      <c r="K102">
        <v>0</v>
      </c>
      <c r="L102">
        <v>0</v>
      </c>
      <c r="M102">
        <v>0</v>
      </c>
      <c r="N102" s="9">
        <f t="shared" si="31"/>
        <v>29142610.199999999</v>
      </c>
      <c r="O102" s="11">
        <f>N102</f>
        <v>29142610.199999999</v>
      </c>
      <c r="P102" s="11">
        <f t="shared" ref="P102:T102" si="34">O102</f>
        <v>29142610.199999999</v>
      </c>
      <c r="Q102" s="11">
        <f t="shared" si="34"/>
        <v>29142610.199999999</v>
      </c>
      <c r="R102" s="11">
        <f t="shared" si="34"/>
        <v>29142610.199999999</v>
      </c>
      <c r="S102" s="11">
        <f t="shared" si="34"/>
        <v>29142610.199999999</v>
      </c>
      <c r="T102" s="11">
        <f t="shared" si="34"/>
        <v>29142610.199999999</v>
      </c>
      <c r="AE102" s="11">
        <f t="shared" si="11"/>
        <v>203998271.39999998</v>
      </c>
      <c r="AF102" s="12">
        <f t="shared" si="12"/>
        <v>96904878.009951413</v>
      </c>
    </row>
    <row r="103" spans="1:32" x14ac:dyDescent="0.2">
      <c r="A103" s="8">
        <v>45274</v>
      </c>
      <c r="B103" s="9">
        <v>244.9</v>
      </c>
      <c r="C103" t="s">
        <v>294</v>
      </c>
      <c r="D103" t="s">
        <v>88</v>
      </c>
      <c r="E103" t="s">
        <v>353</v>
      </c>
      <c r="F103" s="3">
        <v>165.81800000000001</v>
      </c>
      <c r="G103" s="6">
        <v>1</v>
      </c>
      <c r="H103" t="s">
        <v>194</v>
      </c>
      <c r="I103">
        <f t="shared" si="10"/>
        <v>2028</v>
      </c>
      <c r="J103">
        <v>0</v>
      </c>
      <c r="K103">
        <v>0</v>
      </c>
      <c r="L103">
        <v>0</v>
      </c>
      <c r="M103">
        <v>0</v>
      </c>
      <c r="N103" s="9">
        <f t="shared" si="31"/>
        <v>40608828.200000003</v>
      </c>
      <c r="AE103" s="11">
        <f t="shared" si="11"/>
        <v>40608828.200000003</v>
      </c>
      <c r="AF103" s="12">
        <f t="shared" si="12"/>
        <v>25214887.33382592</v>
      </c>
    </row>
    <row r="104" spans="1:32" x14ac:dyDescent="0.2">
      <c r="A104" s="8">
        <v>45274</v>
      </c>
      <c r="B104" s="9">
        <v>244.9</v>
      </c>
      <c r="C104" t="s">
        <v>295</v>
      </c>
      <c r="D104" t="s">
        <v>89</v>
      </c>
      <c r="E104" t="s">
        <v>353</v>
      </c>
      <c r="F104" s="3">
        <v>165.81800000000001</v>
      </c>
      <c r="G104" s="6">
        <v>1</v>
      </c>
      <c r="H104" t="s">
        <v>194</v>
      </c>
      <c r="I104">
        <f t="shared" si="10"/>
        <v>2028</v>
      </c>
      <c r="J104">
        <v>0</v>
      </c>
      <c r="K104">
        <v>0</v>
      </c>
      <c r="L104">
        <v>0</v>
      </c>
      <c r="M104">
        <v>0</v>
      </c>
      <c r="N104" s="9">
        <f t="shared" si="31"/>
        <v>40608828.200000003</v>
      </c>
      <c r="AE104" s="11">
        <f t="shared" si="11"/>
        <v>40608828.200000003</v>
      </c>
      <c r="AF104" s="12">
        <f t="shared" si="12"/>
        <v>25214887.33382592</v>
      </c>
    </row>
    <row r="105" spans="1:32" x14ac:dyDescent="0.2">
      <c r="A105" s="8">
        <v>45274</v>
      </c>
      <c r="B105" s="9">
        <v>244.9</v>
      </c>
      <c r="C105" t="s">
        <v>296</v>
      </c>
      <c r="D105" t="s">
        <v>90</v>
      </c>
      <c r="E105" t="s">
        <v>353</v>
      </c>
      <c r="F105" s="3">
        <v>165.81800000000001</v>
      </c>
      <c r="G105" s="6">
        <v>1</v>
      </c>
      <c r="H105" t="s">
        <v>194</v>
      </c>
      <c r="I105">
        <f t="shared" si="10"/>
        <v>2028</v>
      </c>
      <c r="J105">
        <v>0</v>
      </c>
      <c r="K105">
        <v>0</v>
      </c>
      <c r="L105">
        <v>0</v>
      </c>
      <c r="M105">
        <v>0</v>
      </c>
      <c r="N105" s="9">
        <f t="shared" si="31"/>
        <v>40608828.200000003</v>
      </c>
      <c r="AE105" s="11">
        <f t="shared" si="11"/>
        <v>40608828.200000003</v>
      </c>
      <c r="AF105" s="12">
        <f t="shared" si="12"/>
        <v>25214887.33382592</v>
      </c>
    </row>
    <row r="106" spans="1:32" x14ac:dyDescent="0.2">
      <c r="A106" s="8">
        <v>45274</v>
      </c>
      <c r="B106" s="9">
        <v>244.9</v>
      </c>
      <c r="C106" t="s">
        <v>297</v>
      </c>
      <c r="D106" t="s">
        <v>91</v>
      </c>
      <c r="E106" t="s">
        <v>363</v>
      </c>
      <c r="F106" s="3">
        <v>119.974</v>
      </c>
      <c r="G106" s="6">
        <v>7</v>
      </c>
      <c r="H106" t="s">
        <v>194</v>
      </c>
      <c r="I106">
        <f t="shared" si="10"/>
        <v>2034</v>
      </c>
      <c r="J106">
        <v>0</v>
      </c>
      <c r="K106">
        <v>0</v>
      </c>
      <c r="L106">
        <v>0</v>
      </c>
      <c r="M106">
        <v>0</v>
      </c>
      <c r="N106" s="9">
        <f t="shared" si="31"/>
        <v>29381632.600000001</v>
      </c>
      <c r="O106" s="11">
        <f>N106</f>
        <v>29381632.600000001</v>
      </c>
      <c r="P106" s="11">
        <f t="shared" ref="P106:T106" si="35">O106</f>
        <v>29381632.600000001</v>
      </c>
      <c r="Q106" s="11">
        <f t="shared" si="35"/>
        <v>29381632.600000001</v>
      </c>
      <c r="R106" s="11">
        <f t="shared" si="35"/>
        <v>29381632.600000001</v>
      </c>
      <c r="S106" s="11">
        <f t="shared" si="35"/>
        <v>29381632.600000001</v>
      </c>
      <c r="T106" s="11">
        <f t="shared" si="35"/>
        <v>29381632.600000001</v>
      </c>
      <c r="AE106" s="11">
        <f t="shared" si="11"/>
        <v>205671428.19999999</v>
      </c>
      <c r="AF106" s="12">
        <f t="shared" si="12"/>
        <v>97699674.232893944</v>
      </c>
    </row>
    <row r="107" spans="1:32" x14ac:dyDescent="0.2">
      <c r="A107" s="8">
        <v>45274</v>
      </c>
      <c r="B107" s="9">
        <v>244.9</v>
      </c>
      <c r="C107" t="s">
        <v>298</v>
      </c>
      <c r="D107" t="s">
        <v>92</v>
      </c>
      <c r="E107" t="s">
        <v>353</v>
      </c>
      <c r="F107" s="3">
        <v>4.0119999999999996</v>
      </c>
      <c r="G107" s="6">
        <v>1</v>
      </c>
      <c r="H107" t="s">
        <v>194</v>
      </c>
      <c r="I107">
        <f t="shared" si="10"/>
        <v>2028</v>
      </c>
      <c r="J107">
        <v>0</v>
      </c>
      <c r="K107">
        <v>0</v>
      </c>
      <c r="L107">
        <v>0</v>
      </c>
      <c r="M107">
        <v>0</v>
      </c>
      <c r="N107" s="9">
        <f t="shared" si="31"/>
        <v>982538.79999999993</v>
      </c>
      <c r="AE107" s="11">
        <f t="shared" si="11"/>
        <v>982538.79999999993</v>
      </c>
      <c r="AF107" s="12">
        <f t="shared" si="12"/>
        <v>610079.2916529543</v>
      </c>
    </row>
    <row r="108" spans="1:32" x14ac:dyDescent="0.2">
      <c r="A108" s="8">
        <v>45274</v>
      </c>
      <c r="B108" s="9">
        <v>244.9</v>
      </c>
      <c r="C108" t="s">
        <v>299</v>
      </c>
      <c r="D108" t="s">
        <v>93</v>
      </c>
      <c r="E108" t="s">
        <v>353</v>
      </c>
      <c r="F108" s="3">
        <v>4.0119999999999996</v>
      </c>
      <c r="G108" s="6">
        <v>1</v>
      </c>
      <c r="H108" t="s">
        <v>194</v>
      </c>
      <c r="I108">
        <f t="shared" si="10"/>
        <v>2028</v>
      </c>
      <c r="J108">
        <v>0</v>
      </c>
      <c r="K108">
        <v>0</v>
      </c>
      <c r="L108">
        <v>0</v>
      </c>
      <c r="M108">
        <v>0</v>
      </c>
      <c r="N108" s="9">
        <f t="shared" si="31"/>
        <v>982538.79999999993</v>
      </c>
      <c r="AE108" s="11">
        <f t="shared" si="11"/>
        <v>982538.79999999993</v>
      </c>
      <c r="AF108" s="12">
        <f t="shared" si="12"/>
        <v>610079.2916529543</v>
      </c>
    </row>
    <row r="109" spans="1:32" x14ac:dyDescent="0.2">
      <c r="A109" s="8">
        <v>45274</v>
      </c>
      <c r="B109" s="9">
        <v>244.9</v>
      </c>
      <c r="C109" t="s">
        <v>300</v>
      </c>
      <c r="D109" t="s">
        <v>94</v>
      </c>
      <c r="E109" t="s">
        <v>363</v>
      </c>
      <c r="F109" s="3">
        <v>3.3860000000000001</v>
      </c>
      <c r="G109" s="6">
        <v>7</v>
      </c>
      <c r="H109" t="s">
        <v>194</v>
      </c>
      <c r="I109">
        <f t="shared" si="10"/>
        <v>2034</v>
      </c>
      <c r="J109">
        <v>0</v>
      </c>
      <c r="K109">
        <v>0</v>
      </c>
      <c r="L109">
        <v>0</v>
      </c>
      <c r="M109">
        <v>0</v>
      </c>
      <c r="N109" s="9">
        <f t="shared" si="31"/>
        <v>829231.4</v>
      </c>
      <c r="O109" s="11">
        <f>N109</f>
        <v>829231.4</v>
      </c>
      <c r="P109" s="11">
        <f t="shared" ref="P109:T109" si="36">O109</f>
        <v>829231.4</v>
      </c>
      <c r="Q109" s="11">
        <f t="shared" si="36"/>
        <v>829231.4</v>
      </c>
      <c r="R109" s="11">
        <f t="shared" si="36"/>
        <v>829231.4</v>
      </c>
      <c r="S109" s="11">
        <f t="shared" si="36"/>
        <v>829231.4</v>
      </c>
      <c r="T109" s="11">
        <f t="shared" si="36"/>
        <v>829231.4</v>
      </c>
      <c r="AE109" s="11">
        <f t="shared" si="11"/>
        <v>5804619.8000000007</v>
      </c>
      <c r="AF109" s="12">
        <f t="shared" si="12"/>
        <v>2757356.5685280045</v>
      </c>
    </row>
    <row r="110" spans="1:32" x14ac:dyDescent="0.2">
      <c r="A110" s="8">
        <v>45274</v>
      </c>
      <c r="B110" s="9">
        <v>244.9</v>
      </c>
      <c r="C110" t="s">
        <v>301</v>
      </c>
      <c r="D110" t="s">
        <v>95</v>
      </c>
      <c r="E110" t="s">
        <v>353</v>
      </c>
      <c r="F110" s="3">
        <v>18.044</v>
      </c>
      <c r="G110" s="6">
        <v>1</v>
      </c>
      <c r="H110" t="s">
        <v>194</v>
      </c>
      <c r="I110">
        <f t="shared" si="10"/>
        <v>2028</v>
      </c>
      <c r="J110">
        <v>0</v>
      </c>
      <c r="K110">
        <v>0</v>
      </c>
      <c r="L110">
        <v>0</v>
      </c>
      <c r="M110">
        <v>0</v>
      </c>
      <c r="N110" s="9">
        <f t="shared" si="31"/>
        <v>4418975.6000000006</v>
      </c>
      <c r="AE110" s="11">
        <f t="shared" si="11"/>
        <v>4418975.6000000006</v>
      </c>
      <c r="AF110" s="12">
        <f t="shared" si="12"/>
        <v>2743836.1761181233</v>
      </c>
    </row>
    <row r="111" spans="1:32" x14ac:dyDescent="0.2">
      <c r="A111" s="8">
        <v>45274</v>
      </c>
      <c r="B111" s="9">
        <v>244.9</v>
      </c>
      <c r="C111" t="s">
        <v>302</v>
      </c>
      <c r="D111" t="s">
        <v>96</v>
      </c>
      <c r="E111" t="s">
        <v>353</v>
      </c>
      <c r="F111" s="3">
        <v>5.4710000000000001</v>
      </c>
      <c r="G111" s="6">
        <v>1</v>
      </c>
      <c r="H111" t="s">
        <v>194</v>
      </c>
      <c r="I111">
        <f t="shared" si="10"/>
        <v>2028</v>
      </c>
      <c r="J111">
        <v>0</v>
      </c>
      <c r="K111">
        <v>0</v>
      </c>
      <c r="L111">
        <v>0</v>
      </c>
      <c r="M111">
        <v>0</v>
      </c>
      <c r="N111" s="9">
        <f t="shared" si="31"/>
        <v>1339847.9000000001</v>
      </c>
      <c r="AE111" s="11">
        <f t="shared" si="11"/>
        <v>1339847.9000000001</v>
      </c>
      <c r="AF111" s="12">
        <f t="shared" si="12"/>
        <v>831940.13076603028</v>
      </c>
    </row>
    <row r="112" spans="1:32" x14ac:dyDescent="0.2">
      <c r="A112" s="8">
        <v>45274</v>
      </c>
      <c r="B112" s="9">
        <v>244.9</v>
      </c>
      <c r="C112" t="s">
        <v>303</v>
      </c>
      <c r="D112" t="s">
        <v>97</v>
      </c>
      <c r="E112" t="s">
        <v>364</v>
      </c>
      <c r="F112" s="3">
        <v>19</v>
      </c>
      <c r="G112" s="6">
        <v>1</v>
      </c>
      <c r="H112" t="s">
        <v>365</v>
      </c>
      <c r="I112">
        <f t="shared" si="10"/>
        <v>2028</v>
      </c>
      <c r="J112">
        <v>0</v>
      </c>
      <c r="K112">
        <v>0</v>
      </c>
      <c r="L112">
        <v>0</v>
      </c>
      <c r="M112">
        <v>0</v>
      </c>
      <c r="N112" s="9">
        <f t="shared" si="31"/>
        <v>4653100</v>
      </c>
      <c r="AE112" s="11">
        <f t="shared" si="11"/>
        <v>4653100</v>
      </c>
      <c r="AF112" s="12">
        <f t="shared" si="12"/>
        <v>2889209.0083265533</v>
      </c>
    </row>
    <row r="113" spans="1:32" x14ac:dyDescent="0.2">
      <c r="A113" s="8">
        <v>45274</v>
      </c>
      <c r="B113" s="9">
        <v>244.9</v>
      </c>
      <c r="C113" t="s">
        <v>304</v>
      </c>
      <c r="D113" t="s">
        <v>98</v>
      </c>
      <c r="E113" t="s">
        <v>364</v>
      </c>
      <c r="F113" s="3">
        <v>9</v>
      </c>
      <c r="G113" s="6">
        <v>1</v>
      </c>
      <c r="H113" t="s">
        <v>365</v>
      </c>
      <c r="I113">
        <f t="shared" si="10"/>
        <v>2028</v>
      </c>
      <c r="J113">
        <v>0</v>
      </c>
      <c r="K113">
        <v>0</v>
      </c>
      <c r="L113">
        <v>0</v>
      </c>
      <c r="M113">
        <v>0</v>
      </c>
      <c r="N113" s="9">
        <f t="shared" si="31"/>
        <v>2204100</v>
      </c>
      <c r="AE113" s="11">
        <f t="shared" si="11"/>
        <v>2204100</v>
      </c>
      <c r="AF113" s="12">
        <f t="shared" si="12"/>
        <v>1368572.6881546832</v>
      </c>
    </row>
    <row r="114" spans="1:32" x14ac:dyDescent="0.2">
      <c r="A114" s="8">
        <v>45274</v>
      </c>
      <c r="B114" s="9">
        <v>244.9</v>
      </c>
      <c r="C114" t="s">
        <v>305</v>
      </c>
      <c r="D114" t="s">
        <v>99</v>
      </c>
      <c r="E114" t="s">
        <v>364</v>
      </c>
      <c r="F114" s="3">
        <v>6</v>
      </c>
      <c r="G114" s="6">
        <v>1</v>
      </c>
      <c r="H114" t="s">
        <v>365</v>
      </c>
      <c r="I114">
        <f t="shared" si="10"/>
        <v>2028</v>
      </c>
      <c r="J114">
        <v>0</v>
      </c>
      <c r="K114">
        <v>0</v>
      </c>
      <c r="L114">
        <v>0</v>
      </c>
      <c r="M114">
        <v>0</v>
      </c>
      <c r="N114" s="9">
        <f t="shared" si="31"/>
        <v>1469400</v>
      </c>
      <c r="AE114" s="11">
        <f t="shared" si="11"/>
        <v>1469400</v>
      </c>
      <c r="AF114" s="12">
        <f t="shared" si="12"/>
        <v>912381.7921031221</v>
      </c>
    </row>
    <row r="115" spans="1:32" x14ac:dyDescent="0.2">
      <c r="A115" s="8">
        <v>45274</v>
      </c>
      <c r="B115" s="9">
        <v>244.9</v>
      </c>
      <c r="C115" t="s">
        <v>306</v>
      </c>
      <c r="D115" t="s">
        <v>100</v>
      </c>
      <c r="E115" t="s">
        <v>364</v>
      </c>
      <c r="F115" s="3">
        <v>5</v>
      </c>
      <c r="G115" s="6">
        <v>1</v>
      </c>
      <c r="H115" t="s">
        <v>365</v>
      </c>
      <c r="I115">
        <f t="shared" si="10"/>
        <v>2028</v>
      </c>
      <c r="J115">
        <v>0</v>
      </c>
      <c r="K115">
        <v>0</v>
      </c>
      <c r="L115">
        <v>0</v>
      </c>
      <c r="M115">
        <v>0</v>
      </c>
      <c r="N115" s="9">
        <f t="shared" si="31"/>
        <v>1224500</v>
      </c>
      <c r="AE115" s="11">
        <f t="shared" si="11"/>
        <v>1224500</v>
      </c>
      <c r="AF115" s="12">
        <f t="shared" si="12"/>
        <v>760318.16008593515</v>
      </c>
    </row>
    <row r="116" spans="1:32" x14ac:dyDescent="0.2">
      <c r="A116" s="8">
        <v>45274</v>
      </c>
      <c r="B116" s="9">
        <v>244.9</v>
      </c>
      <c r="C116" t="s">
        <v>307</v>
      </c>
      <c r="D116" t="s">
        <v>101</v>
      </c>
      <c r="E116" t="s">
        <v>364</v>
      </c>
      <c r="F116" s="3">
        <v>2</v>
      </c>
      <c r="G116" s="6">
        <v>1</v>
      </c>
      <c r="H116" t="s">
        <v>365</v>
      </c>
      <c r="I116">
        <f t="shared" si="10"/>
        <v>2028</v>
      </c>
      <c r="J116">
        <v>0</v>
      </c>
      <c r="K116">
        <v>0</v>
      </c>
      <c r="L116">
        <v>0</v>
      </c>
      <c r="M116">
        <v>0</v>
      </c>
      <c r="N116" s="9">
        <f t="shared" si="31"/>
        <v>489800</v>
      </c>
      <c r="AE116" s="11">
        <f t="shared" si="11"/>
        <v>489800</v>
      </c>
      <c r="AF116" s="12">
        <f t="shared" si="12"/>
        <v>304127.26403437403</v>
      </c>
    </row>
    <row r="117" spans="1:32" x14ac:dyDescent="0.2">
      <c r="A117" s="8">
        <v>45274</v>
      </c>
      <c r="B117" s="9">
        <v>244.9</v>
      </c>
      <c r="C117" t="s">
        <v>308</v>
      </c>
      <c r="D117" t="s">
        <v>102</v>
      </c>
      <c r="E117" t="s">
        <v>364</v>
      </c>
      <c r="F117" s="3">
        <v>2</v>
      </c>
      <c r="G117" s="6">
        <v>1</v>
      </c>
      <c r="H117" t="s">
        <v>365</v>
      </c>
      <c r="I117">
        <f t="shared" si="10"/>
        <v>2028</v>
      </c>
      <c r="J117">
        <v>0</v>
      </c>
      <c r="K117">
        <v>0</v>
      </c>
      <c r="L117">
        <v>0</v>
      </c>
      <c r="M117">
        <v>0</v>
      </c>
      <c r="N117" s="9">
        <f t="shared" si="31"/>
        <v>489800</v>
      </c>
      <c r="AE117" s="11">
        <f t="shared" si="11"/>
        <v>489800</v>
      </c>
      <c r="AF117" s="12">
        <f t="shared" si="12"/>
        <v>304127.26403437403</v>
      </c>
    </row>
    <row r="118" spans="1:32" x14ac:dyDescent="0.2">
      <c r="A118" s="8">
        <v>45274</v>
      </c>
      <c r="B118" s="9">
        <v>244.9</v>
      </c>
      <c r="C118" t="s">
        <v>309</v>
      </c>
      <c r="D118" t="s">
        <v>103</v>
      </c>
      <c r="E118" t="s">
        <v>353</v>
      </c>
      <c r="F118" s="3">
        <v>4</v>
      </c>
      <c r="G118" s="6">
        <v>1</v>
      </c>
      <c r="H118" t="s">
        <v>366</v>
      </c>
      <c r="I118">
        <f t="shared" si="10"/>
        <v>2028</v>
      </c>
      <c r="J118">
        <v>0</v>
      </c>
      <c r="K118">
        <v>0</v>
      </c>
      <c r="L118">
        <v>0</v>
      </c>
      <c r="M118">
        <v>0</v>
      </c>
      <c r="N118" s="9">
        <f t="shared" si="31"/>
        <v>979600</v>
      </c>
      <c r="AE118" s="11">
        <f t="shared" si="11"/>
        <v>979600</v>
      </c>
      <c r="AF118" s="12">
        <f t="shared" si="12"/>
        <v>608254.52806874807</v>
      </c>
    </row>
    <row r="119" spans="1:32" x14ac:dyDescent="0.2">
      <c r="A119" s="8">
        <v>45274</v>
      </c>
      <c r="B119" s="9">
        <v>244.9</v>
      </c>
      <c r="C119" t="s">
        <v>310</v>
      </c>
      <c r="D119" t="s">
        <v>104</v>
      </c>
      <c r="E119" t="s">
        <v>353</v>
      </c>
      <c r="F119" s="3">
        <v>9.84</v>
      </c>
      <c r="G119" s="6">
        <v>1</v>
      </c>
      <c r="H119" t="s">
        <v>366</v>
      </c>
      <c r="I119">
        <f t="shared" si="10"/>
        <v>2028</v>
      </c>
      <c r="J119">
        <v>0</v>
      </c>
      <c r="K119">
        <v>0</v>
      </c>
      <c r="L119">
        <v>0</v>
      </c>
      <c r="M119">
        <v>0</v>
      </c>
      <c r="N119" s="9">
        <f t="shared" si="31"/>
        <v>2409816</v>
      </c>
      <c r="AE119" s="11">
        <f t="shared" si="11"/>
        <v>2409816</v>
      </c>
      <c r="AF119" s="12">
        <f t="shared" si="12"/>
        <v>1496306.1390491202</v>
      </c>
    </row>
    <row r="120" spans="1:32" x14ac:dyDescent="0.2">
      <c r="A120" s="8">
        <v>45274</v>
      </c>
      <c r="B120" s="9">
        <v>244.9</v>
      </c>
      <c r="C120" t="s">
        <v>311</v>
      </c>
      <c r="D120" t="s">
        <v>105</v>
      </c>
      <c r="E120" t="s">
        <v>353</v>
      </c>
      <c r="F120" s="3">
        <v>112</v>
      </c>
      <c r="G120" s="6">
        <v>1</v>
      </c>
      <c r="H120" t="s">
        <v>367</v>
      </c>
      <c r="I120">
        <f t="shared" si="10"/>
        <v>2028</v>
      </c>
      <c r="J120">
        <v>0</v>
      </c>
      <c r="K120">
        <v>0</v>
      </c>
      <c r="L120">
        <v>0</v>
      </c>
      <c r="M120">
        <v>0</v>
      </c>
      <c r="N120" s="9">
        <f t="shared" si="31"/>
        <v>27428800</v>
      </c>
      <c r="AE120" s="11">
        <f t="shared" si="11"/>
        <v>27428800</v>
      </c>
      <c r="AF120" s="12">
        <f t="shared" si="12"/>
        <v>17031126.785924949</v>
      </c>
    </row>
    <row r="121" spans="1:32" x14ac:dyDescent="0.2">
      <c r="A121" s="8">
        <v>45274</v>
      </c>
      <c r="B121" s="9">
        <v>244.9</v>
      </c>
      <c r="C121" t="s">
        <v>312</v>
      </c>
      <c r="D121" t="s">
        <v>106</v>
      </c>
      <c r="E121" t="s">
        <v>357</v>
      </c>
      <c r="F121" s="3">
        <v>4.5</v>
      </c>
      <c r="G121" s="6">
        <v>17</v>
      </c>
      <c r="H121" t="s">
        <v>195</v>
      </c>
      <c r="I121">
        <f t="shared" si="10"/>
        <v>2044</v>
      </c>
      <c r="J121">
        <v>0</v>
      </c>
      <c r="K121">
        <v>0</v>
      </c>
      <c r="L121">
        <v>0</v>
      </c>
      <c r="M121">
        <v>0</v>
      </c>
      <c r="N121" s="9">
        <f t="shared" si="31"/>
        <v>1102050</v>
      </c>
      <c r="O121" s="11">
        <f t="shared" ref="O121:AD121" si="37">N121</f>
        <v>1102050</v>
      </c>
      <c r="P121" s="11">
        <f t="shared" si="37"/>
        <v>1102050</v>
      </c>
      <c r="Q121" s="11">
        <f t="shared" si="37"/>
        <v>1102050</v>
      </c>
      <c r="R121" s="11">
        <f t="shared" si="37"/>
        <v>1102050</v>
      </c>
      <c r="S121" s="11">
        <f t="shared" si="37"/>
        <v>1102050</v>
      </c>
      <c r="T121" s="11">
        <f t="shared" si="37"/>
        <v>1102050</v>
      </c>
      <c r="U121" s="11">
        <f t="shared" si="37"/>
        <v>1102050</v>
      </c>
      <c r="V121" s="11">
        <f t="shared" si="37"/>
        <v>1102050</v>
      </c>
      <c r="W121" s="11">
        <f t="shared" si="37"/>
        <v>1102050</v>
      </c>
      <c r="X121" s="11">
        <f t="shared" si="37"/>
        <v>1102050</v>
      </c>
      <c r="Y121" s="11">
        <f t="shared" si="37"/>
        <v>1102050</v>
      </c>
      <c r="Z121" s="11">
        <f t="shared" si="37"/>
        <v>1102050</v>
      </c>
      <c r="AA121" s="11">
        <f t="shared" si="37"/>
        <v>1102050</v>
      </c>
      <c r="AB121" s="11">
        <f t="shared" si="37"/>
        <v>1102050</v>
      </c>
      <c r="AC121" s="11">
        <f t="shared" si="37"/>
        <v>1102050</v>
      </c>
      <c r="AD121" s="11">
        <f t="shared" si="37"/>
        <v>1102050</v>
      </c>
      <c r="AE121" s="11">
        <f t="shared" si="11"/>
        <v>18734850</v>
      </c>
      <c r="AF121" s="12">
        <f t="shared" si="12"/>
        <v>6037943.3279052312</v>
      </c>
    </row>
    <row r="122" spans="1:32" x14ac:dyDescent="0.2">
      <c r="A122" s="8">
        <v>45274</v>
      </c>
      <c r="B122" s="9">
        <v>244.9</v>
      </c>
      <c r="C122" t="s">
        <v>313</v>
      </c>
      <c r="D122" t="s">
        <v>107</v>
      </c>
      <c r="E122" t="s">
        <v>357</v>
      </c>
      <c r="F122" s="3">
        <v>4.4000000000000004</v>
      </c>
      <c r="G122" s="6">
        <v>17</v>
      </c>
      <c r="H122" t="s">
        <v>195</v>
      </c>
      <c r="I122">
        <f t="shared" si="10"/>
        <v>2044</v>
      </c>
      <c r="J122">
        <v>0</v>
      </c>
      <c r="K122">
        <v>0</v>
      </c>
      <c r="L122">
        <v>0</v>
      </c>
      <c r="M122">
        <v>0</v>
      </c>
      <c r="N122" s="9">
        <f t="shared" si="31"/>
        <v>1077560</v>
      </c>
      <c r="O122" s="11">
        <f t="shared" ref="O122:AD122" si="38">N122</f>
        <v>1077560</v>
      </c>
      <c r="P122" s="11">
        <f t="shared" si="38"/>
        <v>1077560</v>
      </c>
      <c r="Q122" s="11">
        <f t="shared" si="38"/>
        <v>1077560</v>
      </c>
      <c r="R122" s="11">
        <f t="shared" si="38"/>
        <v>1077560</v>
      </c>
      <c r="S122" s="11">
        <f t="shared" si="38"/>
        <v>1077560</v>
      </c>
      <c r="T122" s="11">
        <f t="shared" si="38"/>
        <v>1077560</v>
      </c>
      <c r="U122" s="11">
        <f t="shared" si="38"/>
        <v>1077560</v>
      </c>
      <c r="V122" s="11">
        <f t="shared" si="38"/>
        <v>1077560</v>
      </c>
      <c r="W122" s="11">
        <f t="shared" si="38"/>
        <v>1077560</v>
      </c>
      <c r="X122" s="11">
        <f t="shared" si="38"/>
        <v>1077560</v>
      </c>
      <c r="Y122" s="11">
        <f t="shared" si="38"/>
        <v>1077560</v>
      </c>
      <c r="Z122" s="11">
        <f t="shared" si="38"/>
        <v>1077560</v>
      </c>
      <c r="AA122" s="11">
        <f t="shared" si="38"/>
        <v>1077560</v>
      </c>
      <c r="AB122" s="11">
        <f t="shared" si="38"/>
        <v>1077560</v>
      </c>
      <c r="AC122" s="11">
        <f t="shared" si="38"/>
        <v>1077560</v>
      </c>
      <c r="AD122" s="11">
        <f t="shared" si="38"/>
        <v>1077560</v>
      </c>
      <c r="AE122" s="11">
        <f t="shared" si="11"/>
        <v>18318520</v>
      </c>
      <c r="AF122" s="12">
        <f t="shared" si="12"/>
        <v>5903766.8095073374</v>
      </c>
    </row>
    <row r="123" spans="1:32" x14ac:dyDescent="0.2">
      <c r="A123" s="8">
        <v>45274</v>
      </c>
      <c r="B123" s="9">
        <v>244.9</v>
      </c>
      <c r="C123" t="s">
        <v>314</v>
      </c>
      <c r="D123" t="s">
        <v>108</v>
      </c>
      <c r="E123" t="s">
        <v>357</v>
      </c>
      <c r="F123" s="3">
        <v>2.8</v>
      </c>
      <c r="G123" s="6">
        <v>17</v>
      </c>
      <c r="H123" t="s">
        <v>195</v>
      </c>
      <c r="I123">
        <f t="shared" si="10"/>
        <v>2044</v>
      </c>
      <c r="J123">
        <v>0</v>
      </c>
      <c r="K123">
        <v>0</v>
      </c>
      <c r="L123">
        <v>0</v>
      </c>
      <c r="M123">
        <v>0</v>
      </c>
      <c r="N123" s="9">
        <f t="shared" si="31"/>
        <v>685720</v>
      </c>
      <c r="O123" s="11">
        <f t="shared" ref="O123:AD123" si="39">N123</f>
        <v>685720</v>
      </c>
      <c r="P123" s="11">
        <f t="shared" si="39"/>
        <v>685720</v>
      </c>
      <c r="Q123" s="11">
        <f t="shared" si="39"/>
        <v>685720</v>
      </c>
      <c r="R123" s="11">
        <f t="shared" si="39"/>
        <v>685720</v>
      </c>
      <c r="S123" s="11">
        <f t="shared" si="39"/>
        <v>685720</v>
      </c>
      <c r="T123" s="11">
        <f t="shared" si="39"/>
        <v>685720</v>
      </c>
      <c r="U123" s="11">
        <f t="shared" si="39"/>
        <v>685720</v>
      </c>
      <c r="V123" s="11">
        <f t="shared" si="39"/>
        <v>685720</v>
      </c>
      <c r="W123" s="11">
        <f t="shared" si="39"/>
        <v>685720</v>
      </c>
      <c r="X123" s="11">
        <f t="shared" si="39"/>
        <v>685720</v>
      </c>
      <c r="Y123" s="11">
        <f t="shared" si="39"/>
        <v>685720</v>
      </c>
      <c r="Z123" s="11">
        <f t="shared" si="39"/>
        <v>685720</v>
      </c>
      <c r="AA123" s="11">
        <f t="shared" si="39"/>
        <v>685720</v>
      </c>
      <c r="AB123" s="11">
        <f t="shared" si="39"/>
        <v>685720</v>
      </c>
      <c r="AC123" s="11">
        <f t="shared" si="39"/>
        <v>685720</v>
      </c>
      <c r="AD123" s="11">
        <f t="shared" si="39"/>
        <v>685720</v>
      </c>
      <c r="AE123" s="11">
        <f t="shared" si="11"/>
        <v>11657240</v>
      </c>
      <c r="AF123" s="12">
        <f t="shared" si="12"/>
        <v>3756942.5151410331</v>
      </c>
    </row>
    <row r="124" spans="1:32" x14ac:dyDescent="0.2">
      <c r="A124" s="8">
        <v>45274</v>
      </c>
      <c r="B124" s="9">
        <v>244.9</v>
      </c>
      <c r="C124" t="s">
        <v>315</v>
      </c>
      <c r="D124" t="s">
        <v>109</v>
      </c>
      <c r="E124" t="s">
        <v>357</v>
      </c>
      <c r="F124" s="3">
        <v>5.7</v>
      </c>
      <c r="G124" s="6">
        <v>17</v>
      </c>
      <c r="H124" t="s">
        <v>195</v>
      </c>
      <c r="I124">
        <f t="shared" si="10"/>
        <v>2044</v>
      </c>
      <c r="J124">
        <v>0</v>
      </c>
      <c r="K124">
        <v>0</v>
      </c>
      <c r="L124">
        <v>0</v>
      </c>
      <c r="M124">
        <v>0</v>
      </c>
      <c r="N124" s="9">
        <f t="shared" si="31"/>
        <v>1395930</v>
      </c>
      <c r="O124" s="11">
        <f t="shared" ref="O124:AD124" si="40">N124</f>
        <v>1395930</v>
      </c>
      <c r="P124" s="11">
        <f t="shared" si="40"/>
        <v>1395930</v>
      </c>
      <c r="Q124" s="11">
        <f t="shared" si="40"/>
        <v>1395930</v>
      </c>
      <c r="R124" s="11">
        <f t="shared" si="40"/>
        <v>1395930</v>
      </c>
      <c r="S124" s="11">
        <f t="shared" si="40"/>
        <v>1395930</v>
      </c>
      <c r="T124" s="11">
        <f t="shared" si="40"/>
        <v>1395930</v>
      </c>
      <c r="U124" s="11">
        <f t="shared" si="40"/>
        <v>1395930</v>
      </c>
      <c r="V124" s="11">
        <f t="shared" si="40"/>
        <v>1395930</v>
      </c>
      <c r="W124" s="11">
        <f t="shared" si="40"/>
        <v>1395930</v>
      </c>
      <c r="X124" s="11">
        <f t="shared" si="40"/>
        <v>1395930</v>
      </c>
      <c r="Y124" s="11">
        <f t="shared" si="40"/>
        <v>1395930</v>
      </c>
      <c r="Z124" s="11">
        <f t="shared" si="40"/>
        <v>1395930</v>
      </c>
      <c r="AA124" s="11">
        <f t="shared" si="40"/>
        <v>1395930</v>
      </c>
      <c r="AB124" s="11">
        <f t="shared" si="40"/>
        <v>1395930</v>
      </c>
      <c r="AC124" s="11">
        <f t="shared" si="40"/>
        <v>1395930</v>
      </c>
      <c r="AD124" s="11">
        <f t="shared" si="40"/>
        <v>1395930</v>
      </c>
      <c r="AE124" s="11">
        <f t="shared" si="11"/>
        <v>23730810</v>
      </c>
      <c r="AF124" s="12">
        <f t="shared" si="12"/>
        <v>7648061.5486799618</v>
      </c>
    </row>
    <row r="125" spans="1:32" x14ac:dyDescent="0.2">
      <c r="A125" s="8">
        <v>45274</v>
      </c>
      <c r="B125" s="9">
        <v>244.9</v>
      </c>
      <c r="C125" t="s">
        <v>316</v>
      </c>
      <c r="D125" t="s">
        <v>110</v>
      </c>
      <c r="E125" t="s">
        <v>357</v>
      </c>
      <c r="F125" s="3">
        <v>5.7</v>
      </c>
      <c r="G125" s="6">
        <v>17</v>
      </c>
      <c r="H125" t="s">
        <v>195</v>
      </c>
      <c r="I125">
        <f t="shared" si="10"/>
        <v>2044</v>
      </c>
      <c r="J125">
        <v>0</v>
      </c>
      <c r="K125">
        <v>0</v>
      </c>
      <c r="L125">
        <v>0</v>
      </c>
      <c r="M125">
        <v>0</v>
      </c>
      <c r="N125" s="9">
        <f t="shared" si="31"/>
        <v>1395930</v>
      </c>
      <c r="O125" s="11">
        <f t="shared" ref="O125:AD125" si="41">N125</f>
        <v>1395930</v>
      </c>
      <c r="P125" s="11">
        <f t="shared" si="41"/>
        <v>1395930</v>
      </c>
      <c r="Q125" s="11">
        <f t="shared" si="41"/>
        <v>1395930</v>
      </c>
      <c r="R125" s="11">
        <f t="shared" si="41"/>
        <v>1395930</v>
      </c>
      <c r="S125" s="11">
        <f t="shared" si="41"/>
        <v>1395930</v>
      </c>
      <c r="T125" s="11">
        <f t="shared" si="41"/>
        <v>1395930</v>
      </c>
      <c r="U125" s="11">
        <f t="shared" si="41"/>
        <v>1395930</v>
      </c>
      <c r="V125" s="11">
        <f t="shared" si="41"/>
        <v>1395930</v>
      </c>
      <c r="W125" s="11">
        <f t="shared" si="41"/>
        <v>1395930</v>
      </c>
      <c r="X125" s="11">
        <f t="shared" si="41"/>
        <v>1395930</v>
      </c>
      <c r="Y125" s="11">
        <f t="shared" si="41"/>
        <v>1395930</v>
      </c>
      <c r="Z125" s="11">
        <f t="shared" si="41"/>
        <v>1395930</v>
      </c>
      <c r="AA125" s="11">
        <f t="shared" si="41"/>
        <v>1395930</v>
      </c>
      <c r="AB125" s="11">
        <f t="shared" si="41"/>
        <v>1395930</v>
      </c>
      <c r="AC125" s="11">
        <f t="shared" si="41"/>
        <v>1395930</v>
      </c>
      <c r="AD125" s="11">
        <f t="shared" si="41"/>
        <v>1395930</v>
      </c>
      <c r="AE125" s="11">
        <f t="shared" si="11"/>
        <v>23730810</v>
      </c>
      <c r="AF125" s="12">
        <f t="shared" si="12"/>
        <v>7648061.5486799618</v>
      </c>
    </row>
    <row r="126" spans="1:32" x14ac:dyDescent="0.2">
      <c r="A126" s="8">
        <v>45274</v>
      </c>
      <c r="B126" s="9">
        <v>244.9</v>
      </c>
      <c r="C126" t="s">
        <v>317</v>
      </c>
      <c r="D126" t="s">
        <v>111</v>
      </c>
      <c r="E126" t="s">
        <v>357</v>
      </c>
      <c r="F126" s="3">
        <v>2.5</v>
      </c>
      <c r="G126" s="6">
        <v>17</v>
      </c>
      <c r="H126" t="s">
        <v>195</v>
      </c>
      <c r="I126">
        <f t="shared" si="10"/>
        <v>2044</v>
      </c>
      <c r="J126">
        <v>0</v>
      </c>
      <c r="K126">
        <v>0</v>
      </c>
      <c r="L126">
        <v>0</v>
      </c>
      <c r="M126">
        <v>0</v>
      </c>
      <c r="N126" s="9">
        <f t="shared" si="31"/>
        <v>612250</v>
      </c>
      <c r="O126" s="11">
        <f t="shared" ref="O126:AD126" si="42">N126</f>
        <v>612250</v>
      </c>
      <c r="P126" s="11">
        <f t="shared" si="42"/>
        <v>612250</v>
      </c>
      <c r="Q126" s="11">
        <f t="shared" si="42"/>
        <v>612250</v>
      </c>
      <c r="R126" s="11">
        <f t="shared" si="42"/>
        <v>612250</v>
      </c>
      <c r="S126" s="11">
        <f t="shared" si="42"/>
        <v>612250</v>
      </c>
      <c r="T126" s="11">
        <f t="shared" si="42"/>
        <v>612250</v>
      </c>
      <c r="U126" s="11">
        <f t="shared" si="42"/>
        <v>612250</v>
      </c>
      <c r="V126" s="11">
        <f t="shared" si="42"/>
        <v>612250</v>
      </c>
      <c r="W126" s="11">
        <f t="shared" si="42"/>
        <v>612250</v>
      </c>
      <c r="X126" s="11">
        <f t="shared" si="42"/>
        <v>612250</v>
      </c>
      <c r="Y126" s="11">
        <f t="shared" si="42"/>
        <v>612250</v>
      </c>
      <c r="Z126" s="11">
        <f t="shared" si="42"/>
        <v>612250</v>
      </c>
      <c r="AA126" s="11">
        <f t="shared" si="42"/>
        <v>612250</v>
      </c>
      <c r="AB126" s="11">
        <f t="shared" si="42"/>
        <v>612250</v>
      </c>
      <c r="AC126" s="11">
        <f t="shared" si="42"/>
        <v>612250</v>
      </c>
      <c r="AD126" s="11">
        <f t="shared" si="42"/>
        <v>612250</v>
      </c>
      <c r="AE126" s="11">
        <f t="shared" si="11"/>
        <v>10408250</v>
      </c>
      <c r="AF126" s="12">
        <f t="shared" si="12"/>
        <v>3354412.9599473509</v>
      </c>
    </row>
    <row r="127" spans="1:32" x14ac:dyDescent="0.2">
      <c r="A127" s="8">
        <v>45274</v>
      </c>
      <c r="B127" s="9">
        <v>244.9</v>
      </c>
      <c r="C127" t="s">
        <v>318</v>
      </c>
      <c r="D127" t="s">
        <v>112</v>
      </c>
      <c r="E127" t="s">
        <v>357</v>
      </c>
      <c r="F127" s="3">
        <v>1.9</v>
      </c>
      <c r="G127" s="6">
        <v>17</v>
      </c>
      <c r="H127" t="s">
        <v>195</v>
      </c>
      <c r="I127">
        <f t="shared" si="10"/>
        <v>2044</v>
      </c>
      <c r="J127">
        <v>0</v>
      </c>
      <c r="K127">
        <v>0</v>
      </c>
      <c r="L127">
        <v>0</v>
      </c>
      <c r="M127">
        <v>0</v>
      </c>
      <c r="N127" s="9">
        <f t="shared" si="31"/>
        <v>465310</v>
      </c>
      <c r="O127" s="11">
        <f t="shared" ref="O127:AD127" si="43">N127</f>
        <v>465310</v>
      </c>
      <c r="P127" s="11">
        <f t="shared" si="43"/>
        <v>465310</v>
      </c>
      <c r="Q127" s="11">
        <f t="shared" si="43"/>
        <v>465310</v>
      </c>
      <c r="R127" s="11">
        <f t="shared" si="43"/>
        <v>465310</v>
      </c>
      <c r="S127" s="11">
        <f t="shared" si="43"/>
        <v>465310</v>
      </c>
      <c r="T127" s="11">
        <f t="shared" si="43"/>
        <v>465310</v>
      </c>
      <c r="U127" s="11">
        <f t="shared" si="43"/>
        <v>465310</v>
      </c>
      <c r="V127" s="11">
        <f t="shared" si="43"/>
        <v>465310</v>
      </c>
      <c r="W127" s="11">
        <f t="shared" si="43"/>
        <v>465310</v>
      </c>
      <c r="X127" s="11">
        <f t="shared" si="43"/>
        <v>465310</v>
      </c>
      <c r="Y127" s="11">
        <f t="shared" si="43"/>
        <v>465310</v>
      </c>
      <c r="Z127" s="11">
        <f t="shared" si="43"/>
        <v>465310</v>
      </c>
      <c r="AA127" s="11">
        <f t="shared" si="43"/>
        <v>465310</v>
      </c>
      <c r="AB127" s="11">
        <f t="shared" si="43"/>
        <v>465310</v>
      </c>
      <c r="AC127" s="11">
        <f t="shared" si="43"/>
        <v>465310</v>
      </c>
      <c r="AD127" s="11">
        <f t="shared" si="43"/>
        <v>465310</v>
      </c>
      <c r="AE127" s="11">
        <f t="shared" si="11"/>
        <v>7910270</v>
      </c>
      <c r="AF127" s="12">
        <f t="shared" si="12"/>
        <v>2549353.8495599874</v>
      </c>
    </row>
    <row r="128" spans="1:32" x14ac:dyDescent="0.2">
      <c r="A128" s="8">
        <v>45274</v>
      </c>
      <c r="B128" s="9">
        <v>244.9</v>
      </c>
      <c r="C128" t="s">
        <v>319</v>
      </c>
      <c r="D128" t="s">
        <v>113</v>
      </c>
      <c r="E128" t="s">
        <v>357</v>
      </c>
      <c r="F128" s="3">
        <v>3.8</v>
      </c>
      <c r="G128" s="6">
        <v>17</v>
      </c>
      <c r="H128" t="s">
        <v>195</v>
      </c>
      <c r="I128">
        <f t="shared" si="10"/>
        <v>2044</v>
      </c>
      <c r="J128">
        <v>0</v>
      </c>
      <c r="K128">
        <v>0</v>
      </c>
      <c r="L128">
        <v>0</v>
      </c>
      <c r="M128">
        <v>0</v>
      </c>
      <c r="N128" s="9">
        <f t="shared" si="31"/>
        <v>930620</v>
      </c>
      <c r="O128" s="11">
        <f t="shared" ref="O128:AD128" si="44">N128</f>
        <v>930620</v>
      </c>
      <c r="P128" s="11">
        <f t="shared" si="44"/>
        <v>930620</v>
      </c>
      <c r="Q128" s="11">
        <f t="shared" si="44"/>
        <v>930620</v>
      </c>
      <c r="R128" s="11">
        <f t="shared" si="44"/>
        <v>930620</v>
      </c>
      <c r="S128" s="11">
        <f t="shared" si="44"/>
        <v>930620</v>
      </c>
      <c r="T128" s="11">
        <f t="shared" si="44"/>
        <v>930620</v>
      </c>
      <c r="U128" s="11">
        <f t="shared" si="44"/>
        <v>930620</v>
      </c>
      <c r="V128" s="11">
        <f t="shared" si="44"/>
        <v>930620</v>
      </c>
      <c r="W128" s="11">
        <f t="shared" si="44"/>
        <v>930620</v>
      </c>
      <c r="X128" s="11">
        <f t="shared" si="44"/>
        <v>930620</v>
      </c>
      <c r="Y128" s="11">
        <f t="shared" si="44"/>
        <v>930620</v>
      </c>
      <c r="Z128" s="11">
        <f t="shared" si="44"/>
        <v>930620</v>
      </c>
      <c r="AA128" s="11">
        <f t="shared" si="44"/>
        <v>930620</v>
      </c>
      <c r="AB128" s="11">
        <f t="shared" si="44"/>
        <v>930620</v>
      </c>
      <c r="AC128" s="11">
        <f t="shared" si="44"/>
        <v>930620</v>
      </c>
      <c r="AD128" s="11">
        <f t="shared" si="44"/>
        <v>930620</v>
      </c>
      <c r="AE128" s="11">
        <f t="shared" si="11"/>
        <v>15820540</v>
      </c>
      <c r="AF128" s="12">
        <f t="shared" si="12"/>
        <v>5098707.6991199749</v>
      </c>
    </row>
    <row r="129" spans="1:32" x14ac:dyDescent="0.2">
      <c r="A129" s="8">
        <v>45274</v>
      </c>
      <c r="B129" s="9">
        <v>244.9</v>
      </c>
      <c r="C129" t="s">
        <v>320</v>
      </c>
      <c r="D129" t="s">
        <v>114</v>
      </c>
      <c r="E129" t="s">
        <v>357</v>
      </c>
      <c r="F129" s="3">
        <v>4.5</v>
      </c>
      <c r="G129" s="6">
        <v>17</v>
      </c>
      <c r="H129" t="s">
        <v>195</v>
      </c>
      <c r="I129">
        <f t="shared" si="10"/>
        <v>2044</v>
      </c>
      <c r="J129">
        <v>0</v>
      </c>
      <c r="K129">
        <v>0</v>
      </c>
      <c r="L129">
        <v>0</v>
      </c>
      <c r="M129">
        <v>0</v>
      </c>
      <c r="N129" s="9">
        <f t="shared" si="31"/>
        <v>1102050</v>
      </c>
      <c r="O129" s="11">
        <f t="shared" ref="O129:AD129" si="45">N129</f>
        <v>1102050</v>
      </c>
      <c r="P129" s="11">
        <f t="shared" si="45"/>
        <v>1102050</v>
      </c>
      <c r="Q129" s="11">
        <f t="shared" si="45"/>
        <v>1102050</v>
      </c>
      <c r="R129" s="11">
        <f t="shared" si="45"/>
        <v>1102050</v>
      </c>
      <c r="S129" s="11">
        <f t="shared" si="45"/>
        <v>1102050</v>
      </c>
      <c r="T129" s="11">
        <f t="shared" si="45"/>
        <v>1102050</v>
      </c>
      <c r="U129" s="11">
        <f t="shared" si="45"/>
        <v>1102050</v>
      </c>
      <c r="V129" s="11">
        <f t="shared" si="45"/>
        <v>1102050</v>
      </c>
      <c r="W129" s="11">
        <f t="shared" si="45"/>
        <v>1102050</v>
      </c>
      <c r="X129" s="11">
        <f t="shared" si="45"/>
        <v>1102050</v>
      </c>
      <c r="Y129" s="11">
        <f t="shared" si="45"/>
        <v>1102050</v>
      </c>
      <c r="Z129" s="11">
        <f t="shared" si="45"/>
        <v>1102050</v>
      </c>
      <c r="AA129" s="11">
        <f t="shared" si="45"/>
        <v>1102050</v>
      </c>
      <c r="AB129" s="11">
        <f t="shared" si="45"/>
        <v>1102050</v>
      </c>
      <c r="AC129" s="11">
        <f t="shared" si="45"/>
        <v>1102050</v>
      </c>
      <c r="AD129" s="11">
        <f t="shared" si="45"/>
        <v>1102050</v>
      </c>
      <c r="AE129" s="11">
        <f t="shared" si="11"/>
        <v>18734850</v>
      </c>
      <c r="AF129" s="12">
        <f t="shared" si="12"/>
        <v>6037943.3279052312</v>
      </c>
    </row>
    <row r="130" spans="1:32" x14ac:dyDescent="0.2">
      <c r="A130" s="8">
        <v>45274</v>
      </c>
      <c r="B130" s="9">
        <v>244.9</v>
      </c>
      <c r="C130" t="s">
        <v>321</v>
      </c>
      <c r="D130" t="s">
        <v>115</v>
      </c>
      <c r="E130" t="s">
        <v>357</v>
      </c>
      <c r="F130" s="3">
        <v>6.6</v>
      </c>
      <c r="G130" s="6">
        <v>17</v>
      </c>
      <c r="H130" t="s">
        <v>195</v>
      </c>
      <c r="I130">
        <f t="shared" si="10"/>
        <v>2044</v>
      </c>
      <c r="J130">
        <v>0</v>
      </c>
      <c r="K130">
        <v>0</v>
      </c>
      <c r="L130">
        <v>0</v>
      </c>
      <c r="M130">
        <v>0</v>
      </c>
      <c r="N130" s="9">
        <f t="shared" ref="N130:N160" si="46">F130*1000*B130</f>
        <v>1616340</v>
      </c>
      <c r="O130" s="11">
        <f t="shared" ref="O130:AD130" si="47">N130</f>
        <v>1616340</v>
      </c>
      <c r="P130" s="11">
        <f t="shared" si="47"/>
        <v>1616340</v>
      </c>
      <c r="Q130" s="11">
        <f t="shared" si="47"/>
        <v>1616340</v>
      </c>
      <c r="R130" s="11">
        <f t="shared" si="47"/>
        <v>1616340</v>
      </c>
      <c r="S130" s="11">
        <f t="shared" si="47"/>
        <v>1616340</v>
      </c>
      <c r="T130" s="11">
        <f t="shared" si="47"/>
        <v>1616340</v>
      </c>
      <c r="U130" s="11">
        <f t="shared" si="47"/>
        <v>1616340</v>
      </c>
      <c r="V130" s="11">
        <f t="shared" si="47"/>
        <v>1616340</v>
      </c>
      <c r="W130" s="11">
        <f t="shared" si="47"/>
        <v>1616340</v>
      </c>
      <c r="X130" s="11">
        <f t="shared" si="47"/>
        <v>1616340</v>
      </c>
      <c r="Y130" s="11">
        <f t="shared" si="47"/>
        <v>1616340</v>
      </c>
      <c r="Z130" s="11">
        <f t="shared" si="47"/>
        <v>1616340</v>
      </c>
      <c r="AA130" s="11">
        <f t="shared" si="47"/>
        <v>1616340</v>
      </c>
      <c r="AB130" s="11">
        <f t="shared" si="47"/>
        <v>1616340</v>
      </c>
      <c r="AC130" s="11">
        <f t="shared" si="47"/>
        <v>1616340</v>
      </c>
      <c r="AD130" s="11">
        <f t="shared" si="47"/>
        <v>1616340</v>
      </c>
      <c r="AE130" s="11">
        <f t="shared" si="11"/>
        <v>27477780</v>
      </c>
      <c r="AF130" s="12">
        <f t="shared" si="12"/>
        <v>8855650.2142610084</v>
      </c>
    </row>
    <row r="131" spans="1:32" x14ac:dyDescent="0.2">
      <c r="A131" s="8">
        <v>45274</v>
      </c>
      <c r="B131" s="9">
        <v>244.9</v>
      </c>
      <c r="C131" t="s">
        <v>322</v>
      </c>
      <c r="D131" t="s">
        <v>116</v>
      </c>
      <c r="E131" t="s">
        <v>357</v>
      </c>
      <c r="F131" s="3">
        <v>7.4</v>
      </c>
      <c r="G131" s="6">
        <v>17</v>
      </c>
      <c r="H131" t="s">
        <v>195</v>
      </c>
      <c r="I131">
        <f t="shared" ref="I131:I160" si="48">2027+G131</f>
        <v>2044</v>
      </c>
      <c r="J131">
        <v>0</v>
      </c>
      <c r="K131">
        <v>0</v>
      </c>
      <c r="L131">
        <v>0</v>
      </c>
      <c r="M131">
        <v>0</v>
      </c>
      <c r="N131" s="9">
        <f t="shared" si="46"/>
        <v>1812260</v>
      </c>
      <c r="O131" s="11">
        <f t="shared" ref="O131:AD131" si="49">N131</f>
        <v>1812260</v>
      </c>
      <c r="P131" s="11">
        <f t="shared" si="49"/>
        <v>1812260</v>
      </c>
      <c r="Q131" s="11">
        <f t="shared" si="49"/>
        <v>1812260</v>
      </c>
      <c r="R131" s="11">
        <f t="shared" si="49"/>
        <v>1812260</v>
      </c>
      <c r="S131" s="11">
        <f t="shared" si="49"/>
        <v>1812260</v>
      </c>
      <c r="T131" s="11">
        <f t="shared" si="49"/>
        <v>1812260</v>
      </c>
      <c r="U131" s="11">
        <f t="shared" si="49"/>
        <v>1812260</v>
      </c>
      <c r="V131" s="11">
        <f t="shared" si="49"/>
        <v>1812260</v>
      </c>
      <c r="W131" s="11">
        <f t="shared" si="49"/>
        <v>1812260</v>
      </c>
      <c r="X131" s="11">
        <f t="shared" si="49"/>
        <v>1812260</v>
      </c>
      <c r="Y131" s="11">
        <f t="shared" si="49"/>
        <v>1812260</v>
      </c>
      <c r="Z131" s="11">
        <f t="shared" si="49"/>
        <v>1812260</v>
      </c>
      <c r="AA131" s="11">
        <f t="shared" si="49"/>
        <v>1812260</v>
      </c>
      <c r="AB131" s="11">
        <f t="shared" si="49"/>
        <v>1812260</v>
      </c>
      <c r="AC131" s="11">
        <f t="shared" si="49"/>
        <v>1812260</v>
      </c>
      <c r="AD131" s="11">
        <f t="shared" si="49"/>
        <v>1812260</v>
      </c>
      <c r="AE131" s="11">
        <f t="shared" ref="AE131:AE160" si="50">SUM(N131:AD131)</f>
        <v>30808420</v>
      </c>
      <c r="AF131" s="12">
        <f t="shared" ref="AF131:AF160" si="51">NPV(0.1,J131:AD131)</f>
        <v>9929062.3614441603</v>
      </c>
    </row>
    <row r="132" spans="1:32" x14ac:dyDescent="0.2">
      <c r="A132" s="8">
        <v>45274</v>
      </c>
      <c r="B132" s="9">
        <v>244.9</v>
      </c>
      <c r="C132" t="s">
        <v>323</v>
      </c>
      <c r="D132" t="s">
        <v>368</v>
      </c>
      <c r="E132" t="s">
        <v>354</v>
      </c>
      <c r="F132" s="3">
        <v>50</v>
      </c>
      <c r="G132" s="6">
        <v>1</v>
      </c>
      <c r="H132" t="s">
        <v>196</v>
      </c>
      <c r="I132">
        <f t="shared" si="48"/>
        <v>2028</v>
      </c>
      <c r="J132">
        <v>0</v>
      </c>
      <c r="K132">
        <v>0</v>
      </c>
      <c r="L132">
        <v>0</v>
      </c>
      <c r="M132">
        <v>0</v>
      </c>
      <c r="N132" s="9">
        <f t="shared" si="46"/>
        <v>12245000</v>
      </c>
      <c r="AE132" s="11">
        <f t="shared" si="50"/>
        <v>12245000</v>
      </c>
      <c r="AF132" s="12">
        <f t="shared" si="51"/>
        <v>7603181.6008593505</v>
      </c>
    </row>
    <row r="133" spans="1:32" x14ac:dyDescent="0.2">
      <c r="A133" s="8">
        <v>45274</v>
      </c>
      <c r="B133" s="9">
        <v>244.9</v>
      </c>
      <c r="C133" t="s">
        <v>324</v>
      </c>
      <c r="D133" t="s">
        <v>369</v>
      </c>
      <c r="E133" t="s">
        <v>354</v>
      </c>
      <c r="F133" s="3">
        <v>50</v>
      </c>
      <c r="G133" s="6">
        <v>1</v>
      </c>
      <c r="H133" t="s">
        <v>196</v>
      </c>
      <c r="I133">
        <f t="shared" si="48"/>
        <v>2028</v>
      </c>
      <c r="J133">
        <v>0</v>
      </c>
      <c r="K133">
        <v>0</v>
      </c>
      <c r="L133">
        <v>0</v>
      </c>
      <c r="M133">
        <v>0</v>
      </c>
      <c r="N133" s="9">
        <f t="shared" si="46"/>
        <v>12245000</v>
      </c>
      <c r="AE133" s="11">
        <f t="shared" si="50"/>
        <v>12245000</v>
      </c>
      <c r="AF133" s="12">
        <f t="shared" si="51"/>
        <v>7603181.6008593505</v>
      </c>
    </row>
    <row r="134" spans="1:32" x14ac:dyDescent="0.2">
      <c r="A134" s="8">
        <v>45274</v>
      </c>
      <c r="B134" s="9">
        <v>244.9</v>
      </c>
      <c r="C134" t="s">
        <v>325</v>
      </c>
      <c r="D134" t="s">
        <v>370</v>
      </c>
      <c r="E134" t="s">
        <v>354</v>
      </c>
      <c r="F134" s="3">
        <v>98</v>
      </c>
      <c r="G134" s="6">
        <v>1</v>
      </c>
      <c r="H134" t="s">
        <v>196</v>
      </c>
      <c r="I134">
        <f t="shared" si="48"/>
        <v>2028</v>
      </c>
      <c r="J134">
        <v>0</v>
      </c>
      <c r="K134">
        <v>0</v>
      </c>
      <c r="L134">
        <v>0</v>
      </c>
      <c r="M134">
        <v>0</v>
      </c>
      <c r="N134" s="9">
        <f t="shared" si="46"/>
        <v>24000200</v>
      </c>
      <c r="AE134" s="11">
        <f t="shared" si="50"/>
        <v>24000200</v>
      </c>
      <c r="AF134" s="12">
        <f t="shared" si="51"/>
        <v>14902235.937684327</v>
      </c>
    </row>
    <row r="135" spans="1:32" x14ac:dyDescent="0.2">
      <c r="A135" s="8">
        <v>45274</v>
      </c>
      <c r="B135" s="9">
        <v>244.9</v>
      </c>
      <c r="C135" t="s">
        <v>326</v>
      </c>
      <c r="D135" t="s">
        <v>117</v>
      </c>
      <c r="E135" t="s">
        <v>354</v>
      </c>
      <c r="F135" s="3">
        <v>95</v>
      </c>
      <c r="G135" s="6">
        <v>1</v>
      </c>
      <c r="H135" t="s">
        <v>371</v>
      </c>
      <c r="I135">
        <f t="shared" si="48"/>
        <v>2028</v>
      </c>
      <c r="J135">
        <v>0</v>
      </c>
      <c r="K135">
        <v>0</v>
      </c>
      <c r="L135">
        <v>0</v>
      </c>
      <c r="M135">
        <v>0</v>
      </c>
      <c r="N135" s="9">
        <f t="shared" si="46"/>
        <v>23265500</v>
      </c>
      <c r="AE135" s="11">
        <f t="shared" si="50"/>
        <v>23265500</v>
      </c>
      <c r="AF135" s="12">
        <f t="shared" si="51"/>
        <v>14446045.041632768</v>
      </c>
    </row>
    <row r="136" spans="1:32" x14ac:dyDescent="0.2">
      <c r="A136" s="8">
        <v>45274</v>
      </c>
      <c r="B136" s="9">
        <v>244.9</v>
      </c>
      <c r="C136" t="s">
        <v>327</v>
      </c>
      <c r="D136" t="s">
        <v>117</v>
      </c>
      <c r="E136" t="s">
        <v>354</v>
      </c>
      <c r="F136" s="3">
        <v>95</v>
      </c>
      <c r="G136" s="6">
        <v>1</v>
      </c>
      <c r="H136" t="s">
        <v>371</v>
      </c>
      <c r="I136">
        <f t="shared" si="48"/>
        <v>2028</v>
      </c>
      <c r="J136">
        <v>0</v>
      </c>
      <c r="K136">
        <v>0</v>
      </c>
      <c r="L136">
        <v>0</v>
      </c>
      <c r="M136">
        <v>0</v>
      </c>
      <c r="N136" s="9">
        <f t="shared" si="46"/>
        <v>23265500</v>
      </c>
      <c r="AE136" s="11">
        <f t="shared" si="50"/>
        <v>23265500</v>
      </c>
      <c r="AF136" s="12">
        <f t="shared" si="51"/>
        <v>14446045.041632768</v>
      </c>
    </row>
    <row r="137" spans="1:32" x14ac:dyDescent="0.2">
      <c r="A137" s="8">
        <v>45274</v>
      </c>
      <c r="B137" s="9">
        <v>244.9</v>
      </c>
      <c r="C137" t="s">
        <v>328</v>
      </c>
      <c r="D137" t="s">
        <v>118</v>
      </c>
      <c r="E137" t="s">
        <v>354</v>
      </c>
      <c r="F137" s="3">
        <v>10</v>
      </c>
      <c r="G137" s="6">
        <v>1</v>
      </c>
      <c r="H137" t="s">
        <v>197</v>
      </c>
      <c r="I137">
        <f t="shared" si="48"/>
        <v>2028</v>
      </c>
      <c r="J137">
        <v>0</v>
      </c>
      <c r="K137">
        <v>0</v>
      </c>
      <c r="L137">
        <v>0</v>
      </c>
      <c r="M137">
        <v>0</v>
      </c>
      <c r="N137" s="9">
        <f t="shared" si="46"/>
        <v>2449000</v>
      </c>
      <c r="AE137" s="11">
        <f t="shared" si="50"/>
        <v>2449000</v>
      </c>
      <c r="AF137" s="12">
        <f t="shared" si="51"/>
        <v>1520636.3201718703</v>
      </c>
    </row>
    <row r="138" spans="1:32" x14ac:dyDescent="0.2">
      <c r="A138" s="8">
        <v>45274</v>
      </c>
      <c r="B138" s="9">
        <v>244.9</v>
      </c>
      <c r="C138" t="s">
        <v>329</v>
      </c>
      <c r="D138" t="s">
        <v>119</v>
      </c>
      <c r="E138" t="s">
        <v>354</v>
      </c>
      <c r="F138" s="3">
        <v>10</v>
      </c>
      <c r="G138" s="6">
        <v>1</v>
      </c>
      <c r="H138" t="s">
        <v>197</v>
      </c>
      <c r="I138">
        <f t="shared" si="48"/>
        <v>2028</v>
      </c>
      <c r="J138">
        <v>0</v>
      </c>
      <c r="K138">
        <v>0</v>
      </c>
      <c r="L138">
        <v>0</v>
      </c>
      <c r="M138">
        <v>0</v>
      </c>
      <c r="N138" s="9">
        <f t="shared" si="46"/>
        <v>2449000</v>
      </c>
      <c r="AE138" s="11">
        <f t="shared" si="50"/>
        <v>2449000</v>
      </c>
      <c r="AF138" s="12">
        <f t="shared" si="51"/>
        <v>1520636.3201718703</v>
      </c>
    </row>
    <row r="139" spans="1:32" x14ac:dyDescent="0.2">
      <c r="A139" s="8">
        <v>45274</v>
      </c>
      <c r="B139" s="9">
        <v>244.9</v>
      </c>
      <c r="C139" t="s">
        <v>330</v>
      </c>
      <c r="D139" t="s">
        <v>120</v>
      </c>
      <c r="E139" t="s">
        <v>354</v>
      </c>
      <c r="F139" s="3">
        <v>15</v>
      </c>
      <c r="G139" s="6">
        <v>1</v>
      </c>
      <c r="H139" t="s">
        <v>197</v>
      </c>
      <c r="I139">
        <f t="shared" si="48"/>
        <v>2028</v>
      </c>
      <c r="J139">
        <v>0</v>
      </c>
      <c r="K139">
        <v>0</v>
      </c>
      <c r="L139">
        <v>0</v>
      </c>
      <c r="M139">
        <v>0</v>
      </c>
      <c r="N139" s="9">
        <f t="shared" si="46"/>
        <v>3673500</v>
      </c>
      <c r="AE139" s="11">
        <f t="shared" si="50"/>
        <v>3673500</v>
      </c>
      <c r="AF139" s="12">
        <f t="shared" si="51"/>
        <v>2280954.4802578054</v>
      </c>
    </row>
    <row r="140" spans="1:32" x14ac:dyDescent="0.2">
      <c r="A140" s="8">
        <v>45274</v>
      </c>
      <c r="B140" s="9">
        <v>244.9</v>
      </c>
      <c r="C140" t="s">
        <v>331</v>
      </c>
      <c r="D140" t="s">
        <v>121</v>
      </c>
      <c r="E140" t="s">
        <v>354</v>
      </c>
      <c r="F140" s="3">
        <v>25</v>
      </c>
      <c r="G140" s="6">
        <v>1</v>
      </c>
      <c r="H140" t="s">
        <v>197</v>
      </c>
      <c r="I140">
        <f t="shared" si="48"/>
        <v>2028</v>
      </c>
      <c r="J140">
        <v>0</v>
      </c>
      <c r="K140">
        <v>0</v>
      </c>
      <c r="L140">
        <v>0</v>
      </c>
      <c r="M140">
        <v>0</v>
      </c>
      <c r="N140" s="9">
        <f t="shared" si="46"/>
        <v>6122500</v>
      </c>
      <c r="AE140" s="11">
        <f t="shared" si="50"/>
        <v>6122500</v>
      </c>
      <c r="AF140" s="12">
        <f t="shared" si="51"/>
        <v>3801590.8004296753</v>
      </c>
    </row>
    <row r="141" spans="1:32" x14ac:dyDescent="0.2">
      <c r="A141" s="8">
        <v>45274</v>
      </c>
      <c r="B141" s="9">
        <v>244.9</v>
      </c>
      <c r="C141" t="s">
        <v>332</v>
      </c>
      <c r="D141" t="s">
        <v>122</v>
      </c>
      <c r="E141" t="s">
        <v>354</v>
      </c>
      <c r="F141" s="3">
        <v>10</v>
      </c>
      <c r="G141" s="6">
        <v>1</v>
      </c>
      <c r="H141" t="s">
        <v>197</v>
      </c>
      <c r="I141">
        <f t="shared" si="48"/>
        <v>2028</v>
      </c>
      <c r="J141">
        <v>0</v>
      </c>
      <c r="K141">
        <v>0</v>
      </c>
      <c r="L141">
        <v>0</v>
      </c>
      <c r="M141">
        <v>0</v>
      </c>
      <c r="N141" s="9">
        <f t="shared" si="46"/>
        <v>2449000</v>
      </c>
      <c r="AE141" s="11">
        <f t="shared" si="50"/>
        <v>2449000</v>
      </c>
      <c r="AF141" s="12">
        <f t="shared" si="51"/>
        <v>1520636.3201718703</v>
      </c>
    </row>
    <row r="142" spans="1:32" x14ac:dyDescent="0.2">
      <c r="A142" s="8">
        <v>45274</v>
      </c>
      <c r="B142" s="9">
        <v>244.9</v>
      </c>
      <c r="C142" t="s">
        <v>333</v>
      </c>
      <c r="D142" t="s">
        <v>123</v>
      </c>
      <c r="E142" t="s">
        <v>354</v>
      </c>
      <c r="F142" s="3">
        <v>40</v>
      </c>
      <c r="G142" s="6">
        <v>1</v>
      </c>
      <c r="H142" t="s">
        <v>197</v>
      </c>
      <c r="I142">
        <f t="shared" si="48"/>
        <v>2028</v>
      </c>
      <c r="J142">
        <v>0</v>
      </c>
      <c r="K142">
        <v>0</v>
      </c>
      <c r="L142">
        <v>0</v>
      </c>
      <c r="M142">
        <v>0</v>
      </c>
      <c r="N142" s="9">
        <f t="shared" si="46"/>
        <v>9796000</v>
      </c>
      <c r="AE142" s="11">
        <f t="shared" si="50"/>
        <v>9796000</v>
      </c>
      <c r="AF142" s="12">
        <f t="shared" si="51"/>
        <v>6082545.2806874812</v>
      </c>
    </row>
    <row r="143" spans="1:32" x14ac:dyDescent="0.2">
      <c r="A143" s="8">
        <v>45274</v>
      </c>
      <c r="B143" s="9">
        <v>244.9</v>
      </c>
      <c r="C143" t="s">
        <v>334</v>
      </c>
      <c r="D143" t="s">
        <v>124</v>
      </c>
      <c r="E143" t="s">
        <v>354</v>
      </c>
      <c r="F143" s="3">
        <v>2</v>
      </c>
      <c r="G143" s="6">
        <v>1</v>
      </c>
      <c r="H143" t="s">
        <v>197</v>
      </c>
      <c r="I143">
        <f t="shared" si="48"/>
        <v>2028</v>
      </c>
      <c r="J143">
        <v>0</v>
      </c>
      <c r="K143">
        <v>0</v>
      </c>
      <c r="L143">
        <v>0</v>
      </c>
      <c r="M143">
        <v>0</v>
      </c>
      <c r="N143" s="9">
        <f t="shared" si="46"/>
        <v>489800</v>
      </c>
      <c r="AE143" s="11">
        <f t="shared" si="50"/>
        <v>489800</v>
      </c>
      <c r="AF143" s="12">
        <f t="shared" si="51"/>
        <v>304127.26403437403</v>
      </c>
    </row>
    <row r="144" spans="1:32" x14ac:dyDescent="0.2">
      <c r="A144" s="8">
        <v>45274</v>
      </c>
      <c r="B144" s="9">
        <v>244.9</v>
      </c>
      <c r="C144" t="s">
        <v>335</v>
      </c>
      <c r="D144" t="s">
        <v>125</v>
      </c>
      <c r="E144" t="s">
        <v>354</v>
      </c>
      <c r="F144" s="3">
        <v>2</v>
      </c>
      <c r="G144" s="6">
        <v>1</v>
      </c>
      <c r="H144" t="s">
        <v>197</v>
      </c>
      <c r="I144">
        <f t="shared" si="48"/>
        <v>2028</v>
      </c>
      <c r="J144">
        <v>0</v>
      </c>
      <c r="K144">
        <v>0</v>
      </c>
      <c r="L144">
        <v>0</v>
      </c>
      <c r="M144">
        <v>0</v>
      </c>
      <c r="N144" s="9">
        <f t="shared" si="46"/>
        <v>489800</v>
      </c>
      <c r="AE144" s="11">
        <f t="shared" si="50"/>
        <v>489800</v>
      </c>
      <c r="AF144" s="12">
        <f t="shared" si="51"/>
        <v>304127.26403437403</v>
      </c>
    </row>
    <row r="145" spans="1:32" x14ac:dyDescent="0.2">
      <c r="A145" s="8">
        <v>45274</v>
      </c>
      <c r="B145" s="9">
        <v>244.9</v>
      </c>
      <c r="C145" t="s">
        <v>336</v>
      </c>
      <c r="D145" t="s">
        <v>126</v>
      </c>
      <c r="E145" t="s">
        <v>354</v>
      </c>
      <c r="F145" s="3">
        <v>5</v>
      </c>
      <c r="G145" s="6">
        <v>1</v>
      </c>
      <c r="H145" t="s">
        <v>197</v>
      </c>
      <c r="I145">
        <f t="shared" si="48"/>
        <v>2028</v>
      </c>
      <c r="J145">
        <v>0</v>
      </c>
      <c r="K145">
        <v>0</v>
      </c>
      <c r="L145">
        <v>0</v>
      </c>
      <c r="M145">
        <v>0</v>
      </c>
      <c r="N145" s="9">
        <f t="shared" si="46"/>
        <v>1224500</v>
      </c>
      <c r="AE145" s="11">
        <f t="shared" si="50"/>
        <v>1224500</v>
      </c>
      <c r="AF145" s="12">
        <f t="shared" si="51"/>
        <v>760318.16008593515</v>
      </c>
    </row>
    <row r="146" spans="1:32" x14ac:dyDescent="0.2">
      <c r="A146" s="8">
        <v>45274</v>
      </c>
      <c r="B146" s="9">
        <v>244.9</v>
      </c>
      <c r="C146" t="s">
        <v>337</v>
      </c>
      <c r="D146" t="s">
        <v>127</v>
      </c>
      <c r="E146" t="s">
        <v>354</v>
      </c>
      <c r="F146" s="3">
        <v>5</v>
      </c>
      <c r="G146" s="6">
        <v>1</v>
      </c>
      <c r="H146" t="s">
        <v>197</v>
      </c>
      <c r="I146">
        <f t="shared" si="48"/>
        <v>2028</v>
      </c>
      <c r="J146">
        <v>0</v>
      </c>
      <c r="K146">
        <v>0</v>
      </c>
      <c r="L146">
        <v>0</v>
      </c>
      <c r="M146">
        <v>0</v>
      </c>
      <c r="N146" s="9">
        <f t="shared" si="46"/>
        <v>1224500</v>
      </c>
      <c r="AE146" s="11">
        <f t="shared" si="50"/>
        <v>1224500</v>
      </c>
      <c r="AF146" s="12">
        <f t="shared" si="51"/>
        <v>760318.16008593515</v>
      </c>
    </row>
    <row r="147" spans="1:32" x14ac:dyDescent="0.2">
      <c r="A147" s="8">
        <v>45274</v>
      </c>
      <c r="B147" s="9">
        <v>244.9</v>
      </c>
      <c r="C147" t="s">
        <v>338</v>
      </c>
      <c r="D147" t="s">
        <v>128</v>
      </c>
      <c r="E147" t="s">
        <v>354</v>
      </c>
      <c r="F147" s="3">
        <v>7.5</v>
      </c>
      <c r="G147" s="6">
        <v>1</v>
      </c>
      <c r="H147" t="s">
        <v>197</v>
      </c>
      <c r="I147">
        <f t="shared" si="48"/>
        <v>2028</v>
      </c>
      <c r="J147">
        <v>0</v>
      </c>
      <c r="K147">
        <v>0</v>
      </c>
      <c r="L147">
        <v>0</v>
      </c>
      <c r="M147">
        <v>0</v>
      </c>
      <c r="N147" s="9">
        <f t="shared" si="46"/>
        <v>1836750</v>
      </c>
      <c r="AE147" s="11">
        <f t="shared" si="50"/>
        <v>1836750</v>
      </c>
      <c r="AF147" s="12">
        <f t="shared" si="51"/>
        <v>1140477.2401289027</v>
      </c>
    </row>
    <row r="148" spans="1:32" x14ac:dyDescent="0.2">
      <c r="A148" s="8">
        <v>45274</v>
      </c>
      <c r="B148" s="9">
        <v>244.9</v>
      </c>
      <c r="C148" t="s">
        <v>339</v>
      </c>
      <c r="D148" t="s">
        <v>129</v>
      </c>
      <c r="E148" t="s">
        <v>354</v>
      </c>
      <c r="F148" s="3">
        <v>7.5</v>
      </c>
      <c r="G148" s="6">
        <v>1</v>
      </c>
      <c r="H148" t="s">
        <v>197</v>
      </c>
      <c r="I148">
        <f t="shared" si="48"/>
        <v>2028</v>
      </c>
      <c r="J148">
        <v>0</v>
      </c>
      <c r="K148">
        <v>0</v>
      </c>
      <c r="L148">
        <v>0</v>
      </c>
      <c r="M148">
        <v>0</v>
      </c>
      <c r="N148" s="9">
        <f t="shared" si="46"/>
        <v>1836750</v>
      </c>
      <c r="AE148" s="11">
        <f t="shared" si="50"/>
        <v>1836750</v>
      </c>
      <c r="AF148" s="12">
        <f t="shared" si="51"/>
        <v>1140477.2401289027</v>
      </c>
    </row>
    <row r="149" spans="1:32" x14ac:dyDescent="0.2">
      <c r="A149" s="8">
        <v>45274</v>
      </c>
      <c r="B149" s="9">
        <v>244.9</v>
      </c>
      <c r="C149" t="s">
        <v>340</v>
      </c>
      <c r="D149" t="s">
        <v>130</v>
      </c>
      <c r="E149" t="s">
        <v>354</v>
      </c>
      <c r="F149" s="3">
        <v>15</v>
      </c>
      <c r="G149" s="6">
        <v>1</v>
      </c>
      <c r="H149" t="s">
        <v>197</v>
      </c>
      <c r="I149">
        <f t="shared" si="48"/>
        <v>2028</v>
      </c>
      <c r="J149">
        <v>0</v>
      </c>
      <c r="K149">
        <v>0</v>
      </c>
      <c r="L149">
        <v>0</v>
      </c>
      <c r="M149">
        <v>0</v>
      </c>
      <c r="N149" s="9">
        <f t="shared" si="46"/>
        <v>3673500</v>
      </c>
      <c r="AE149" s="11">
        <f t="shared" si="50"/>
        <v>3673500</v>
      </c>
      <c r="AF149" s="12">
        <f t="shared" si="51"/>
        <v>2280954.4802578054</v>
      </c>
    </row>
    <row r="150" spans="1:32" x14ac:dyDescent="0.2">
      <c r="A150" s="8">
        <v>45274</v>
      </c>
      <c r="B150" s="9">
        <v>244.9</v>
      </c>
      <c r="C150" t="s">
        <v>341</v>
      </c>
      <c r="D150" t="s">
        <v>131</v>
      </c>
      <c r="E150" t="s">
        <v>354</v>
      </c>
      <c r="F150" s="3">
        <v>5</v>
      </c>
      <c r="G150" s="6">
        <v>1</v>
      </c>
      <c r="H150" t="s">
        <v>197</v>
      </c>
      <c r="I150">
        <f t="shared" si="48"/>
        <v>2028</v>
      </c>
      <c r="J150">
        <v>0</v>
      </c>
      <c r="K150">
        <v>0</v>
      </c>
      <c r="L150">
        <v>0</v>
      </c>
      <c r="M150">
        <v>0</v>
      </c>
      <c r="N150" s="9">
        <f t="shared" si="46"/>
        <v>1224500</v>
      </c>
      <c r="AE150" s="11">
        <f t="shared" si="50"/>
        <v>1224500</v>
      </c>
      <c r="AF150" s="12">
        <f t="shared" si="51"/>
        <v>760318.16008593515</v>
      </c>
    </row>
    <row r="151" spans="1:32" x14ac:dyDescent="0.2">
      <c r="A151" s="8">
        <v>45274</v>
      </c>
      <c r="B151" s="9">
        <v>244.9</v>
      </c>
      <c r="C151" t="s">
        <v>342</v>
      </c>
      <c r="D151" t="s">
        <v>132</v>
      </c>
      <c r="E151" t="s">
        <v>354</v>
      </c>
      <c r="F151" s="3">
        <v>2</v>
      </c>
      <c r="G151" s="6">
        <v>1</v>
      </c>
      <c r="H151" t="s">
        <v>197</v>
      </c>
      <c r="I151">
        <f t="shared" si="48"/>
        <v>2028</v>
      </c>
      <c r="J151">
        <v>0</v>
      </c>
      <c r="K151">
        <v>0</v>
      </c>
      <c r="L151">
        <v>0</v>
      </c>
      <c r="M151">
        <v>0</v>
      </c>
      <c r="N151" s="9">
        <f t="shared" si="46"/>
        <v>489800</v>
      </c>
      <c r="AE151" s="11">
        <f t="shared" si="50"/>
        <v>489800</v>
      </c>
      <c r="AF151" s="12">
        <f t="shared" si="51"/>
        <v>304127.26403437403</v>
      </c>
    </row>
    <row r="152" spans="1:32" x14ac:dyDescent="0.2">
      <c r="A152" s="8">
        <v>45274</v>
      </c>
      <c r="B152" s="9">
        <v>244.9</v>
      </c>
      <c r="C152" t="s">
        <v>343</v>
      </c>
      <c r="D152" t="s">
        <v>133</v>
      </c>
      <c r="E152" t="s">
        <v>354</v>
      </c>
      <c r="F152" s="3">
        <v>10</v>
      </c>
      <c r="G152" s="6">
        <v>1</v>
      </c>
      <c r="H152" t="s">
        <v>197</v>
      </c>
      <c r="I152">
        <f t="shared" si="48"/>
        <v>2028</v>
      </c>
      <c r="J152">
        <v>0</v>
      </c>
      <c r="K152">
        <v>0</v>
      </c>
      <c r="L152">
        <v>0</v>
      </c>
      <c r="M152">
        <v>0</v>
      </c>
      <c r="N152" s="9">
        <f t="shared" si="46"/>
        <v>2449000</v>
      </c>
      <c r="AE152" s="11">
        <f t="shared" si="50"/>
        <v>2449000</v>
      </c>
      <c r="AF152" s="12">
        <f t="shared" si="51"/>
        <v>1520636.3201718703</v>
      </c>
    </row>
    <row r="153" spans="1:32" x14ac:dyDescent="0.2">
      <c r="A153" s="8">
        <v>45274</v>
      </c>
      <c r="B153" s="9">
        <v>244.9</v>
      </c>
      <c r="C153" t="s">
        <v>344</v>
      </c>
      <c r="D153" t="s">
        <v>134</v>
      </c>
      <c r="E153" t="s">
        <v>353</v>
      </c>
      <c r="F153" s="3">
        <v>12.25</v>
      </c>
      <c r="G153" s="6">
        <v>1</v>
      </c>
      <c r="H153" t="s">
        <v>198</v>
      </c>
      <c r="I153">
        <f t="shared" si="48"/>
        <v>2028</v>
      </c>
      <c r="J153">
        <v>0</v>
      </c>
      <c r="K153">
        <v>0</v>
      </c>
      <c r="L153">
        <v>0</v>
      </c>
      <c r="M153">
        <v>0</v>
      </c>
      <c r="N153" s="9">
        <f t="shared" si="46"/>
        <v>3000025</v>
      </c>
      <c r="AE153" s="11">
        <f t="shared" si="50"/>
        <v>3000025</v>
      </c>
      <c r="AF153" s="12">
        <f t="shared" si="51"/>
        <v>1862779.4922105409</v>
      </c>
    </row>
    <row r="154" spans="1:32" x14ac:dyDescent="0.2">
      <c r="A154" s="8">
        <v>45274</v>
      </c>
      <c r="B154" s="9">
        <v>244.9</v>
      </c>
      <c r="C154" t="s">
        <v>345</v>
      </c>
      <c r="D154" t="s">
        <v>135</v>
      </c>
      <c r="E154" t="s">
        <v>353</v>
      </c>
      <c r="F154" s="3">
        <v>2</v>
      </c>
      <c r="G154" s="6">
        <v>1</v>
      </c>
      <c r="H154" t="s">
        <v>198</v>
      </c>
      <c r="I154">
        <f t="shared" si="48"/>
        <v>2028</v>
      </c>
      <c r="J154">
        <v>0</v>
      </c>
      <c r="K154">
        <v>0</v>
      </c>
      <c r="L154">
        <v>0</v>
      </c>
      <c r="M154">
        <v>0</v>
      </c>
      <c r="N154" s="9">
        <f t="shared" si="46"/>
        <v>489800</v>
      </c>
      <c r="AE154" s="11">
        <f t="shared" si="50"/>
        <v>489800</v>
      </c>
      <c r="AF154" s="12">
        <f t="shared" si="51"/>
        <v>304127.26403437403</v>
      </c>
    </row>
    <row r="155" spans="1:32" x14ac:dyDescent="0.2">
      <c r="A155" s="8">
        <v>45274</v>
      </c>
      <c r="B155" s="9">
        <v>244.9</v>
      </c>
      <c r="C155" t="s">
        <v>346</v>
      </c>
      <c r="D155" t="s">
        <v>136</v>
      </c>
      <c r="E155" t="s">
        <v>353</v>
      </c>
      <c r="F155" s="3">
        <v>12.25</v>
      </c>
      <c r="G155" s="6">
        <v>1</v>
      </c>
      <c r="H155" t="s">
        <v>198</v>
      </c>
      <c r="I155">
        <f t="shared" si="48"/>
        <v>2028</v>
      </c>
      <c r="J155">
        <v>0</v>
      </c>
      <c r="K155">
        <v>0</v>
      </c>
      <c r="L155">
        <v>0</v>
      </c>
      <c r="M155">
        <v>0</v>
      </c>
      <c r="N155" s="9">
        <f t="shared" si="46"/>
        <v>3000025</v>
      </c>
      <c r="AE155" s="11">
        <f t="shared" si="50"/>
        <v>3000025</v>
      </c>
      <c r="AF155" s="12">
        <f t="shared" si="51"/>
        <v>1862779.4922105409</v>
      </c>
    </row>
    <row r="156" spans="1:32" x14ac:dyDescent="0.2">
      <c r="A156" s="8">
        <v>45274</v>
      </c>
      <c r="B156" s="9">
        <v>244.9</v>
      </c>
      <c r="C156" t="s">
        <v>347</v>
      </c>
      <c r="D156" t="s">
        <v>137</v>
      </c>
      <c r="E156" t="s">
        <v>353</v>
      </c>
      <c r="F156" s="3">
        <v>4</v>
      </c>
      <c r="G156" s="6">
        <v>1</v>
      </c>
      <c r="H156" t="s">
        <v>198</v>
      </c>
      <c r="I156">
        <f t="shared" si="48"/>
        <v>2028</v>
      </c>
      <c r="J156">
        <v>0</v>
      </c>
      <c r="K156">
        <v>0</v>
      </c>
      <c r="L156">
        <v>0</v>
      </c>
      <c r="M156">
        <v>0</v>
      </c>
      <c r="N156" s="9">
        <f t="shared" si="46"/>
        <v>979600</v>
      </c>
      <c r="AE156" s="11">
        <f t="shared" si="50"/>
        <v>979600</v>
      </c>
      <c r="AF156" s="12">
        <f t="shared" si="51"/>
        <v>608254.52806874807</v>
      </c>
    </row>
    <row r="157" spans="1:32" x14ac:dyDescent="0.2">
      <c r="A157" s="8">
        <v>45274</v>
      </c>
      <c r="B157" s="9">
        <v>244.9</v>
      </c>
      <c r="C157" t="s">
        <v>348</v>
      </c>
      <c r="D157" t="s">
        <v>138</v>
      </c>
      <c r="E157" t="s">
        <v>353</v>
      </c>
      <c r="F157" s="3">
        <v>11</v>
      </c>
      <c r="G157" s="6">
        <v>1</v>
      </c>
      <c r="H157" t="s">
        <v>198</v>
      </c>
      <c r="I157">
        <f t="shared" si="48"/>
        <v>2028</v>
      </c>
      <c r="J157">
        <v>0</v>
      </c>
      <c r="K157">
        <v>0</v>
      </c>
      <c r="L157">
        <v>0</v>
      </c>
      <c r="M157">
        <v>0</v>
      </c>
      <c r="N157" s="9">
        <f t="shared" si="46"/>
        <v>2693900</v>
      </c>
      <c r="AE157" s="11">
        <f t="shared" si="50"/>
        <v>2693900</v>
      </c>
      <c r="AF157" s="12">
        <f t="shared" si="51"/>
        <v>1672699.9521890574</v>
      </c>
    </row>
    <row r="158" spans="1:32" x14ac:dyDescent="0.2">
      <c r="A158" s="8">
        <v>45274</v>
      </c>
      <c r="B158" s="9">
        <v>244.9</v>
      </c>
      <c r="C158" t="s">
        <v>349</v>
      </c>
      <c r="D158" t="s">
        <v>139</v>
      </c>
      <c r="E158" t="s">
        <v>353</v>
      </c>
      <c r="F158" s="3">
        <v>42</v>
      </c>
      <c r="G158" s="6">
        <v>1</v>
      </c>
      <c r="H158" t="s">
        <v>372</v>
      </c>
      <c r="I158">
        <f t="shared" si="48"/>
        <v>2028</v>
      </c>
      <c r="J158">
        <v>0</v>
      </c>
      <c r="K158">
        <v>0</v>
      </c>
      <c r="L158">
        <v>0</v>
      </c>
      <c r="M158">
        <v>0</v>
      </c>
      <c r="N158" s="9">
        <f t="shared" si="46"/>
        <v>10285800</v>
      </c>
      <c r="AE158" s="11">
        <f t="shared" si="50"/>
        <v>10285800</v>
      </c>
      <c r="AF158" s="12">
        <f t="shared" si="51"/>
        <v>6386672.5447218549</v>
      </c>
    </row>
    <row r="159" spans="1:32" x14ac:dyDescent="0.2">
      <c r="A159" s="8">
        <v>45274</v>
      </c>
      <c r="B159" s="9">
        <v>244.9</v>
      </c>
      <c r="C159" t="s">
        <v>350</v>
      </c>
      <c r="D159" t="s">
        <v>140</v>
      </c>
      <c r="E159" t="s">
        <v>353</v>
      </c>
      <c r="F159" s="3">
        <v>42</v>
      </c>
      <c r="G159" s="6">
        <v>1</v>
      </c>
      <c r="H159" t="s">
        <v>372</v>
      </c>
      <c r="I159">
        <f t="shared" si="48"/>
        <v>2028</v>
      </c>
      <c r="J159">
        <v>0</v>
      </c>
      <c r="K159">
        <v>0</v>
      </c>
      <c r="L159">
        <v>0</v>
      </c>
      <c r="M159">
        <v>0</v>
      </c>
      <c r="N159" s="9">
        <f t="shared" si="46"/>
        <v>10285800</v>
      </c>
      <c r="AE159" s="11">
        <f t="shared" si="50"/>
        <v>10285800</v>
      </c>
      <c r="AF159" s="12">
        <f t="shared" si="51"/>
        <v>6386672.5447218549</v>
      </c>
    </row>
    <row r="160" spans="1:32" x14ac:dyDescent="0.2">
      <c r="A160" s="8">
        <v>45274</v>
      </c>
      <c r="B160" s="9">
        <v>244.9</v>
      </c>
      <c r="C160" t="s">
        <v>351</v>
      </c>
      <c r="D160" t="s">
        <v>141</v>
      </c>
      <c r="E160" t="s">
        <v>354</v>
      </c>
      <c r="F160" s="3">
        <v>240</v>
      </c>
      <c r="G160" s="6">
        <v>1</v>
      </c>
      <c r="H160" t="s">
        <v>199</v>
      </c>
      <c r="I160">
        <f t="shared" si="48"/>
        <v>2028</v>
      </c>
      <c r="J160">
        <v>0</v>
      </c>
      <c r="K160">
        <v>0</v>
      </c>
      <c r="L160">
        <v>0</v>
      </c>
      <c r="M160">
        <v>0</v>
      </c>
      <c r="N160" s="9">
        <f t="shared" si="46"/>
        <v>58776000</v>
      </c>
      <c r="AE160" s="11">
        <f t="shared" si="50"/>
        <v>58776000</v>
      </c>
      <c r="AF160" s="12">
        <f t="shared" si="51"/>
        <v>36495271.684124887</v>
      </c>
    </row>
    <row r="161" spans="14:32" x14ac:dyDescent="0.2">
      <c r="N161" s="10">
        <f>SUM(N2:N160)</f>
        <v>1731675899.9000001</v>
      </c>
      <c r="O161" s="10">
        <f t="shared" ref="O161:AF161" si="52">SUM(O2:O160)</f>
        <v>505218659.10000002</v>
      </c>
      <c r="P161" s="10">
        <f t="shared" si="52"/>
        <v>505218659.10000002</v>
      </c>
      <c r="Q161" s="10">
        <f t="shared" si="52"/>
        <v>505218659.10000002</v>
      </c>
      <c r="R161" s="10">
        <f t="shared" si="52"/>
        <v>505218659.10000002</v>
      </c>
      <c r="S161" s="10">
        <f t="shared" si="52"/>
        <v>499604571.5</v>
      </c>
      <c r="T161" s="10">
        <f t="shared" si="52"/>
        <v>499604571.5</v>
      </c>
      <c r="U161" s="10">
        <f t="shared" si="52"/>
        <v>424644844.80000001</v>
      </c>
      <c r="V161" s="10">
        <f t="shared" si="52"/>
        <v>424644844.80000001</v>
      </c>
      <c r="W161" s="10">
        <f t="shared" si="52"/>
        <v>424644844.80000001</v>
      </c>
      <c r="X161" s="10">
        <f t="shared" si="52"/>
        <v>424644844.80000001</v>
      </c>
      <c r="Y161" s="10">
        <f t="shared" si="52"/>
        <v>424644844.80000001</v>
      </c>
      <c r="Z161" s="10">
        <f t="shared" si="52"/>
        <v>424644844.80000001</v>
      </c>
      <c r="AA161" s="10">
        <f t="shared" si="52"/>
        <v>424644844.80000001</v>
      </c>
      <c r="AB161" s="10">
        <f t="shared" si="52"/>
        <v>424644844.80000001</v>
      </c>
      <c r="AC161" s="10">
        <f t="shared" si="52"/>
        <v>424644844.80000001</v>
      </c>
      <c r="AD161" s="10">
        <f t="shared" si="52"/>
        <v>424644844.80000001</v>
      </c>
      <c r="AE161" s="10">
        <f t="shared" si="52"/>
        <v>8998208127.2999992</v>
      </c>
      <c r="AF161" s="10">
        <f t="shared" si="52"/>
        <v>3351881389.1371651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zoomScale="91" workbookViewId="0">
      <pane ySplit="1" topLeftCell="A2" activePane="bottomLeft" state="frozen"/>
      <selection pane="bottomLeft" activeCell="M23" sqref="M23"/>
    </sheetView>
  </sheetViews>
  <sheetFormatPr baseColWidth="10" defaultColWidth="8.83203125" defaultRowHeight="15" x14ac:dyDescent="0.2"/>
  <cols>
    <col min="1" max="6" width="15.1640625" customWidth="1"/>
    <col min="7" max="7" width="21" customWidth="1"/>
    <col min="8" max="9" width="29.1640625" customWidth="1"/>
    <col min="10" max="10" width="15.5" style="3" customWidth="1"/>
    <col min="11" max="11" width="28.6640625" style="6" customWidth="1"/>
    <col min="12" max="12" width="23.5" customWidth="1"/>
  </cols>
  <sheetData>
    <row r="1" spans="1:12" s="1" customFormat="1" ht="64" x14ac:dyDescent="0.2">
      <c r="A1" s="7" t="s">
        <v>373</v>
      </c>
      <c r="B1" s="7" t="s">
        <v>374</v>
      </c>
      <c r="C1" s="7" t="s">
        <v>375</v>
      </c>
      <c r="D1" s="7" t="s">
        <v>376</v>
      </c>
      <c r="E1" s="7" t="s">
        <v>377</v>
      </c>
      <c r="F1" s="7" t="s">
        <v>378</v>
      </c>
      <c r="G1" s="2" t="s">
        <v>355</v>
      </c>
      <c r="H1" s="2" t="s">
        <v>0</v>
      </c>
      <c r="I1" s="2" t="s">
        <v>1</v>
      </c>
      <c r="J1" s="4" t="s">
        <v>2</v>
      </c>
      <c r="K1" s="5" t="s">
        <v>356</v>
      </c>
      <c r="L1" s="2" t="s">
        <v>3</v>
      </c>
    </row>
    <row r="2" spans="1:12" x14ac:dyDescent="0.2">
      <c r="A2">
        <v>2028</v>
      </c>
      <c r="B2" t="s">
        <v>379</v>
      </c>
      <c r="C2" s="8">
        <v>45274</v>
      </c>
      <c r="D2">
        <v>6</v>
      </c>
      <c r="E2" s="9">
        <v>244.9</v>
      </c>
      <c r="F2" s="3">
        <v>7070.951</v>
      </c>
      <c r="G2" t="s">
        <v>142</v>
      </c>
      <c r="H2" t="s">
        <v>158</v>
      </c>
      <c r="I2" t="s">
        <v>200</v>
      </c>
      <c r="J2" s="3">
        <v>3.7050000000000001</v>
      </c>
      <c r="K2" s="6">
        <v>17</v>
      </c>
      <c r="L2" t="s">
        <v>204</v>
      </c>
    </row>
    <row r="3" spans="1:12" x14ac:dyDescent="0.2">
      <c r="A3">
        <v>2028</v>
      </c>
      <c r="B3" t="s">
        <v>379</v>
      </c>
      <c r="C3" s="8">
        <v>45274</v>
      </c>
      <c r="D3">
        <v>6</v>
      </c>
      <c r="E3" s="9">
        <v>244.9</v>
      </c>
      <c r="F3" s="3">
        <v>7070.951</v>
      </c>
      <c r="G3" t="s">
        <v>143</v>
      </c>
      <c r="H3" t="s">
        <v>159</v>
      </c>
      <c r="I3" t="s">
        <v>200</v>
      </c>
      <c r="J3" s="3">
        <v>8.4209999999999994</v>
      </c>
      <c r="K3" s="6">
        <v>17</v>
      </c>
      <c r="L3" t="s">
        <v>205</v>
      </c>
    </row>
    <row r="4" spans="1:12" x14ac:dyDescent="0.2">
      <c r="A4">
        <v>2028</v>
      </c>
      <c r="B4" t="s">
        <v>379</v>
      </c>
      <c r="C4" s="8">
        <v>45274</v>
      </c>
      <c r="D4">
        <v>6</v>
      </c>
      <c r="E4" s="9">
        <v>244.9</v>
      </c>
      <c r="F4" s="3">
        <v>7070.951</v>
      </c>
      <c r="G4" t="s">
        <v>151</v>
      </c>
      <c r="H4" t="s">
        <v>167</v>
      </c>
      <c r="I4" t="s">
        <v>202</v>
      </c>
      <c r="J4" s="3">
        <v>9.9760000000000009</v>
      </c>
      <c r="K4" s="6">
        <v>1</v>
      </c>
      <c r="L4" t="s">
        <v>208</v>
      </c>
    </row>
    <row r="5" spans="1:12" x14ac:dyDescent="0.2">
      <c r="A5">
        <v>2028</v>
      </c>
      <c r="B5" t="s">
        <v>379</v>
      </c>
      <c r="C5" s="8">
        <v>45274</v>
      </c>
      <c r="D5">
        <v>6</v>
      </c>
      <c r="E5" s="9">
        <v>244.9</v>
      </c>
      <c r="F5" s="3">
        <v>7070.951</v>
      </c>
      <c r="G5" t="s">
        <v>152</v>
      </c>
      <c r="H5" t="s">
        <v>168</v>
      </c>
      <c r="I5" t="s">
        <v>202</v>
      </c>
      <c r="J5" s="3">
        <v>11.96</v>
      </c>
      <c r="K5" s="6">
        <v>1</v>
      </c>
      <c r="L5" t="s">
        <v>208</v>
      </c>
    </row>
    <row r="6" spans="1:12" x14ac:dyDescent="0.2">
      <c r="A6">
        <v>2028</v>
      </c>
      <c r="B6" t="s">
        <v>379</v>
      </c>
      <c r="C6" s="8">
        <v>45274</v>
      </c>
      <c r="D6">
        <v>6</v>
      </c>
      <c r="E6" s="9">
        <v>244.9</v>
      </c>
      <c r="F6" s="3">
        <v>7070.951</v>
      </c>
      <c r="G6" t="s">
        <v>145</v>
      </c>
      <c r="H6" t="s">
        <v>161</v>
      </c>
      <c r="I6" t="s">
        <v>201</v>
      </c>
      <c r="J6" s="3">
        <v>202</v>
      </c>
      <c r="K6" s="6">
        <v>1</v>
      </c>
      <c r="L6" t="s">
        <v>207</v>
      </c>
    </row>
    <row r="7" spans="1:12" x14ac:dyDescent="0.2">
      <c r="A7">
        <v>2028</v>
      </c>
      <c r="B7" t="s">
        <v>379</v>
      </c>
      <c r="C7" s="8">
        <v>45274</v>
      </c>
      <c r="D7">
        <v>6</v>
      </c>
      <c r="E7" s="9">
        <v>244.9</v>
      </c>
      <c r="F7" s="3">
        <v>7070.951</v>
      </c>
      <c r="G7" t="s">
        <v>146</v>
      </c>
      <c r="H7" t="s">
        <v>162</v>
      </c>
      <c r="I7" t="s">
        <v>201</v>
      </c>
      <c r="J7" s="3">
        <v>202</v>
      </c>
      <c r="K7" s="6">
        <v>1</v>
      </c>
      <c r="L7" t="s">
        <v>207</v>
      </c>
    </row>
    <row r="8" spans="1:12" x14ac:dyDescent="0.2">
      <c r="A8">
        <v>2028</v>
      </c>
      <c r="B8" t="s">
        <v>379</v>
      </c>
      <c r="C8" s="8">
        <v>45274</v>
      </c>
      <c r="D8">
        <v>6</v>
      </c>
      <c r="E8" s="9">
        <v>244.9</v>
      </c>
      <c r="F8" s="3">
        <v>7070.951</v>
      </c>
      <c r="G8" t="s">
        <v>147</v>
      </c>
      <c r="H8" t="s">
        <v>163</v>
      </c>
      <c r="I8" t="s">
        <v>201</v>
      </c>
      <c r="J8" s="3">
        <v>200</v>
      </c>
      <c r="K8" s="6">
        <v>1</v>
      </c>
      <c r="L8" t="s">
        <v>207</v>
      </c>
    </row>
    <row r="9" spans="1:12" x14ac:dyDescent="0.2">
      <c r="A9">
        <v>2028</v>
      </c>
      <c r="B9" t="s">
        <v>379</v>
      </c>
      <c r="C9" s="8">
        <v>45274</v>
      </c>
      <c r="D9">
        <v>6</v>
      </c>
      <c r="E9" s="9">
        <v>244.9</v>
      </c>
      <c r="F9" s="3">
        <v>7070.951</v>
      </c>
      <c r="G9" t="s">
        <v>148</v>
      </c>
      <c r="H9" t="s">
        <v>164</v>
      </c>
      <c r="I9" t="s">
        <v>201</v>
      </c>
      <c r="J9" s="3">
        <v>200</v>
      </c>
      <c r="K9" s="6">
        <v>1</v>
      </c>
      <c r="L9" t="s">
        <v>207</v>
      </c>
    </row>
    <row r="10" spans="1:12" x14ac:dyDescent="0.2">
      <c r="A10">
        <v>2028</v>
      </c>
      <c r="B10" t="s">
        <v>379</v>
      </c>
      <c r="C10" s="8">
        <v>45274</v>
      </c>
      <c r="D10">
        <v>6</v>
      </c>
      <c r="E10" s="9">
        <v>244.9</v>
      </c>
      <c r="F10" s="3">
        <v>7070.951</v>
      </c>
      <c r="G10" t="s">
        <v>149</v>
      </c>
      <c r="H10" t="s">
        <v>165</v>
      </c>
      <c r="I10" t="s">
        <v>201</v>
      </c>
      <c r="J10" s="3">
        <v>200</v>
      </c>
      <c r="K10" s="6">
        <v>1</v>
      </c>
      <c r="L10" t="s">
        <v>207</v>
      </c>
    </row>
    <row r="11" spans="1:12" x14ac:dyDescent="0.2">
      <c r="A11">
        <v>2028</v>
      </c>
      <c r="B11" t="s">
        <v>379</v>
      </c>
      <c r="C11" s="8">
        <v>45274</v>
      </c>
      <c r="D11">
        <v>6</v>
      </c>
      <c r="E11" s="9">
        <v>244.9</v>
      </c>
      <c r="F11" s="3">
        <v>7070.951</v>
      </c>
      <c r="G11" t="s">
        <v>144</v>
      </c>
      <c r="H11" t="s">
        <v>160</v>
      </c>
      <c r="I11" t="s">
        <v>200</v>
      </c>
      <c r="J11" s="3">
        <v>45.6</v>
      </c>
      <c r="K11" s="6">
        <v>17</v>
      </c>
      <c r="L11" t="s">
        <v>206</v>
      </c>
    </row>
    <row r="12" spans="1:12" x14ac:dyDescent="0.2">
      <c r="A12">
        <v>2028</v>
      </c>
      <c r="B12" t="s">
        <v>379</v>
      </c>
      <c r="C12" s="8">
        <v>45274</v>
      </c>
      <c r="D12">
        <v>6</v>
      </c>
      <c r="E12" s="9">
        <v>244.9</v>
      </c>
      <c r="F12" s="3">
        <v>7070.951</v>
      </c>
      <c r="G12" t="s">
        <v>154</v>
      </c>
      <c r="H12" t="s">
        <v>170</v>
      </c>
      <c r="I12" t="s">
        <v>203</v>
      </c>
      <c r="J12" s="3">
        <v>48</v>
      </c>
      <c r="K12" s="6">
        <v>1</v>
      </c>
      <c r="L12" t="s">
        <v>174</v>
      </c>
    </row>
    <row r="13" spans="1:12" x14ac:dyDescent="0.2">
      <c r="A13">
        <v>2028</v>
      </c>
      <c r="B13" t="s">
        <v>379</v>
      </c>
      <c r="C13" s="8">
        <v>45274</v>
      </c>
      <c r="D13">
        <v>6</v>
      </c>
      <c r="E13" s="9">
        <v>244.9</v>
      </c>
      <c r="F13" s="3">
        <v>7070.951</v>
      </c>
      <c r="G13" t="s">
        <v>155</v>
      </c>
      <c r="H13" t="s">
        <v>171</v>
      </c>
      <c r="I13" t="s">
        <v>203</v>
      </c>
      <c r="J13" s="3">
        <v>36</v>
      </c>
      <c r="K13" s="6">
        <v>1</v>
      </c>
      <c r="L13" t="s">
        <v>174</v>
      </c>
    </row>
    <row r="14" spans="1:12" x14ac:dyDescent="0.2">
      <c r="A14">
        <v>2028</v>
      </c>
      <c r="B14" t="s">
        <v>379</v>
      </c>
      <c r="C14" s="8">
        <v>45274</v>
      </c>
      <c r="D14">
        <v>6</v>
      </c>
      <c r="E14" s="9">
        <v>244.9</v>
      </c>
      <c r="F14" s="3">
        <v>7070.951</v>
      </c>
      <c r="G14" t="s">
        <v>156</v>
      </c>
      <c r="H14" t="s">
        <v>172</v>
      </c>
      <c r="I14" t="s">
        <v>203</v>
      </c>
      <c r="J14" s="3">
        <v>18</v>
      </c>
      <c r="K14" s="6">
        <v>1</v>
      </c>
      <c r="L14" t="s">
        <v>174</v>
      </c>
    </row>
    <row r="15" spans="1:12" x14ac:dyDescent="0.2">
      <c r="A15">
        <v>2028</v>
      </c>
      <c r="B15" t="s">
        <v>379</v>
      </c>
      <c r="C15" s="8">
        <v>45274</v>
      </c>
      <c r="D15">
        <v>6</v>
      </c>
      <c r="E15" s="9">
        <v>244.9</v>
      </c>
      <c r="F15" s="3">
        <v>7070.951</v>
      </c>
      <c r="G15" t="s">
        <v>157</v>
      </c>
      <c r="H15" t="s">
        <v>173</v>
      </c>
      <c r="I15" t="s">
        <v>203</v>
      </c>
      <c r="J15" s="3">
        <v>45</v>
      </c>
      <c r="K15" s="6">
        <v>1</v>
      </c>
      <c r="L15" t="s">
        <v>174</v>
      </c>
    </row>
    <row r="16" spans="1:12" x14ac:dyDescent="0.2">
      <c r="A16">
        <v>2028</v>
      </c>
      <c r="B16" t="s">
        <v>379</v>
      </c>
      <c r="C16" s="8">
        <v>45274</v>
      </c>
      <c r="D16">
        <v>6</v>
      </c>
      <c r="E16" s="9">
        <v>244.9</v>
      </c>
      <c r="F16" s="3">
        <v>7070.951</v>
      </c>
      <c r="G16" t="s">
        <v>153</v>
      </c>
      <c r="H16" t="s">
        <v>169</v>
      </c>
      <c r="I16" t="s">
        <v>203</v>
      </c>
      <c r="J16" s="3">
        <v>45</v>
      </c>
      <c r="K16" s="6">
        <v>1</v>
      </c>
      <c r="L16" t="s">
        <v>174</v>
      </c>
    </row>
    <row r="17" spans="1:12" x14ac:dyDescent="0.2">
      <c r="A17">
        <v>2028</v>
      </c>
      <c r="B17" t="s">
        <v>379</v>
      </c>
      <c r="C17" s="8">
        <v>45274</v>
      </c>
      <c r="D17">
        <v>6</v>
      </c>
      <c r="E17" s="9">
        <v>244.9</v>
      </c>
      <c r="F17" s="3">
        <v>7070.951</v>
      </c>
      <c r="G17" t="s">
        <v>150</v>
      </c>
      <c r="H17" t="s">
        <v>166</v>
      </c>
      <c r="I17" t="s">
        <v>202</v>
      </c>
      <c r="J17" s="3">
        <v>191</v>
      </c>
      <c r="K17" s="6">
        <v>1</v>
      </c>
      <c r="L17" t="s">
        <v>207</v>
      </c>
    </row>
    <row r="18" spans="1:12" x14ac:dyDescent="0.2">
      <c r="A18">
        <v>2028</v>
      </c>
      <c r="B18" t="s">
        <v>379</v>
      </c>
      <c r="C18" s="8">
        <v>45274</v>
      </c>
      <c r="D18">
        <v>6</v>
      </c>
      <c r="E18" s="9">
        <v>244.9</v>
      </c>
      <c r="F18" s="3">
        <v>7070.951</v>
      </c>
      <c r="G18" t="s">
        <v>209</v>
      </c>
      <c r="H18" t="s">
        <v>4</v>
      </c>
      <c r="I18" t="s">
        <v>352</v>
      </c>
      <c r="J18" s="3">
        <v>36</v>
      </c>
      <c r="K18" s="6">
        <v>1</v>
      </c>
      <c r="L18" t="s">
        <v>174</v>
      </c>
    </row>
    <row r="19" spans="1:12" x14ac:dyDescent="0.2">
      <c r="A19">
        <v>2028</v>
      </c>
      <c r="B19" t="s">
        <v>379</v>
      </c>
      <c r="C19" s="8">
        <v>45274</v>
      </c>
      <c r="D19">
        <v>6</v>
      </c>
      <c r="E19" s="9">
        <v>244.9</v>
      </c>
      <c r="F19" s="3">
        <v>7070.951</v>
      </c>
      <c r="G19" t="s">
        <v>210</v>
      </c>
      <c r="H19" t="s">
        <v>5</v>
      </c>
      <c r="I19" t="s">
        <v>352</v>
      </c>
      <c r="J19" s="3">
        <v>26</v>
      </c>
      <c r="K19" s="6">
        <v>1</v>
      </c>
      <c r="L19" t="s">
        <v>174</v>
      </c>
    </row>
    <row r="20" spans="1:12" x14ac:dyDescent="0.2">
      <c r="A20">
        <v>2028</v>
      </c>
      <c r="B20" t="s">
        <v>379</v>
      </c>
      <c r="C20" s="8">
        <v>45274</v>
      </c>
      <c r="D20">
        <v>6</v>
      </c>
      <c r="E20" s="9">
        <v>244.9</v>
      </c>
      <c r="F20" s="3">
        <v>7070.951</v>
      </c>
      <c r="G20" t="s">
        <v>211</v>
      </c>
      <c r="H20" t="s">
        <v>6</v>
      </c>
      <c r="I20" t="s">
        <v>352</v>
      </c>
      <c r="J20" s="3">
        <v>45</v>
      </c>
      <c r="K20" s="6">
        <v>1</v>
      </c>
      <c r="L20" t="s">
        <v>174</v>
      </c>
    </row>
    <row r="21" spans="1:12" x14ac:dyDescent="0.2">
      <c r="A21">
        <v>2028</v>
      </c>
      <c r="B21" t="s">
        <v>379</v>
      </c>
      <c r="C21" s="8">
        <v>45274</v>
      </c>
      <c r="D21">
        <v>6</v>
      </c>
      <c r="E21" s="9">
        <v>244.9</v>
      </c>
      <c r="F21" s="3">
        <v>7070.951</v>
      </c>
      <c r="G21" t="s">
        <v>212</v>
      </c>
      <c r="H21" t="s">
        <v>7</v>
      </c>
      <c r="I21" t="s">
        <v>352</v>
      </c>
      <c r="J21" s="3">
        <v>45</v>
      </c>
      <c r="K21" s="6">
        <v>1</v>
      </c>
      <c r="L21" t="s">
        <v>174</v>
      </c>
    </row>
    <row r="22" spans="1:12" x14ac:dyDescent="0.2">
      <c r="A22">
        <v>2028</v>
      </c>
      <c r="B22" t="s">
        <v>379</v>
      </c>
      <c r="C22" s="8">
        <v>45274</v>
      </c>
      <c r="D22">
        <v>6</v>
      </c>
      <c r="E22" s="9">
        <v>244.9</v>
      </c>
      <c r="F22" s="3">
        <v>7070.951</v>
      </c>
      <c r="G22" t="s">
        <v>213</v>
      </c>
      <c r="H22" t="s">
        <v>8</v>
      </c>
      <c r="I22" t="s">
        <v>352</v>
      </c>
      <c r="J22" s="3">
        <v>45</v>
      </c>
      <c r="K22" s="6">
        <v>1</v>
      </c>
      <c r="L22" t="s">
        <v>174</v>
      </c>
    </row>
    <row r="23" spans="1:12" x14ac:dyDescent="0.2">
      <c r="A23">
        <v>2028</v>
      </c>
      <c r="B23" t="s">
        <v>379</v>
      </c>
      <c r="C23" s="8">
        <v>45274</v>
      </c>
      <c r="D23">
        <v>6</v>
      </c>
      <c r="E23" s="9">
        <v>244.9</v>
      </c>
      <c r="F23" s="3">
        <v>7070.951</v>
      </c>
      <c r="G23" t="s">
        <v>214</v>
      </c>
      <c r="H23" t="s">
        <v>9</v>
      </c>
      <c r="I23" t="s">
        <v>352</v>
      </c>
      <c r="J23" s="3">
        <v>45</v>
      </c>
      <c r="K23" s="6">
        <v>1</v>
      </c>
      <c r="L23" t="s">
        <v>174</v>
      </c>
    </row>
    <row r="24" spans="1:12" x14ac:dyDescent="0.2">
      <c r="A24">
        <v>2028</v>
      </c>
      <c r="B24" t="s">
        <v>379</v>
      </c>
      <c r="C24" s="8">
        <v>45274</v>
      </c>
      <c r="D24">
        <v>6</v>
      </c>
      <c r="E24" s="9">
        <v>244.9</v>
      </c>
      <c r="F24" s="3">
        <v>7070.951</v>
      </c>
      <c r="G24" t="s">
        <v>215</v>
      </c>
      <c r="H24" t="s">
        <v>10</v>
      </c>
      <c r="I24" t="s">
        <v>352</v>
      </c>
      <c r="J24" s="3">
        <v>45</v>
      </c>
      <c r="K24" s="6">
        <v>1</v>
      </c>
      <c r="L24" t="s">
        <v>174</v>
      </c>
    </row>
    <row r="25" spans="1:12" x14ac:dyDescent="0.2">
      <c r="A25">
        <v>2028</v>
      </c>
      <c r="B25" t="s">
        <v>379</v>
      </c>
      <c r="C25" s="8">
        <v>45274</v>
      </c>
      <c r="D25">
        <v>6</v>
      </c>
      <c r="E25" s="9">
        <v>244.9</v>
      </c>
      <c r="F25" s="3">
        <v>7070.951</v>
      </c>
      <c r="G25" t="s">
        <v>216</v>
      </c>
      <c r="H25" t="s">
        <v>11</v>
      </c>
      <c r="I25" t="s">
        <v>353</v>
      </c>
      <c r="J25" s="3">
        <v>49.634999999999998</v>
      </c>
      <c r="K25" s="6">
        <v>1</v>
      </c>
      <c r="L25" t="s">
        <v>175</v>
      </c>
    </row>
    <row r="26" spans="1:12" x14ac:dyDescent="0.2">
      <c r="A26">
        <v>2028</v>
      </c>
      <c r="B26" t="s">
        <v>379</v>
      </c>
      <c r="C26" s="8">
        <v>45274</v>
      </c>
      <c r="D26">
        <v>6</v>
      </c>
      <c r="E26" s="9">
        <v>244.9</v>
      </c>
      <c r="F26" s="3">
        <v>7070.951</v>
      </c>
      <c r="G26" t="s">
        <v>217</v>
      </c>
      <c r="H26" t="s">
        <v>12</v>
      </c>
      <c r="I26" t="s">
        <v>353</v>
      </c>
      <c r="J26" s="3">
        <v>49.999000000000002</v>
      </c>
      <c r="K26" s="6">
        <v>1</v>
      </c>
      <c r="L26" t="s">
        <v>175</v>
      </c>
    </row>
    <row r="27" spans="1:12" x14ac:dyDescent="0.2">
      <c r="A27">
        <v>2028</v>
      </c>
      <c r="B27" t="s">
        <v>379</v>
      </c>
      <c r="C27" s="8">
        <v>45274</v>
      </c>
      <c r="D27">
        <v>6</v>
      </c>
      <c r="E27" s="9">
        <v>244.9</v>
      </c>
      <c r="F27" s="3">
        <v>7070.951</v>
      </c>
      <c r="G27" t="s">
        <v>218</v>
      </c>
      <c r="H27" t="s">
        <v>13</v>
      </c>
      <c r="I27" t="s">
        <v>353</v>
      </c>
      <c r="J27" s="3">
        <v>15</v>
      </c>
      <c r="K27" s="6">
        <v>1</v>
      </c>
      <c r="L27" t="s">
        <v>175</v>
      </c>
    </row>
    <row r="28" spans="1:12" x14ac:dyDescent="0.2">
      <c r="A28">
        <v>2028</v>
      </c>
      <c r="B28" t="s">
        <v>379</v>
      </c>
      <c r="C28" s="8">
        <v>45274</v>
      </c>
      <c r="D28">
        <v>6</v>
      </c>
      <c r="E28" s="9">
        <v>244.9</v>
      </c>
      <c r="F28" s="3">
        <v>7070.951</v>
      </c>
      <c r="G28" t="s">
        <v>219</v>
      </c>
      <c r="H28" t="s">
        <v>14</v>
      </c>
      <c r="I28" t="s">
        <v>353</v>
      </c>
      <c r="J28" s="3">
        <v>2.3050000000000002</v>
      </c>
      <c r="K28" s="6">
        <v>1</v>
      </c>
      <c r="L28" t="s">
        <v>175</v>
      </c>
    </row>
    <row r="29" spans="1:12" x14ac:dyDescent="0.2">
      <c r="A29">
        <v>2028</v>
      </c>
      <c r="B29" t="s">
        <v>379</v>
      </c>
      <c r="C29" s="8">
        <v>45274</v>
      </c>
      <c r="D29">
        <v>6</v>
      </c>
      <c r="E29" s="9">
        <v>244.9</v>
      </c>
      <c r="F29" s="3">
        <v>7070.951</v>
      </c>
      <c r="G29" t="s">
        <v>220</v>
      </c>
      <c r="H29" t="s">
        <v>15</v>
      </c>
      <c r="I29" t="s">
        <v>353</v>
      </c>
      <c r="J29" s="3">
        <v>2.31</v>
      </c>
      <c r="K29" s="6">
        <v>1</v>
      </c>
      <c r="L29" t="s">
        <v>175</v>
      </c>
    </row>
    <row r="30" spans="1:12" x14ac:dyDescent="0.2">
      <c r="A30">
        <v>2028</v>
      </c>
      <c r="B30" t="s">
        <v>379</v>
      </c>
      <c r="C30" s="8">
        <v>45274</v>
      </c>
      <c r="D30">
        <v>6</v>
      </c>
      <c r="E30" s="9">
        <v>244.9</v>
      </c>
      <c r="F30" s="3">
        <v>7070.951</v>
      </c>
      <c r="G30" t="s">
        <v>221</v>
      </c>
      <c r="H30" t="s">
        <v>16</v>
      </c>
      <c r="I30" t="s">
        <v>357</v>
      </c>
      <c r="J30" s="3">
        <v>2.9239999999999999</v>
      </c>
      <c r="K30" s="6">
        <v>5</v>
      </c>
      <c r="L30" t="s">
        <v>176</v>
      </c>
    </row>
    <row r="31" spans="1:12" x14ac:dyDescent="0.2">
      <c r="A31">
        <v>2028</v>
      </c>
      <c r="B31" t="s">
        <v>379</v>
      </c>
      <c r="C31" s="8">
        <v>45274</v>
      </c>
      <c r="D31">
        <v>6</v>
      </c>
      <c r="E31" s="9">
        <v>244.9</v>
      </c>
      <c r="F31" s="3">
        <v>7070.951</v>
      </c>
      <c r="G31" t="s">
        <v>222</v>
      </c>
      <c r="H31" t="s">
        <v>17</v>
      </c>
      <c r="I31" t="s">
        <v>352</v>
      </c>
      <c r="J31" s="3">
        <v>45</v>
      </c>
      <c r="K31" s="6">
        <v>1</v>
      </c>
      <c r="L31" t="s">
        <v>177</v>
      </c>
    </row>
    <row r="32" spans="1:12" x14ac:dyDescent="0.2">
      <c r="A32">
        <v>2028</v>
      </c>
      <c r="B32" t="s">
        <v>379</v>
      </c>
      <c r="C32" s="8">
        <v>45274</v>
      </c>
      <c r="D32">
        <v>6</v>
      </c>
      <c r="E32" s="9">
        <v>244.9</v>
      </c>
      <c r="F32" s="3">
        <v>7070.951</v>
      </c>
      <c r="G32" t="s">
        <v>223</v>
      </c>
      <c r="H32" t="s">
        <v>18</v>
      </c>
      <c r="I32" t="s">
        <v>352</v>
      </c>
      <c r="J32" s="3">
        <v>40.5</v>
      </c>
      <c r="K32" s="6">
        <v>1</v>
      </c>
      <c r="L32" t="s">
        <v>177</v>
      </c>
    </row>
    <row r="33" spans="1:12" x14ac:dyDescent="0.2">
      <c r="A33">
        <v>2028</v>
      </c>
      <c r="B33" t="s">
        <v>379</v>
      </c>
      <c r="C33" s="8">
        <v>45274</v>
      </c>
      <c r="D33">
        <v>6</v>
      </c>
      <c r="E33" s="9">
        <v>244.9</v>
      </c>
      <c r="F33" s="3">
        <v>7070.951</v>
      </c>
      <c r="G33" t="s">
        <v>224</v>
      </c>
      <c r="H33" t="s">
        <v>19</v>
      </c>
      <c r="I33" t="s">
        <v>352</v>
      </c>
      <c r="J33" s="3">
        <v>40.5</v>
      </c>
      <c r="K33" s="6">
        <v>1</v>
      </c>
      <c r="L33" t="s">
        <v>177</v>
      </c>
    </row>
    <row r="34" spans="1:12" x14ac:dyDescent="0.2">
      <c r="A34">
        <v>2028</v>
      </c>
      <c r="B34" t="s">
        <v>379</v>
      </c>
      <c r="C34" s="8">
        <v>45274</v>
      </c>
      <c r="D34">
        <v>6</v>
      </c>
      <c r="E34" s="9">
        <v>244.9</v>
      </c>
      <c r="F34" s="3">
        <v>7070.951</v>
      </c>
      <c r="G34" t="s">
        <v>225</v>
      </c>
      <c r="H34" t="s">
        <v>20</v>
      </c>
      <c r="I34" t="s">
        <v>352</v>
      </c>
      <c r="J34" s="3">
        <v>36</v>
      </c>
      <c r="K34" s="6">
        <v>1</v>
      </c>
      <c r="L34" t="s">
        <v>177</v>
      </c>
    </row>
    <row r="35" spans="1:12" x14ac:dyDescent="0.2">
      <c r="A35">
        <v>2028</v>
      </c>
      <c r="B35" t="s">
        <v>379</v>
      </c>
      <c r="C35" s="8">
        <v>45274</v>
      </c>
      <c r="D35">
        <v>6</v>
      </c>
      <c r="E35" s="9">
        <v>244.9</v>
      </c>
      <c r="F35" s="3">
        <v>7070.951</v>
      </c>
      <c r="G35" t="s">
        <v>226</v>
      </c>
      <c r="H35" t="s">
        <v>21</v>
      </c>
      <c r="I35" t="s">
        <v>352</v>
      </c>
      <c r="J35" s="3">
        <v>36</v>
      </c>
      <c r="K35" s="6">
        <v>1</v>
      </c>
      <c r="L35" t="s">
        <v>177</v>
      </c>
    </row>
    <row r="36" spans="1:12" x14ac:dyDescent="0.2">
      <c r="A36">
        <v>2028</v>
      </c>
      <c r="B36" t="s">
        <v>379</v>
      </c>
      <c r="C36" s="8">
        <v>45274</v>
      </c>
      <c r="D36">
        <v>6</v>
      </c>
      <c r="E36" s="9">
        <v>244.9</v>
      </c>
      <c r="F36" s="3">
        <v>7070.951</v>
      </c>
      <c r="G36" t="s">
        <v>227</v>
      </c>
      <c r="H36" t="s">
        <v>22</v>
      </c>
      <c r="I36" t="s">
        <v>352</v>
      </c>
      <c r="J36" s="3">
        <v>31.5</v>
      </c>
      <c r="K36" s="6">
        <v>1</v>
      </c>
      <c r="L36" t="s">
        <v>177</v>
      </c>
    </row>
    <row r="37" spans="1:12" x14ac:dyDescent="0.2">
      <c r="A37">
        <v>2028</v>
      </c>
      <c r="B37" t="s">
        <v>379</v>
      </c>
      <c r="C37" s="8">
        <v>45274</v>
      </c>
      <c r="D37">
        <v>6</v>
      </c>
      <c r="E37" s="9">
        <v>244.9</v>
      </c>
      <c r="F37" s="3">
        <v>7070.951</v>
      </c>
      <c r="G37" t="s">
        <v>228</v>
      </c>
      <c r="H37" t="s">
        <v>23</v>
      </c>
      <c r="I37" t="s">
        <v>352</v>
      </c>
      <c r="J37" s="3">
        <v>27</v>
      </c>
      <c r="K37" s="6">
        <v>1</v>
      </c>
      <c r="L37" t="s">
        <v>177</v>
      </c>
    </row>
    <row r="38" spans="1:12" x14ac:dyDescent="0.2">
      <c r="A38">
        <v>2028</v>
      </c>
      <c r="B38" t="s">
        <v>379</v>
      </c>
      <c r="C38" s="8">
        <v>45274</v>
      </c>
      <c r="D38">
        <v>6</v>
      </c>
      <c r="E38" s="9">
        <v>244.9</v>
      </c>
      <c r="F38" s="3">
        <v>7070.951</v>
      </c>
      <c r="G38" t="s">
        <v>229</v>
      </c>
      <c r="H38" t="s">
        <v>24</v>
      </c>
      <c r="I38" t="s">
        <v>352</v>
      </c>
      <c r="J38" s="3">
        <v>22.5</v>
      </c>
      <c r="K38" s="6">
        <v>1</v>
      </c>
      <c r="L38" t="s">
        <v>177</v>
      </c>
    </row>
    <row r="39" spans="1:12" x14ac:dyDescent="0.2">
      <c r="A39">
        <v>2028</v>
      </c>
      <c r="B39" t="s">
        <v>379</v>
      </c>
      <c r="C39" s="8">
        <v>45274</v>
      </c>
      <c r="D39">
        <v>6</v>
      </c>
      <c r="E39" s="9">
        <v>244.9</v>
      </c>
      <c r="F39" s="3">
        <v>7070.951</v>
      </c>
      <c r="G39" t="s">
        <v>230</v>
      </c>
      <c r="H39" t="s">
        <v>25</v>
      </c>
      <c r="I39" t="s">
        <v>352</v>
      </c>
      <c r="J39" s="3">
        <v>22.5</v>
      </c>
      <c r="K39" s="6">
        <v>1</v>
      </c>
      <c r="L39" t="s">
        <v>177</v>
      </c>
    </row>
    <row r="40" spans="1:12" x14ac:dyDescent="0.2">
      <c r="A40">
        <v>2028</v>
      </c>
      <c r="B40" t="s">
        <v>379</v>
      </c>
      <c r="C40" s="8">
        <v>45274</v>
      </c>
      <c r="D40">
        <v>6</v>
      </c>
      <c r="E40" s="9">
        <v>244.9</v>
      </c>
      <c r="F40" s="3">
        <v>7070.951</v>
      </c>
      <c r="G40" t="s">
        <v>231</v>
      </c>
      <c r="H40" t="s">
        <v>26</v>
      </c>
      <c r="I40" t="s">
        <v>352</v>
      </c>
      <c r="J40" s="3">
        <v>18</v>
      </c>
      <c r="K40" s="6">
        <v>1</v>
      </c>
      <c r="L40" t="s">
        <v>177</v>
      </c>
    </row>
    <row r="41" spans="1:12" x14ac:dyDescent="0.2">
      <c r="A41">
        <v>2028</v>
      </c>
      <c r="B41" t="s">
        <v>379</v>
      </c>
      <c r="C41" s="8">
        <v>45274</v>
      </c>
      <c r="D41">
        <v>6</v>
      </c>
      <c r="E41" s="9">
        <v>244.9</v>
      </c>
      <c r="F41" s="3">
        <v>7070.951</v>
      </c>
      <c r="G41" t="s">
        <v>232</v>
      </c>
      <c r="H41" t="s">
        <v>27</v>
      </c>
      <c r="I41" t="s">
        <v>352</v>
      </c>
      <c r="J41" s="3">
        <v>9</v>
      </c>
      <c r="K41" s="6">
        <v>1</v>
      </c>
      <c r="L41" t="s">
        <v>177</v>
      </c>
    </row>
    <row r="42" spans="1:12" x14ac:dyDescent="0.2">
      <c r="A42">
        <v>2028</v>
      </c>
      <c r="B42" t="s">
        <v>379</v>
      </c>
      <c r="C42" s="8">
        <v>45274</v>
      </c>
      <c r="D42">
        <v>6</v>
      </c>
      <c r="E42" s="9">
        <v>244.9</v>
      </c>
      <c r="F42" s="3">
        <v>7070.951</v>
      </c>
      <c r="G42" t="s">
        <v>233</v>
      </c>
      <c r="H42" t="s">
        <v>28</v>
      </c>
      <c r="I42" t="s">
        <v>352</v>
      </c>
      <c r="J42" s="3">
        <v>9</v>
      </c>
      <c r="K42" s="6">
        <v>1</v>
      </c>
      <c r="L42" t="s">
        <v>177</v>
      </c>
    </row>
    <row r="43" spans="1:12" x14ac:dyDescent="0.2">
      <c r="A43">
        <v>2028</v>
      </c>
      <c r="B43" t="s">
        <v>379</v>
      </c>
      <c r="C43" s="8">
        <v>45274</v>
      </c>
      <c r="D43">
        <v>6</v>
      </c>
      <c r="E43" s="9">
        <v>244.9</v>
      </c>
      <c r="F43" s="3">
        <v>7070.951</v>
      </c>
      <c r="G43" t="s">
        <v>234</v>
      </c>
      <c r="H43" t="s">
        <v>29</v>
      </c>
      <c r="I43" t="s">
        <v>352</v>
      </c>
      <c r="J43" s="3">
        <v>27</v>
      </c>
      <c r="K43" s="6">
        <v>1</v>
      </c>
      <c r="L43" t="s">
        <v>177</v>
      </c>
    </row>
    <row r="44" spans="1:12" x14ac:dyDescent="0.2">
      <c r="A44">
        <v>2028</v>
      </c>
      <c r="B44" t="s">
        <v>379</v>
      </c>
      <c r="C44" s="8">
        <v>45274</v>
      </c>
      <c r="D44">
        <v>6</v>
      </c>
      <c r="E44" s="9">
        <v>244.9</v>
      </c>
      <c r="F44" s="3">
        <v>7070.951</v>
      </c>
      <c r="G44" t="s">
        <v>235</v>
      </c>
      <c r="H44" t="s">
        <v>30</v>
      </c>
      <c r="I44" t="s">
        <v>352</v>
      </c>
      <c r="J44" s="3">
        <v>22.5</v>
      </c>
      <c r="K44" s="6">
        <v>1</v>
      </c>
      <c r="L44" t="s">
        <v>177</v>
      </c>
    </row>
    <row r="45" spans="1:12" x14ac:dyDescent="0.2">
      <c r="A45">
        <v>2028</v>
      </c>
      <c r="B45" t="s">
        <v>379</v>
      </c>
      <c r="C45" s="8">
        <v>45274</v>
      </c>
      <c r="D45">
        <v>6</v>
      </c>
      <c r="E45" s="9">
        <v>244.9</v>
      </c>
      <c r="F45" s="3">
        <v>7070.951</v>
      </c>
      <c r="G45" t="s">
        <v>236</v>
      </c>
      <c r="H45" t="s">
        <v>31</v>
      </c>
      <c r="I45" t="s">
        <v>352</v>
      </c>
      <c r="J45" s="3">
        <v>18</v>
      </c>
      <c r="K45" s="6">
        <v>1</v>
      </c>
      <c r="L45" t="s">
        <v>177</v>
      </c>
    </row>
    <row r="46" spans="1:12" x14ac:dyDescent="0.2">
      <c r="A46">
        <v>2028</v>
      </c>
      <c r="B46" t="s">
        <v>379</v>
      </c>
      <c r="C46" s="8">
        <v>45274</v>
      </c>
      <c r="D46">
        <v>6</v>
      </c>
      <c r="E46" s="9">
        <v>244.9</v>
      </c>
      <c r="F46" s="3">
        <v>7070.951</v>
      </c>
      <c r="G46" t="s">
        <v>237</v>
      </c>
      <c r="H46" t="s">
        <v>32</v>
      </c>
      <c r="I46" t="s">
        <v>352</v>
      </c>
      <c r="J46" s="3">
        <v>18</v>
      </c>
      <c r="K46" s="6">
        <v>1</v>
      </c>
      <c r="L46" t="s">
        <v>177</v>
      </c>
    </row>
    <row r="47" spans="1:12" x14ac:dyDescent="0.2">
      <c r="A47">
        <v>2028</v>
      </c>
      <c r="B47" t="s">
        <v>379</v>
      </c>
      <c r="C47" s="8">
        <v>45274</v>
      </c>
      <c r="D47">
        <v>6</v>
      </c>
      <c r="E47" s="9">
        <v>244.9</v>
      </c>
      <c r="F47" s="3">
        <v>7070.951</v>
      </c>
      <c r="G47" t="s">
        <v>238</v>
      </c>
      <c r="H47" t="s">
        <v>33</v>
      </c>
      <c r="I47" t="s">
        <v>352</v>
      </c>
      <c r="J47" s="3">
        <v>13.5</v>
      </c>
      <c r="K47" s="6">
        <v>1</v>
      </c>
      <c r="L47" t="s">
        <v>177</v>
      </c>
    </row>
    <row r="48" spans="1:12" x14ac:dyDescent="0.2">
      <c r="A48">
        <v>2028</v>
      </c>
      <c r="B48" t="s">
        <v>379</v>
      </c>
      <c r="C48" s="8">
        <v>45274</v>
      </c>
      <c r="D48">
        <v>6</v>
      </c>
      <c r="E48" s="9">
        <v>244.9</v>
      </c>
      <c r="F48" s="3">
        <v>7070.951</v>
      </c>
      <c r="G48" t="s">
        <v>239</v>
      </c>
      <c r="H48" t="s">
        <v>34</v>
      </c>
      <c r="I48" t="s">
        <v>352</v>
      </c>
      <c r="J48" s="3">
        <v>5</v>
      </c>
      <c r="K48" s="6">
        <v>5</v>
      </c>
    </row>
    <row r="49" spans="1:12" x14ac:dyDescent="0.2">
      <c r="A49">
        <v>2028</v>
      </c>
      <c r="B49" t="s">
        <v>379</v>
      </c>
      <c r="C49" s="8">
        <v>45274</v>
      </c>
      <c r="D49">
        <v>6</v>
      </c>
      <c r="E49" s="9">
        <v>244.9</v>
      </c>
      <c r="F49" s="3">
        <v>7070.951</v>
      </c>
      <c r="G49" t="s">
        <v>240</v>
      </c>
      <c r="H49" t="s">
        <v>35</v>
      </c>
      <c r="I49" t="s">
        <v>354</v>
      </c>
      <c r="J49" s="3">
        <v>5</v>
      </c>
      <c r="K49" s="6">
        <v>1</v>
      </c>
      <c r="L49" t="s">
        <v>178</v>
      </c>
    </row>
    <row r="50" spans="1:12" x14ac:dyDescent="0.2">
      <c r="A50">
        <v>2028</v>
      </c>
      <c r="B50" t="s">
        <v>379</v>
      </c>
      <c r="C50" s="8">
        <v>45274</v>
      </c>
      <c r="D50">
        <v>6</v>
      </c>
      <c r="E50" s="9">
        <v>244.9</v>
      </c>
      <c r="F50" s="3">
        <v>7070.951</v>
      </c>
      <c r="G50" t="s">
        <v>241</v>
      </c>
      <c r="H50" t="s">
        <v>36</v>
      </c>
      <c r="I50" t="s">
        <v>354</v>
      </c>
      <c r="J50" s="3">
        <v>5</v>
      </c>
      <c r="K50" s="6">
        <v>1</v>
      </c>
      <c r="L50" t="s">
        <v>178</v>
      </c>
    </row>
    <row r="51" spans="1:12" x14ac:dyDescent="0.2">
      <c r="A51">
        <v>2028</v>
      </c>
      <c r="B51" t="s">
        <v>379</v>
      </c>
      <c r="C51" s="8">
        <v>45274</v>
      </c>
      <c r="D51">
        <v>6</v>
      </c>
      <c r="E51" s="9">
        <v>244.9</v>
      </c>
      <c r="F51" s="3">
        <v>7070.951</v>
      </c>
      <c r="G51" t="s">
        <v>242</v>
      </c>
      <c r="H51" t="s">
        <v>37</v>
      </c>
      <c r="I51" t="s">
        <v>354</v>
      </c>
      <c r="J51" s="3">
        <v>5</v>
      </c>
      <c r="K51" s="6">
        <v>1</v>
      </c>
      <c r="L51" t="s">
        <v>178</v>
      </c>
    </row>
    <row r="52" spans="1:12" x14ac:dyDescent="0.2">
      <c r="A52">
        <v>2028</v>
      </c>
      <c r="B52" t="s">
        <v>379</v>
      </c>
      <c r="C52" s="8">
        <v>45274</v>
      </c>
      <c r="D52">
        <v>6</v>
      </c>
      <c r="E52" s="9">
        <v>244.9</v>
      </c>
      <c r="F52" s="3">
        <v>7070.951</v>
      </c>
      <c r="G52" t="s">
        <v>243</v>
      </c>
      <c r="H52" t="s">
        <v>38</v>
      </c>
      <c r="I52" t="s">
        <v>354</v>
      </c>
      <c r="J52" s="3">
        <v>5</v>
      </c>
      <c r="K52" s="6">
        <v>1</v>
      </c>
      <c r="L52" t="s">
        <v>178</v>
      </c>
    </row>
    <row r="53" spans="1:12" x14ac:dyDescent="0.2">
      <c r="A53">
        <v>2028</v>
      </c>
      <c r="B53" t="s">
        <v>379</v>
      </c>
      <c r="C53" s="8">
        <v>45274</v>
      </c>
      <c r="D53">
        <v>6</v>
      </c>
      <c r="E53" s="9">
        <v>244.9</v>
      </c>
      <c r="F53" s="3">
        <v>7070.951</v>
      </c>
      <c r="G53" t="s">
        <v>244</v>
      </c>
      <c r="H53" t="s">
        <v>39</v>
      </c>
      <c r="I53" t="s">
        <v>354</v>
      </c>
      <c r="J53" s="3">
        <v>5</v>
      </c>
      <c r="K53" s="6">
        <v>1</v>
      </c>
      <c r="L53" t="s">
        <v>178</v>
      </c>
    </row>
    <row r="54" spans="1:12" x14ac:dyDescent="0.2">
      <c r="A54">
        <v>2028</v>
      </c>
      <c r="B54" t="s">
        <v>379</v>
      </c>
      <c r="C54" s="8">
        <v>45274</v>
      </c>
      <c r="D54">
        <v>6</v>
      </c>
      <c r="E54" s="9">
        <v>244.9</v>
      </c>
      <c r="F54" s="3">
        <v>7070.951</v>
      </c>
      <c r="G54" t="s">
        <v>245</v>
      </c>
      <c r="H54" t="s">
        <v>40</v>
      </c>
      <c r="I54" t="s">
        <v>354</v>
      </c>
      <c r="J54" s="3">
        <v>5</v>
      </c>
      <c r="K54" s="6">
        <v>1</v>
      </c>
      <c r="L54" t="s">
        <v>178</v>
      </c>
    </row>
    <row r="55" spans="1:12" x14ac:dyDescent="0.2">
      <c r="A55">
        <v>2028</v>
      </c>
      <c r="B55" t="s">
        <v>379</v>
      </c>
      <c r="C55" s="8">
        <v>45274</v>
      </c>
      <c r="D55">
        <v>6</v>
      </c>
      <c r="E55" s="9">
        <v>244.9</v>
      </c>
      <c r="F55" s="3">
        <v>7070.951</v>
      </c>
      <c r="G55" t="s">
        <v>246</v>
      </c>
      <c r="H55" t="s">
        <v>41</v>
      </c>
      <c r="I55" t="s">
        <v>354</v>
      </c>
      <c r="J55" s="3">
        <v>5</v>
      </c>
      <c r="K55" s="6">
        <v>1</v>
      </c>
      <c r="L55" t="s">
        <v>178</v>
      </c>
    </row>
    <row r="56" spans="1:12" x14ac:dyDescent="0.2">
      <c r="A56">
        <v>2028</v>
      </c>
      <c r="B56" t="s">
        <v>379</v>
      </c>
      <c r="C56" s="8">
        <v>45274</v>
      </c>
      <c r="D56">
        <v>6</v>
      </c>
      <c r="E56" s="9">
        <v>244.9</v>
      </c>
      <c r="F56" s="3">
        <v>7070.951</v>
      </c>
      <c r="G56" t="s">
        <v>247</v>
      </c>
      <c r="H56" t="s">
        <v>42</v>
      </c>
      <c r="I56" t="s">
        <v>354</v>
      </c>
      <c r="J56" s="3">
        <v>5</v>
      </c>
      <c r="K56" s="6">
        <v>1</v>
      </c>
      <c r="L56" t="s">
        <v>178</v>
      </c>
    </row>
    <row r="57" spans="1:12" x14ac:dyDescent="0.2">
      <c r="A57">
        <v>2028</v>
      </c>
      <c r="B57" t="s">
        <v>379</v>
      </c>
      <c r="C57" s="8">
        <v>45274</v>
      </c>
      <c r="D57">
        <v>6</v>
      </c>
      <c r="E57" s="9">
        <v>244.9</v>
      </c>
      <c r="F57" s="3">
        <v>7070.951</v>
      </c>
      <c r="G57" t="s">
        <v>248</v>
      </c>
      <c r="H57" t="s">
        <v>43</v>
      </c>
      <c r="I57" t="s">
        <v>354</v>
      </c>
      <c r="J57" s="3">
        <v>5</v>
      </c>
      <c r="K57" s="6">
        <v>1</v>
      </c>
      <c r="L57" t="s">
        <v>178</v>
      </c>
    </row>
    <row r="58" spans="1:12" x14ac:dyDescent="0.2">
      <c r="A58">
        <v>2028</v>
      </c>
      <c r="B58" t="s">
        <v>379</v>
      </c>
      <c r="C58" s="8">
        <v>45274</v>
      </c>
      <c r="D58">
        <v>6</v>
      </c>
      <c r="E58" s="9">
        <v>244.9</v>
      </c>
      <c r="F58" s="3">
        <v>7070.951</v>
      </c>
      <c r="G58" t="s">
        <v>249</v>
      </c>
      <c r="H58" t="s">
        <v>44</v>
      </c>
      <c r="I58" t="s">
        <v>354</v>
      </c>
      <c r="J58" s="3">
        <v>5</v>
      </c>
      <c r="K58" s="6">
        <v>1</v>
      </c>
      <c r="L58" t="s">
        <v>178</v>
      </c>
    </row>
    <row r="59" spans="1:12" x14ac:dyDescent="0.2">
      <c r="A59">
        <v>2028</v>
      </c>
      <c r="B59" t="s">
        <v>379</v>
      </c>
      <c r="C59" s="8">
        <v>45274</v>
      </c>
      <c r="D59">
        <v>6</v>
      </c>
      <c r="E59" s="9">
        <v>244.9</v>
      </c>
      <c r="F59" s="3">
        <v>7070.951</v>
      </c>
      <c r="G59" t="s">
        <v>250</v>
      </c>
      <c r="H59" t="s">
        <v>45</v>
      </c>
      <c r="I59" t="s">
        <v>354</v>
      </c>
      <c r="J59" s="3">
        <v>10</v>
      </c>
      <c r="K59" s="6">
        <v>1</v>
      </c>
      <c r="L59" t="s">
        <v>178</v>
      </c>
    </row>
    <row r="60" spans="1:12" x14ac:dyDescent="0.2">
      <c r="A60">
        <v>2028</v>
      </c>
      <c r="B60" t="s">
        <v>379</v>
      </c>
      <c r="C60" s="8">
        <v>45274</v>
      </c>
      <c r="D60">
        <v>6</v>
      </c>
      <c r="E60" s="9">
        <v>244.9</v>
      </c>
      <c r="F60" s="3">
        <v>7070.951</v>
      </c>
      <c r="G60" t="s">
        <v>251</v>
      </c>
      <c r="H60" t="s">
        <v>46</v>
      </c>
      <c r="I60" t="s">
        <v>354</v>
      </c>
      <c r="J60" s="3">
        <v>15</v>
      </c>
      <c r="K60" s="6">
        <v>1</v>
      </c>
      <c r="L60" t="s">
        <v>178</v>
      </c>
    </row>
    <row r="61" spans="1:12" x14ac:dyDescent="0.2">
      <c r="A61">
        <v>2028</v>
      </c>
      <c r="B61" t="s">
        <v>379</v>
      </c>
      <c r="C61" s="8">
        <v>45274</v>
      </c>
      <c r="D61">
        <v>6</v>
      </c>
      <c r="E61" s="9">
        <v>244.9</v>
      </c>
      <c r="F61" s="3">
        <v>7070.951</v>
      </c>
      <c r="G61" t="s">
        <v>252</v>
      </c>
      <c r="H61" t="s">
        <v>47</v>
      </c>
      <c r="I61" t="s">
        <v>354</v>
      </c>
      <c r="J61" s="3">
        <v>15</v>
      </c>
      <c r="K61" s="6">
        <v>1</v>
      </c>
      <c r="L61" t="s">
        <v>178</v>
      </c>
    </row>
    <row r="62" spans="1:12" x14ac:dyDescent="0.2">
      <c r="A62">
        <v>2028</v>
      </c>
      <c r="B62" t="s">
        <v>379</v>
      </c>
      <c r="C62" s="8">
        <v>45274</v>
      </c>
      <c r="D62">
        <v>6</v>
      </c>
      <c r="E62" s="9">
        <v>244.9</v>
      </c>
      <c r="F62" s="3">
        <v>7070.951</v>
      </c>
      <c r="G62" t="s">
        <v>253</v>
      </c>
      <c r="H62" t="s">
        <v>48</v>
      </c>
      <c r="I62" t="s">
        <v>354</v>
      </c>
      <c r="J62" s="3">
        <v>15</v>
      </c>
      <c r="K62" s="6">
        <v>1</v>
      </c>
      <c r="L62" t="s">
        <v>178</v>
      </c>
    </row>
    <row r="63" spans="1:12" x14ac:dyDescent="0.2">
      <c r="A63">
        <v>2028</v>
      </c>
      <c r="B63" t="s">
        <v>379</v>
      </c>
      <c r="C63" s="8">
        <v>45274</v>
      </c>
      <c r="D63">
        <v>6</v>
      </c>
      <c r="E63" s="9">
        <v>244.9</v>
      </c>
      <c r="F63" s="3">
        <v>7070.951</v>
      </c>
      <c r="G63" t="s">
        <v>254</v>
      </c>
      <c r="H63" t="s">
        <v>49</v>
      </c>
      <c r="I63" t="s">
        <v>354</v>
      </c>
      <c r="J63" s="3">
        <v>20</v>
      </c>
      <c r="K63" s="6">
        <v>1</v>
      </c>
      <c r="L63" t="s">
        <v>178</v>
      </c>
    </row>
    <row r="64" spans="1:12" x14ac:dyDescent="0.2">
      <c r="A64">
        <v>2028</v>
      </c>
      <c r="B64" t="s">
        <v>379</v>
      </c>
      <c r="C64" s="8">
        <v>45274</v>
      </c>
      <c r="D64">
        <v>6</v>
      </c>
      <c r="E64" s="9">
        <v>244.9</v>
      </c>
      <c r="F64" s="3">
        <v>7070.951</v>
      </c>
      <c r="G64" t="s">
        <v>255</v>
      </c>
      <c r="H64" t="s">
        <v>50</v>
      </c>
      <c r="I64" t="s">
        <v>354</v>
      </c>
      <c r="J64" s="3">
        <v>20</v>
      </c>
      <c r="K64" s="6">
        <v>1</v>
      </c>
      <c r="L64" t="s">
        <v>178</v>
      </c>
    </row>
    <row r="65" spans="1:12" x14ac:dyDescent="0.2">
      <c r="A65">
        <v>2028</v>
      </c>
      <c r="B65" t="s">
        <v>379</v>
      </c>
      <c r="C65" s="8">
        <v>45274</v>
      </c>
      <c r="D65">
        <v>6</v>
      </c>
      <c r="E65" s="9">
        <v>244.9</v>
      </c>
      <c r="F65" s="3">
        <v>7070.951</v>
      </c>
      <c r="G65" t="s">
        <v>256</v>
      </c>
      <c r="H65" t="s">
        <v>51</v>
      </c>
      <c r="I65" t="s">
        <v>354</v>
      </c>
      <c r="J65" s="3">
        <v>20</v>
      </c>
      <c r="K65" s="6">
        <v>1</v>
      </c>
      <c r="L65" t="s">
        <v>178</v>
      </c>
    </row>
    <row r="66" spans="1:12" x14ac:dyDescent="0.2">
      <c r="A66">
        <v>2028</v>
      </c>
      <c r="B66" t="s">
        <v>379</v>
      </c>
      <c r="C66" s="8">
        <v>45274</v>
      </c>
      <c r="D66">
        <v>6</v>
      </c>
      <c r="E66" s="9">
        <v>244.9</v>
      </c>
      <c r="F66" s="3">
        <v>7070.951</v>
      </c>
      <c r="G66" t="s">
        <v>257</v>
      </c>
      <c r="H66" t="s">
        <v>52</v>
      </c>
      <c r="I66" t="s">
        <v>354</v>
      </c>
      <c r="J66" s="3">
        <v>20</v>
      </c>
      <c r="K66" s="6">
        <v>1</v>
      </c>
      <c r="L66" t="s">
        <v>178</v>
      </c>
    </row>
    <row r="67" spans="1:12" x14ac:dyDescent="0.2">
      <c r="A67">
        <v>2028</v>
      </c>
      <c r="B67" t="s">
        <v>379</v>
      </c>
      <c r="C67" s="8">
        <v>45274</v>
      </c>
      <c r="D67">
        <v>6</v>
      </c>
      <c r="E67" s="9">
        <v>244.9</v>
      </c>
      <c r="F67" s="3">
        <v>7070.951</v>
      </c>
      <c r="G67" t="s">
        <v>258</v>
      </c>
      <c r="H67" t="s">
        <v>53</v>
      </c>
      <c r="I67" t="s">
        <v>354</v>
      </c>
      <c r="J67" s="3">
        <v>20</v>
      </c>
      <c r="K67" s="6">
        <v>1</v>
      </c>
      <c r="L67" t="s">
        <v>178</v>
      </c>
    </row>
    <row r="68" spans="1:12" x14ac:dyDescent="0.2">
      <c r="A68">
        <v>2028</v>
      </c>
      <c r="B68" t="s">
        <v>379</v>
      </c>
      <c r="C68" s="8">
        <v>45274</v>
      </c>
      <c r="D68">
        <v>6</v>
      </c>
      <c r="E68" s="9">
        <v>244.9</v>
      </c>
      <c r="F68" s="3">
        <v>7070.951</v>
      </c>
      <c r="G68" t="s">
        <v>259</v>
      </c>
      <c r="H68" t="s">
        <v>54</v>
      </c>
      <c r="I68" t="s">
        <v>354</v>
      </c>
      <c r="J68" s="3">
        <v>15</v>
      </c>
      <c r="K68" s="6">
        <v>1</v>
      </c>
      <c r="L68" t="s">
        <v>178</v>
      </c>
    </row>
    <row r="69" spans="1:12" x14ac:dyDescent="0.2">
      <c r="A69">
        <v>2028</v>
      </c>
      <c r="B69" t="s">
        <v>379</v>
      </c>
      <c r="C69" s="8">
        <v>45274</v>
      </c>
      <c r="D69">
        <v>6</v>
      </c>
      <c r="E69" s="9">
        <v>244.9</v>
      </c>
      <c r="F69" s="3">
        <v>7070.951</v>
      </c>
      <c r="G69" t="s">
        <v>260</v>
      </c>
      <c r="H69" t="s">
        <v>55</v>
      </c>
      <c r="I69" t="s">
        <v>354</v>
      </c>
      <c r="J69" s="3">
        <v>10</v>
      </c>
      <c r="K69" s="6">
        <v>1</v>
      </c>
      <c r="L69" t="s">
        <v>178</v>
      </c>
    </row>
    <row r="70" spans="1:12" x14ac:dyDescent="0.2">
      <c r="A70">
        <v>2028</v>
      </c>
      <c r="B70" t="s">
        <v>379</v>
      </c>
      <c r="C70" s="8">
        <v>45274</v>
      </c>
      <c r="D70">
        <v>6</v>
      </c>
      <c r="E70" s="9">
        <v>244.9</v>
      </c>
      <c r="F70" s="3">
        <v>7070.951</v>
      </c>
      <c r="G70" t="s">
        <v>261</v>
      </c>
      <c r="H70" t="s">
        <v>56</v>
      </c>
      <c r="I70" t="s">
        <v>354</v>
      </c>
      <c r="J70" s="3">
        <v>10</v>
      </c>
      <c r="K70" s="6">
        <v>1</v>
      </c>
      <c r="L70" t="s">
        <v>178</v>
      </c>
    </row>
    <row r="71" spans="1:12" x14ac:dyDescent="0.2">
      <c r="A71">
        <v>2028</v>
      </c>
      <c r="B71" t="s">
        <v>379</v>
      </c>
      <c r="C71" s="8">
        <v>45274</v>
      </c>
      <c r="D71">
        <v>6</v>
      </c>
      <c r="E71" s="9">
        <v>244.9</v>
      </c>
      <c r="F71" s="3">
        <v>7070.951</v>
      </c>
      <c r="G71" t="s">
        <v>262</v>
      </c>
      <c r="H71" t="s">
        <v>57</v>
      </c>
      <c r="I71" t="s">
        <v>354</v>
      </c>
      <c r="J71" s="3">
        <v>10</v>
      </c>
      <c r="K71" s="6">
        <v>1</v>
      </c>
      <c r="L71" t="s">
        <v>178</v>
      </c>
    </row>
    <row r="72" spans="1:12" x14ac:dyDescent="0.2">
      <c r="A72">
        <v>2028</v>
      </c>
      <c r="B72" t="s">
        <v>379</v>
      </c>
      <c r="C72" s="8">
        <v>45274</v>
      </c>
      <c r="D72">
        <v>6</v>
      </c>
      <c r="E72" s="9">
        <v>244.9</v>
      </c>
      <c r="F72" s="3">
        <v>7070.951</v>
      </c>
      <c r="G72" t="s">
        <v>263</v>
      </c>
      <c r="H72" t="s">
        <v>58</v>
      </c>
      <c r="I72" t="s">
        <v>354</v>
      </c>
      <c r="J72" s="3">
        <v>10</v>
      </c>
      <c r="K72" s="6">
        <v>1</v>
      </c>
      <c r="L72" t="s">
        <v>178</v>
      </c>
    </row>
    <row r="73" spans="1:12" x14ac:dyDescent="0.2">
      <c r="A73">
        <v>2028</v>
      </c>
      <c r="B73" t="s">
        <v>379</v>
      </c>
      <c r="C73" s="8">
        <v>45274</v>
      </c>
      <c r="D73">
        <v>6</v>
      </c>
      <c r="E73" s="9">
        <v>244.9</v>
      </c>
      <c r="F73" s="3">
        <v>7070.951</v>
      </c>
      <c r="G73" t="s">
        <v>264</v>
      </c>
      <c r="H73" t="s">
        <v>59</v>
      </c>
      <c r="I73" t="s">
        <v>354</v>
      </c>
      <c r="J73" s="3">
        <v>10</v>
      </c>
      <c r="K73" s="6">
        <v>1</v>
      </c>
      <c r="L73" t="s">
        <v>178</v>
      </c>
    </row>
    <row r="74" spans="1:12" x14ac:dyDescent="0.2">
      <c r="A74">
        <v>2028</v>
      </c>
      <c r="B74" t="s">
        <v>379</v>
      </c>
      <c r="C74" s="8">
        <v>45274</v>
      </c>
      <c r="D74">
        <v>6</v>
      </c>
      <c r="E74" s="9">
        <v>244.9</v>
      </c>
      <c r="F74" s="3">
        <v>7070.951</v>
      </c>
      <c r="G74" t="s">
        <v>265</v>
      </c>
      <c r="H74" t="s">
        <v>60</v>
      </c>
      <c r="I74" t="s">
        <v>354</v>
      </c>
      <c r="J74" s="3">
        <v>10</v>
      </c>
      <c r="K74" s="6">
        <v>1</v>
      </c>
      <c r="L74" t="s">
        <v>178</v>
      </c>
    </row>
    <row r="75" spans="1:12" x14ac:dyDescent="0.2">
      <c r="A75">
        <v>2028</v>
      </c>
      <c r="B75" t="s">
        <v>379</v>
      </c>
      <c r="C75" s="8">
        <v>45274</v>
      </c>
      <c r="D75">
        <v>6</v>
      </c>
      <c r="E75" s="9">
        <v>244.9</v>
      </c>
      <c r="F75" s="3">
        <v>7070.951</v>
      </c>
      <c r="G75" t="s">
        <v>266</v>
      </c>
      <c r="H75" t="s">
        <v>61</v>
      </c>
      <c r="I75" t="s">
        <v>357</v>
      </c>
      <c r="J75" s="3">
        <v>5.6139999999999999</v>
      </c>
      <c r="K75" s="6">
        <v>17</v>
      </c>
      <c r="L75" t="s">
        <v>179</v>
      </c>
    </row>
    <row r="76" spans="1:12" x14ac:dyDescent="0.2">
      <c r="A76">
        <v>2028</v>
      </c>
      <c r="B76" t="s">
        <v>379</v>
      </c>
      <c r="C76" s="8">
        <v>45274</v>
      </c>
      <c r="D76">
        <v>6</v>
      </c>
      <c r="E76" s="9">
        <v>244.9</v>
      </c>
      <c r="F76" s="3">
        <v>7070.951</v>
      </c>
      <c r="G76" t="s">
        <v>267</v>
      </c>
      <c r="H76" t="s">
        <v>62</v>
      </c>
      <c r="I76" t="s">
        <v>357</v>
      </c>
      <c r="J76" s="3">
        <v>6.3079999999999998</v>
      </c>
      <c r="K76" s="6">
        <v>17</v>
      </c>
      <c r="L76" t="s">
        <v>180</v>
      </c>
    </row>
    <row r="77" spans="1:12" x14ac:dyDescent="0.2">
      <c r="A77">
        <v>2028</v>
      </c>
      <c r="B77" t="s">
        <v>379</v>
      </c>
      <c r="C77" s="8">
        <v>45274</v>
      </c>
      <c r="D77">
        <v>6</v>
      </c>
      <c r="E77" s="9">
        <v>244.9</v>
      </c>
      <c r="F77" s="3">
        <v>7070.951</v>
      </c>
      <c r="G77" t="s">
        <v>268</v>
      </c>
      <c r="H77" t="s">
        <v>63</v>
      </c>
      <c r="I77" t="s">
        <v>357</v>
      </c>
      <c r="J77" s="3">
        <v>6.65</v>
      </c>
      <c r="K77" s="6">
        <v>17</v>
      </c>
      <c r="L77" t="s">
        <v>181</v>
      </c>
    </row>
    <row r="78" spans="1:12" x14ac:dyDescent="0.2">
      <c r="A78">
        <v>2028</v>
      </c>
      <c r="B78" t="s">
        <v>379</v>
      </c>
      <c r="C78" s="8">
        <v>45274</v>
      </c>
      <c r="D78">
        <v>6</v>
      </c>
      <c r="E78" s="9">
        <v>244.9</v>
      </c>
      <c r="F78" s="3">
        <v>7070.951</v>
      </c>
      <c r="G78" t="s">
        <v>269</v>
      </c>
      <c r="H78" t="s">
        <v>64</v>
      </c>
      <c r="I78" t="s">
        <v>357</v>
      </c>
      <c r="J78" s="3">
        <v>4.9109999999999996</v>
      </c>
      <c r="K78" s="6">
        <v>17</v>
      </c>
      <c r="L78" t="s">
        <v>182</v>
      </c>
    </row>
    <row r="79" spans="1:12" x14ac:dyDescent="0.2">
      <c r="A79">
        <v>2028</v>
      </c>
      <c r="B79" t="s">
        <v>379</v>
      </c>
      <c r="C79" s="8">
        <v>45274</v>
      </c>
      <c r="D79">
        <v>6</v>
      </c>
      <c r="E79" s="9">
        <v>244.9</v>
      </c>
      <c r="F79" s="3">
        <v>7070.951</v>
      </c>
      <c r="G79" t="s">
        <v>270</v>
      </c>
      <c r="H79" t="s">
        <v>65</v>
      </c>
      <c r="I79" t="s">
        <v>357</v>
      </c>
      <c r="J79" s="3">
        <v>84.355000000000004</v>
      </c>
      <c r="K79" s="6">
        <v>17</v>
      </c>
      <c r="L79" t="s">
        <v>183</v>
      </c>
    </row>
    <row r="80" spans="1:12" x14ac:dyDescent="0.2">
      <c r="A80">
        <v>2028</v>
      </c>
      <c r="B80" t="s">
        <v>379</v>
      </c>
      <c r="C80" s="8">
        <v>45274</v>
      </c>
      <c r="D80">
        <v>6</v>
      </c>
      <c r="E80" s="9">
        <v>244.9</v>
      </c>
      <c r="F80" s="3">
        <v>7070.951</v>
      </c>
      <c r="G80" t="s">
        <v>271</v>
      </c>
      <c r="H80" t="s">
        <v>66</v>
      </c>
      <c r="I80" t="s">
        <v>357</v>
      </c>
      <c r="J80" s="3">
        <v>61.223999999999997</v>
      </c>
      <c r="K80" s="6">
        <v>17</v>
      </c>
      <c r="L80" t="s">
        <v>184</v>
      </c>
    </row>
    <row r="81" spans="1:12" x14ac:dyDescent="0.2">
      <c r="A81">
        <v>2028</v>
      </c>
      <c r="B81" t="s">
        <v>379</v>
      </c>
      <c r="C81" s="8">
        <v>45274</v>
      </c>
      <c r="D81">
        <v>6</v>
      </c>
      <c r="E81" s="9">
        <v>244.9</v>
      </c>
      <c r="F81" s="3">
        <v>7070.951</v>
      </c>
      <c r="G81" t="s">
        <v>272</v>
      </c>
      <c r="H81" t="s">
        <v>67</v>
      </c>
      <c r="I81" t="s">
        <v>357</v>
      </c>
      <c r="J81" s="3">
        <v>84.355000000000004</v>
      </c>
      <c r="K81" s="6">
        <v>17</v>
      </c>
      <c r="L81" t="s">
        <v>185</v>
      </c>
    </row>
    <row r="82" spans="1:12" x14ac:dyDescent="0.2">
      <c r="A82">
        <v>2028</v>
      </c>
      <c r="B82" t="s">
        <v>379</v>
      </c>
      <c r="C82" s="8">
        <v>45274</v>
      </c>
      <c r="D82">
        <v>6</v>
      </c>
      <c r="E82" s="9">
        <v>244.9</v>
      </c>
      <c r="F82" s="3">
        <v>7070.951</v>
      </c>
      <c r="G82" t="s">
        <v>273</v>
      </c>
      <c r="H82" t="s">
        <v>68</v>
      </c>
      <c r="I82" t="s">
        <v>357</v>
      </c>
      <c r="J82" s="3">
        <v>130.751</v>
      </c>
      <c r="K82" s="6">
        <v>17</v>
      </c>
      <c r="L82" t="s">
        <v>185</v>
      </c>
    </row>
    <row r="83" spans="1:12" x14ac:dyDescent="0.2">
      <c r="A83">
        <v>2028</v>
      </c>
      <c r="B83" t="s">
        <v>379</v>
      </c>
      <c r="C83" s="8">
        <v>45274</v>
      </c>
      <c r="D83">
        <v>6</v>
      </c>
      <c r="E83" s="9">
        <v>244.9</v>
      </c>
      <c r="F83" s="3">
        <v>7070.951</v>
      </c>
      <c r="G83" t="s">
        <v>274</v>
      </c>
      <c r="H83" t="s">
        <v>69</v>
      </c>
      <c r="I83" t="s">
        <v>357</v>
      </c>
      <c r="J83" s="3">
        <v>170</v>
      </c>
      <c r="K83" s="6">
        <v>17</v>
      </c>
      <c r="L83" t="s">
        <v>186</v>
      </c>
    </row>
    <row r="84" spans="1:12" x14ac:dyDescent="0.2">
      <c r="A84">
        <v>2028</v>
      </c>
      <c r="B84" t="s">
        <v>379</v>
      </c>
      <c r="C84" s="8">
        <v>45274</v>
      </c>
      <c r="D84">
        <v>6</v>
      </c>
      <c r="E84" s="9">
        <v>244.9</v>
      </c>
      <c r="F84" s="3">
        <v>7070.951</v>
      </c>
      <c r="G84" t="s">
        <v>275</v>
      </c>
      <c r="H84" t="s">
        <v>70</v>
      </c>
      <c r="I84" t="s">
        <v>357</v>
      </c>
      <c r="J84" s="3">
        <v>95</v>
      </c>
      <c r="K84" s="6">
        <v>17</v>
      </c>
      <c r="L84" t="s">
        <v>186</v>
      </c>
    </row>
    <row r="85" spans="1:12" x14ac:dyDescent="0.2">
      <c r="A85">
        <v>2028</v>
      </c>
      <c r="B85" t="s">
        <v>379</v>
      </c>
      <c r="C85" s="8">
        <v>45274</v>
      </c>
      <c r="D85">
        <v>6</v>
      </c>
      <c r="E85" s="9">
        <v>244.9</v>
      </c>
      <c r="F85" s="3">
        <v>7070.951</v>
      </c>
      <c r="G85" t="s">
        <v>276</v>
      </c>
      <c r="H85" t="s">
        <v>71</v>
      </c>
      <c r="I85" t="s">
        <v>357</v>
      </c>
      <c r="J85" s="3">
        <v>85</v>
      </c>
      <c r="K85" s="6">
        <v>17</v>
      </c>
      <c r="L85" t="s">
        <v>186</v>
      </c>
    </row>
    <row r="86" spans="1:12" x14ac:dyDescent="0.2">
      <c r="A86">
        <v>2028</v>
      </c>
      <c r="B86" t="s">
        <v>379</v>
      </c>
      <c r="C86" s="8">
        <v>45274</v>
      </c>
      <c r="D86">
        <v>6</v>
      </c>
      <c r="E86" s="9">
        <v>244.9</v>
      </c>
      <c r="F86" s="3">
        <v>7070.951</v>
      </c>
      <c r="G86" t="s">
        <v>277</v>
      </c>
      <c r="H86" t="s">
        <v>72</v>
      </c>
      <c r="I86" t="s">
        <v>357</v>
      </c>
      <c r="J86" s="3">
        <v>170</v>
      </c>
      <c r="K86" s="6">
        <v>17</v>
      </c>
      <c r="L86" t="s">
        <v>186</v>
      </c>
    </row>
    <row r="87" spans="1:12" x14ac:dyDescent="0.2">
      <c r="A87">
        <v>2028</v>
      </c>
      <c r="B87" t="s">
        <v>379</v>
      </c>
      <c r="C87" s="8">
        <v>45274</v>
      </c>
      <c r="D87">
        <v>6</v>
      </c>
      <c r="E87" s="9">
        <v>244.9</v>
      </c>
      <c r="F87" s="3">
        <v>7070.951</v>
      </c>
      <c r="G87" t="s">
        <v>278</v>
      </c>
      <c r="H87" t="s">
        <v>73</v>
      </c>
      <c r="I87" t="s">
        <v>357</v>
      </c>
      <c r="J87" s="3">
        <v>510</v>
      </c>
      <c r="K87" s="6">
        <v>17</v>
      </c>
      <c r="L87" t="s">
        <v>186</v>
      </c>
    </row>
    <row r="88" spans="1:12" x14ac:dyDescent="0.2">
      <c r="A88">
        <v>2028</v>
      </c>
      <c r="B88" t="s">
        <v>379</v>
      </c>
      <c r="C88" s="8">
        <v>45274</v>
      </c>
      <c r="D88">
        <v>6</v>
      </c>
      <c r="E88" s="9">
        <v>244.9</v>
      </c>
      <c r="F88" s="3">
        <v>7070.951</v>
      </c>
      <c r="G88" t="s">
        <v>279</v>
      </c>
      <c r="H88" t="s">
        <v>74</v>
      </c>
      <c r="I88" t="s">
        <v>357</v>
      </c>
      <c r="J88" s="3">
        <v>170</v>
      </c>
      <c r="K88" s="6">
        <v>17</v>
      </c>
      <c r="L88" t="s">
        <v>186</v>
      </c>
    </row>
    <row r="89" spans="1:12" x14ac:dyDescent="0.2">
      <c r="A89">
        <v>2028</v>
      </c>
      <c r="B89" t="s">
        <v>379</v>
      </c>
      <c r="C89" s="8">
        <v>45274</v>
      </c>
      <c r="D89">
        <v>6</v>
      </c>
      <c r="E89" s="9">
        <v>244.9</v>
      </c>
      <c r="F89" s="3">
        <v>7070.951</v>
      </c>
      <c r="G89" t="s">
        <v>280</v>
      </c>
      <c r="H89" t="s">
        <v>75</v>
      </c>
      <c r="I89" t="s">
        <v>358</v>
      </c>
      <c r="J89" s="3">
        <v>2</v>
      </c>
      <c r="K89" s="6">
        <v>1</v>
      </c>
      <c r="L89" t="s">
        <v>359</v>
      </c>
    </row>
    <row r="90" spans="1:12" x14ac:dyDescent="0.2">
      <c r="A90">
        <v>2028</v>
      </c>
      <c r="B90" t="s">
        <v>379</v>
      </c>
      <c r="C90" s="8">
        <v>45274</v>
      </c>
      <c r="D90">
        <v>6</v>
      </c>
      <c r="E90" s="9">
        <v>244.9</v>
      </c>
      <c r="F90" s="3">
        <v>7070.951</v>
      </c>
      <c r="G90" t="s">
        <v>281</v>
      </c>
      <c r="H90" t="s">
        <v>76</v>
      </c>
      <c r="I90" t="s">
        <v>357</v>
      </c>
      <c r="J90" s="3">
        <v>22.56</v>
      </c>
      <c r="K90" s="6">
        <v>17</v>
      </c>
      <c r="L90" t="s">
        <v>187</v>
      </c>
    </row>
    <row r="91" spans="1:12" x14ac:dyDescent="0.2">
      <c r="A91">
        <v>2028</v>
      </c>
      <c r="B91" t="s">
        <v>379</v>
      </c>
      <c r="C91" s="8">
        <v>45274</v>
      </c>
      <c r="D91">
        <v>6</v>
      </c>
      <c r="E91" s="9">
        <v>244.9</v>
      </c>
      <c r="F91" s="3">
        <v>7070.951</v>
      </c>
      <c r="G91" t="s">
        <v>282</v>
      </c>
      <c r="H91" t="s">
        <v>77</v>
      </c>
      <c r="I91" t="s">
        <v>357</v>
      </c>
      <c r="J91" s="3">
        <v>5.7</v>
      </c>
      <c r="K91" s="6">
        <v>17</v>
      </c>
      <c r="L91" t="s">
        <v>188</v>
      </c>
    </row>
    <row r="92" spans="1:12" x14ac:dyDescent="0.2">
      <c r="A92">
        <v>2028</v>
      </c>
      <c r="B92" t="s">
        <v>379</v>
      </c>
      <c r="C92" s="8">
        <v>45274</v>
      </c>
      <c r="D92">
        <v>6</v>
      </c>
      <c r="E92" s="9">
        <v>244.9</v>
      </c>
      <c r="F92" s="3">
        <v>7070.951</v>
      </c>
      <c r="G92" t="s">
        <v>283</v>
      </c>
      <c r="H92" t="s">
        <v>78</v>
      </c>
      <c r="I92" t="s">
        <v>353</v>
      </c>
      <c r="J92" s="3">
        <v>6</v>
      </c>
      <c r="K92" s="6">
        <v>1</v>
      </c>
      <c r="L92" t="s">
        <v>360</v>
      </c>
    </row>
    <row r="93" spans="1:12" x14ac:dyDescent="0.2">
      <c r="A93">
        <v>2028</v>
      </c>
      <c r="B93" t="s">
        <v>379</v>
      </c>
      <c r="C93" s="8">
        <v>45274</v>
      </c>
      <c r="D93">
        <v>6</v>
      </c>
      <c r="E93" s="9">
        <v>244.9</v>
      </c>
      <c r="F93" s="3">
        <v>7070.951</v>
      </c>
      <c r="G93" t="s">
        <v>284</v>
      </c>
      <c r="H93" t="s">
        <v>79</v>
      </c>
      <c r="I93" t="s">
        <v>357</v>
      </c>
      <c r="J93" s="3">
        <v>3.8</v>
      </c>
      <c r="K93" s="6">
        <v>17</v>
      </c>
      <c r="L93" t="s">
        <v>189</v>
      </c>
    </row>
    <row r="94" spans="1:12" x14ac:dyDescent="0.2">
      <c r="A94">
        <v>2028</v>
      </c>
      <c r="B94" t="s">
        <v>379</v>
      </c>
      <c r="C94" s="8">
        <v>45274</v>
      </c>
      <c r="D94">
        <v>6</v>
      </c>
      <c r="E94" s="9">
        <v>244.9</v>
      </c>
      <c r="F94" s="3">
        <v>7070.951</v>
      </c>
      <c r="G94" t="s">
        <v>285</v>
      </c>
      <c r="H94" t="s">
        <v>80</v>
      </c>
      <c r="I94" t="s">
        <v>357</v>
      </c>
      <c r="J94" s="3">
        <v>5.415</v>
      </c>
      <c r="K94" s="6">
        <v>17</v>
      </c>
      <c r="L94" t="s">
        <v>190</v>
      </c>
    </row>
    <row r="95" spans="1:12" x14ac:dyDescent="0.2">
      <c r="A95">
        <v>2028</v>
      </c>
      <c r="B95" t="s">
        <v>379</v>
      </c>
      <c r="C95" s="8">
        <v>45274</v>
      </c>
      <c r="D95">
        <v>6</v>
      </c>
      <c r="E95" s="9">
        <v>244.9</v>
      </c>
      <c r="F95" s="3">
        <v>7070.951</v>
      </c>
      <c r="G95" t="s">
        <v>286</v>
      </c>
      <c r="H95" t="s">
        <v>81</v>
      </c>
      <c r="I95" t="s">
        <v>357</v>
      </c>
      <c r="J95" s="3">
        <v>4.7830000000000004</v>
      </c>
      <c r="K95" s="6">
        <v>17</v>
      </c>
      <c r="L95" t="s">
        <v>190</v>
      </c>
    </row>
    <row r="96" spans="1:12" x14ac:dyDescent="0.2">
      <c r="A96">
        <v>2028</v>
      </c>
      <c r="B96" t="s">
        <v>379</v>
      </c>
      <c r="C96" s="8">
        <v>45274</v>
      </c>
      <c r="D96">
        <v>6</v>
      </c>
      <c r="E96" s="9">
        <v>244.9</v>
      </c>
      <c r="F96" s="3">
        <v>7070.951</v>
      </c>
      <c r="G96" t="s">
        <v>287</v>
      </c>
      <c r="H96" t="s">
        <v>361</v>
      </c>
      <c r="I96" t="s">
        <v>353</v>
      </c>
      <c r="J96" s="3">
        <v>386</v>
      </c>
      <c r="K96" s="6">
        <v>1</v>
      </c>
      <c r="L96" t="s">
        <v>191</v>
      </c>
    </row>
    <row r="97" spans="1:12" x14ac:dyDescent="0.2">
      <c r="A97">
        <v>2028</v>
      </c>
      <c r="B97" t="s">
        <v>379</v>
      </c>
      <c r="C97" s="8">
        <v>45274</v>
      </c>
      <c r="D97">
        <v>6</v>
      </c>
      <c r="E97" s="9">
        <v>244.9</v>
      </c>
      <c r="F97" s="3">
        <v>7070.951</v>
      </c>
      <c r="G97" t="s">
        <v>288</v>
      </c>
      <c r="H97" t="s">
        <v>82</v>
      </c>
      <c r="I97" t="s">
        <v>353</v>
      </c>
      <c r="J97" s="3">
        <v>300</v>
      </c>
      <c r="K97" s="6">
        <v>1</v>
      </c>
      <c r="L97" t="s">
        <v>192</v>
      </c>
    </row>
    <row r="98" spans="1:12" x14ac:dyDescent="0.2">
      <c r="A98">
        <v>2028</v>
      </c>
      <c r="B98" t="s">
        <v>379</v>
      </c>
      <c r="C98" s="8">
        <v>45274</v>
      </c>
      <c r="D98">
        <v>6</v>
      </c>
      <c r="E98" s="9">
        <v>244.9</v>
      </c>
      <c r="F98" s="3">
        <v>7070.951</v>
      </c>
      <c r="G98" t="s">
        <v>289</v>
      </c>
      <c r="H98" t="s">
        <v>83</v>
      </c>
      <c r="I98" t="s">
        <v>353</v>
      </c>
      <c r="J98" s="3">
        <v>40</v>
      </c>
      <c r="K98" s="6">
        <v>1</v>
      </c>
      <c r="L98" t="s">
        <v>362</v>
      </c>
    </row>
    <row r="99" spans="1:12" x14ac:dyDescent="0.2">
      <c r="A99">
        <v>2028</v>
      </c>
      <c r="B99" t="s">
        <v>379</v>
      </c>
      <c r="C99" s="8">
        <v>45274</v>
      </c>
      <c r="D99">
        <v>6</v>
      </c>
      <c r="E99" s="9">
        <v>244.9</v>
      </c>
      <c r="F99" s="3">
        <v>7070.951</v>
      </c>
      <c r="G99" t="s">
        <v>290</v>
      </c>
      <c r="H99" t="s">
        <v>84</v>
      </c>
      <c r="I99" t="s">
        <v>201</v>
      </c>
      <c r="J99" s="3">
        <v>63.725000000000001</v>
      </c>
      <c r="K99" s="6">
        <v>7</v>
      </c>
      <c r="L99" t="s">
        <v>193</v>
      </c>
    </row>
    <row r="100" spans="1:12" x14ac:dyDescent="0.2">
      <c r="A100">
        <v>2028</v>
      </c>
      <c r="B100" t="s">
        <v>379</v>
      </c>
      <c r="C100" s="8">
        <v>45274</v>
      </c>
      <c r="D100">
        <v>6</v>
      </c>
      <c r="E100" s="9">
        <v>244.9</v>
      </c>
      <c r="F100" s="3">
        <v>7070.951</v>
      </c>
      <c r="G100" t="s">
        <v>291</v>
      </c>
      <c r="H100" t="s">
        <v>85</v>
      </c>
      <c r="I100" t="s">
        <v>203</v>
      </c>
      <c r="J100" s="3">
        <v>15</v>
      </c>
      <c r="K100" s="6">
        <v>5</v>
      </c>
      <c r="L100" t="s">
        <v>193</v>
      </c>
    </row>
    <row r="101" spans="1:12" x14ac:dyDescent="0.2">
      <c r="A101">
        <v>2028</v>
      </c>
      <c r="B101" t="s">
        <v>379</v>
      </c>
      <c r="C101" s="8">
        <v>45274</v>
      </c>
      <c r="D101">
        <v>6</v>
      </c>
      <c r="E101" s="9">
        <v>244.9</v>
      </c>
      <c r="F101" s="3">
        <v>7070.951</v>
      </c>
      <c r="G101" t="s">
        <v>292</v>
      </c>
      <c r="H101" t="s">
        <v>86</v>
      </c>
      <c r="I101" t="s">
        <v>353</v>
      </c>
      <c r="J101" s="3">
        <v>119.974</v>
      </c>
      <c r="K101" s="6">
        <v>1</v>
      </c>
      <c r="L101" t="s">
        <v>194</v>
      </c>
    </row>
    <row r="102" spans="1:12" x14ac:dyDescent="0.2">
      <c r="A102">
        <v>2028</v>
      </c>
      <c r="B102" t="s">
        <v>379</v>
      </c>
      <c r="C102" s="8">
        <v>45274</v>
      </c>
      <c r="D102">
        <v>6</v>
      </c>
      <c r="E102" s="9">
        <v>244.9</v>
      </c>
      <c r="F102" s="3">
        <v>7070.951</v>
      </c>
      <c r="G102" t="s">
        <v>293</v>
      </c>
      <c r="H102" t="s">
        <v>87</v>
      </c>
      <c r="I102" t="s">
        <v>363</v>
      </c>
      <c r="J102" s="3">
        <v>118.998</v>
      </c>
      <c r="K102" s="6">
        <v>7</v>
      </c>
      <c r="L102" t="s">
        <v>194</v>
      </c>
    </row>
    <row r="103" spans="1:12" x14ac:dyDescent="0.2">
      <c r="A103">
        <v>2028</v>
      </c>
      <c r="B103" t="s">
        <v>379</v>
      </c>
      <c r="C103" s="8">
        <v>45274</v>
      </c>
      <c r="D103">
        <v>6</v>
      </c>
      <c r="E103" s="9">
        <v>244.9</v>
      </c>
      <c r="F103" s="3">
        <v>7070.951</v>
      </c>
      <c r="G103" t="s">
        <v>294</v>
      </c>
      <c r="H103" t="s">
        <v>88</v>
      </c>
      <c r="I103" t="s">
        <v>353</v>
      </c>
      <c r="J103" s="3">
        <v>165.81800000000001</v>
      </c>
      <c r="K103" s="6">
        <v>1</v>
      </c>
      <c r="L103" t="s">
        <v>194</v>
      </c>
    </row>
    <row r="104" spans="1:12" x14ac:dyDescent="0.2">
      <c r="A104">
        <v>2028</v>
      </c>
      <c r="B104" t="s">
        <v>379</v>
      </c>
      <c r="C104" s="8">
        <v>45274</v>
      </c>
      <c r="D104">
        <v>6</v>
      </c>
      <c r="E104" s="9">
        <v>244.9</v>
      </c>
      <c r="F104" s="3">
        <v>7070.951</v>
      </c>
      <c r="G104" t="s">
        <v>295</v>
      </c>
      <c r="H104" t="s">
        <v>89</v>
      </c>
      <c r="I104" t="s">
        <v>353</v>
      </c>
      <c r="J104" s="3">
        <v>165.81800000000001</v>
      </c>
      <c r="K104" s="6">
        <v>1</v>
      </c>
      <c r="L104" t="s">
        <v>194</v>
      </c>
    </row>
    <row r="105" spans="1:12" x14ac:dyDescent="0.2">
      <c r="A105">
        <v>2028</v>
      </c>
      <c r="B105" t="s">
        <v>379</v>
      </c>
      <c r="C105" s="8">
        <v>45274</v>
      </c>
      <c r="D105">
        <v>6</v>
      </c>
      <c r="E105" s="9">
        <v>244.9</v>
      </c>
      <c r="F105" s="3">
        <v>7070.951</v>
      </c>
      <c r="G105" t="s">
        <v>296</v>
      </c>
      <c r="H105" t="s">
        <v>90</v>
      </c>
      <c r="I105" t="s">
        <v>353</v>
      </c>
      <c r="J105" s="3">
        <v>165.81800000000001</v>
      </c>
      <c r="K105" s="6">
        <v>1</v>
      </c>
      <c r="L105" t="s">
        <v>194</v>
      </c>
    </row>
    <row r="106" spans="1:12" x14ac:dyDescent="0.2">
      <c r="A106">
        <v>2028</v>
      </c>
      <c r="B106" t="s">
        <v>379</v>
      </c>
      <c r="C106" s="8">
        <v>45274</v>
      </c>
      <c r="D106">
        <v>6</v>
      </c>
      <c r="E106" s="9">
        <v>244.9</v>
      </c>
      <c r="F106" s="3">
        <v>7070.951</v>
      </c>
      <c r="G106" t="s">
        <v>297</v>
      </c>
      <c r="H106" t="s">
        <v>91</v>
      </c>
      <c r="I106" t="s">
        <v>363</v>
      </c>
      <c r="J106" s="3">
        <v>119.974</v>
      </c>
      <c r="K106" s="6">
        <v>7</v>
      </c>
      <c r="L106" t="s">
        <v>194</v>
      </c>
    </row>
    <row r="107" spans="1:12" x14ac:dyDescent="0.2">
      <c r="A107">
        <v>2028</v>
      </c>
      <c r="B107" t="s">
        <v>379</v>
      </c>
      <c r="C107" s="8">
        <v>45274</v>
      </c>
      <c r="D107">
        <v>6</v>
      </c>
      <c r="E107" s="9">
        <v>244.9</v>
      </c>
      <c r="F107" s="3">
        <v>7070.951</v>
      </c>
      <c r="G107" t="s">
        <v>298</v>
      </c>
      <c r="H107" t="s">
        <v>92</v>
      </c>
      <c r="I107" t="s">
        <v>353</v>
      </c>
      <c r="J107" s="3">
        <v>4.0119999999999996</v>
      </c>
      <c r="K107" s="6">
        <v>1</v>
      </c>
      <c r="L107" t="s">
        <v>194</v>
      </c>
    </row>
    <row r="108" spans="1:12" x14ac:dyDescent="0.2">
      <c r="A108">
        <v>2028</v>
      </c>
      <c r="B108" t="s">
        <v>379</v>
      </c>
      <c r="C108" s="8">
        <v>45274</v>
      </c>
      <c r="D108">
        <v>6</v>
      </c>
      <c r="E108" s="9">
        <v>244.9</v>
      </c>
      <c r="F108" s="3">
        <v>7070.951</v>
      </c>
      <c r="G108" t="s">
        <v>299</v>
      </c>
      <c r="H108" t="s">
        <v>93</v>
      </c>
      <c r="I108" t="s">
        <v>353</v>
      </c>
      <c r="J108" s="3">
        <v>4.0119999999999996</v>
      </c>
      <c r="K108" s="6">
        <v>1</v>
      </c>
      <c r="L108" t="s">
        <v>194</v>
      </c>
    </row>
    <row r="109" spans="1:12" x14ac:dyDescent="0.2">
      <c r="A109">
        <v>2028</v>
      </c>
      <c r="B109" t="s">
        <v>379</v>
      </c>
      <c r="C109" s="8">
        <v>45274</v>
      </c>
      <c r="D109">
        <v>6</v>
      </c>
      <c r="E109" s="9">
        <v>244.9</v>
      </c>
      <c r="F109" s="3">
        <v>7070.951</v>
      </c>
      <c r="G109" t="s">
        <v>300</v>
      </c>
      <c r="H109" t="s">
        <v>94</v>
      </c>
      <c r="I109" t="s">
        <v>363</v>
      </c>
      <c r="J109" s="3">
        <v>3.3860000000000001</v>
      </c>
      <c r="K109" s="6">
        <v>7</v>
      </c>
      <c r="L109" t="s">
        <v>194</v>
      </c>
    </row>
    <row r="110" spans="1:12" x14ac:dyDescent="0.2">
      <c r="A110">
        <v>2028</v>
      </c>
      <c r="B110" t="s">
        <v>379</v>
      </c>
      <c r="C110" s="8">
        <v>45274</v>
      </c>
      <c r="D110">
        <v>6</v>
      </c>
      <c r="E110" s="9">
        <v>244.9</v>
      </c>
      <c r="F110" s="3">
        <v>7070.951</v>
      </c>
      <c r="G110" t="s">
        <v>301</v>
      </c>
      <c r="H110" t="s">
        <v>95</v>
      </c>
      <c r="I110" t="s">
        <v>353</v>
      </c>
      <c r="J110" s="3">
        <v>18.044</v>
      </c>
      <c r="K110" s="6">
        <v>1</v>
      </c>
      <c r="L110" t="s">
        <v>194</v>
      </c>
    </row>
    <row r="111" spans="1:12" x14ac:dyDescent="0.2">
      <c r="A111">
        <v>2028</v>
      </c>
      <c r="B111" t="s">
        <v>379</v>
      </c>
      <c r="C111" s="8">
        <v>45274</v>
      </c>
      <c r="D111">
        <v>6</v>
      </c>
      <c r="E111" s="9">
        <v>244.9</v>
      </c>
      <c r="F111" s="3">
        <v>7070.951</v>
      </c>
      <c r="G111" t="s">
        <v>302</v>
      </c>
      <c r="H111" t="s">
        <v>96</v>
      </c>
      <c r="I111" t="s">
        <v>353</v>
      </c>
      <c r="J111" s="3">
        <v>5.4710000000000001</v>
      </c>
      <c r="K111" s="6">
        <v>1</v>
      </c>
      <c r="L111" t="s">
        <v>194</v>
      </c>
    </row>
    <row r="112" spans="1:12" x14ac:dyDescent="0.2">
      <c r="A112">
        <v>2028</v>
      </c>
      <c r="B112" t="s">
        <v>379</v>
      </c>
      <c r="C112" s="8">
        <v>45274</v>
      </c>
      <c r="D112">
        <v>6</v>
      </c>
      <c r="E112" s="9">
        <v>244.9</v>
      </c>
      <c r="F112" s="3">
        <v>7070.951</v>
      </c>
      <c r="G112" t="s">
        <v>303</v>
      </c>
      <c r="H112" t="s">
        <v>97</v>
      </c>
      <c r="I112" t="s">
        <v>364</v>
      </c>
      <c r="J112" s="3">
        <v>19</v>
      </c>
      <c r="K112" s="6">
        <v>1</v>
      </c>
      <c r="L112" t="s">
        <v>365</v>
      </c>
    </row>
    <row r="113" spans="1:12" x14ac:dyDescent="0.2">
      <c r="A113">
        <v>2028</v>
      </c>
      <c r="B113" t="s">
        <v>379</v>
      </c>
      <c r="C113" s="8">
        <v>45274</v>
      </c>
      <c r="D113">
        <v>6</v>
      </c>
      <c r="E113" s="9">
        <v>244.9</v>
      </c>
      <c r="F113" s="3">
        <v>7070.951</v>
      </c>
      <c r="G113" t="s">
        <v>304</v>
      </c>
      <c r="H113" t="s">
        <v>98</v>
      </c>
      <c r="I113" t="s">
        <v>364</v>
      </c>
      <c r="J113" s="3">
        <v>9</v>
      </c>
      <c r="K113" s="6">
        <v>1</v>
      </c>
      <c r="L113" t="s">
        <v>365</v>
      </c>
    </row>
    <row r="114" spans="1:12" x14ac:dyDescent="0.2">
      <c r="A114">
        <v>2028</v>
      </c>
      <c r="B114" t="s">
        <v>379</v>
      </c>
      <c r="C114" s="8">
        <v>45274</v>
      </c>
      <c r="D114">
        <v>6</v>
      </c>
      <c r="E114" s="9">
        <v>244.9</v>
      </c>
      <c r="F114" s="3">
        <v>7070.951</v>
      </c>
      <c r="G114" t="s">
        <v>305</v>
      </c>
      <c r="H114" t="s">
        <v>99</v>
      </c>
      <c r="I114" t="s">
        <v>364</v>
      </c>
      <c r="J114" s="3">
        <v>6</v>
      </c>
      <c r="K114" s="6">
        <v>1</v>
      </c>
      <c r="L114" t="s">
        <v>365</v>
      </c>
    </row>
    <row r="115" spans="1:12" x14ac:dyDescent="0.2">
      <c r="A115">
        <v>2028</v>
      </c>
      <c r="B115" t="s">
        <v>379</v>
      </c>
      <c r="C115" s="8">
        <v>45274</v>
      </c>
      <c r="D115">
        <v>6</v>
      </c>
      <c r="E115" s="9">
        <v>244.9</v>
      </c>
      <c r="F115" s="3">
        <v>7070.951</v>
      </c>
      <c r="G115" t="s">
        <v>306</v>
      </c>
      <c r="H115" t="s">
        <v>100</v>
      </c>
      <c r="I115" t="s">
        <v>364</v>
      </c>
      <c r="J115" s="3">
        <v>5</v>
      </c>
      <c r="K115" s="6">
        <v>1</v>
      </c>
      <c r="L115" t="s">
        <v>365</v>
      </c>
    </row>
    <row r="116" spans="1:12" x14ac:dyDescent="0.2">
      <c r="A116">
        <v>2028</v>
      </c>
      <c r="B116" t="s">
        <v>379</v>
      </c>
      <c r="C116" s="8">
        <v>45274</v>
      </c>
      <c r="D116">
        <v>6</v>
      </c>
      <c r="E116" s="9">
        <v>244.9</v>
      </c>
      <c r="F116" s="3">
        <v>7070.951</v>
      </c>
      <c r="G116" t="s">
        <v>307</v>
      </c>
      <c r="H116" t="s">
        <v>101</v>
      </c>
      <c r="I116" t="s">
        <v>364</v>
      </c>
      <c r="J116" s="3">
        <v>2</v>
      </c>
      <c r="K116" s="6">
        <v>1</v>
      </c>
      <c r="L116" t="s">
        <v>365</v>
      </c>
    </row>
    <row r="117" spans="1:12" x14ac:dyDescent="0.2">
      <c r="A117">
        <v>2028</v>
      </c>
      <c r="B117" t="s">
        <v>379</v>
      </c>
      <c r="C117" s="8">
        <v>45274</v>
      </c>
      <c r="D117">
        <v>6</v>
      </c>
      <c r="E117" s="9">
        <v>244.9</v>
      </c>
      <c r="F117" s="3">
        <v>7070.951</v>
      </c>
      <c r="G117" t="s">
        <v>308</v>
      </c>
      <c r="H117" t="s">
        <v>102</v>
      </c>
      <c r="I117" t="s">
        <v>364</v>
      </c>
      <c r="J117" s="3">
        <v>2</v>
      </c>
      <c r="K117" s="6">
        <v>1</v>
      </c>
      <c r="L117" t="s">
        <v>365</v>
      </c>
    </row>
    <row r="118" spans="1:12" x14ac:dyDescent="0.2">
      <c r="A118">
        <v>2028</v>
      </c>
      <c r="B118" t="s">
        <v>379</v>
      </c>
      <c r="C118" s="8">
        <v>45274</v>
      </c>
      <c r="D118">
        <v>6</v>
      </c>
      <c r="E118" s="9">
        <v>244.9</v>
      </c>
      <c r="F118" s="3">
        <v>7070.951</v>
      </c>
      <c r="G118" t="s">
        <v>309</v>
      </c>
      <c r="H118" t="s">
        <v>103</v>
      </c>
      <c r="I118" t="s">
        <v>353</v>
      </c>
      <c r="J118" s="3">
        <v>4</v>
      </c>
      <c r="K118" s="6">
        <v>1</v>
      </c>
      <c r="L118" t="s">
        <v>366</v>
      </c>
    </row>
    <row r="119" spans="1:12" x14ac:dyDescent="0.2">
      <c r="A119">
        <v>2028</v>
      </c>
      <c r="B119" t="s">
        <v>379</v>
      </c>
      <c r="C119" s="8">
        <v>45274</v>
      </c>
      <c r="D119">
        <v>6</v>
      </c>
      <c r="E119" s="9">
        <v>244.9</v>
      </c>
      <c r="F119" s="3">
        <v>7070.951</v>
      </c>
      <c r="G119" t="s">
        <v>310</v>
      </c>
      <c r="H119" t="s">
        <v>104</v>
      </c>
      <c r="I119" t="s">
        <v>353</v>
      </c>
      <c r="J119" s="3">
        <v>9.84</v>
      </c>
      <c r="K119" s="6">
        <v>1</v>
      </c>
      <c r="L119" t="s">
        <v>366</v>
      </c>
    </row>
    <row r="120" spans="1:12" x14ac:dyDescent="0.2">
      <c r="A120">
        <v>2028</v>
      </c>
      <c r="B120" t="s">
        <v>379</v>
      </c>
      <c r="C120" s="8">
        <v>45274</v>
      </c>
      <c r="D120">
        <v>6</v>
      </c>
      <c r="E120" s="9">
        <v>244.9</v>
      </c>
      <c r="F120" s="3">
        <v>7070.951</v>
      </c>
      <c r="G120" t="s">
        <v>311</v>
      </c>
      <c r="H120" t="s">
        <v>105</v>
      </c>
      <c r="I120" t="s">
        <v>353</v>
      </c>
      <c r="J120" s="3">
        <v>112</v>
      </c>
      <c r="K120" s="6">
        <v>1</v>
      </c>
      <c r="L120" t="s">
        <v>367</v>
      </c>
    </row>
    <row r="121" spans="1:12" x14ac:dyDescent="0.2">
      <c r="A121">
        <v>2028</v>
      </c>
      <c r="B121" t="s">
        <v>379</v>
      </c>
      <c r="C121" s="8">
        <v>45274</v>
      </c>
      <c r="D121">
        <v>6</v>
      </c>
      <c r="E121" s="9">
        <v>244.9</v>
      </c>
      <c r="F121" s="3">
        <v>7070.951</v>
      </c>
      <c r="G121" t="s">
        <v>312</v>
      </c>
      <c r="H121" t="s">
        <v>106</v>
      </c>
      <c r="I121" t="s">
        <v>357</v>
      </c>
      <c r="J121" s="3">
        <v>4.5</v>
      </c>
      <c r="K121" s="6">
        <v>17</v>
      </c>
      <c r="L121" t="s">
        <v>195</v>
      </c>
    </row>
    <row r="122" spans="1:12" x14ac:dyDescent="0.2">
      <c r="A122">
        <v>2028</v>
      </c>
      <c r="B122" t="s">
        <v>379</v>
      </c>
      <c r="C122" s="8">
        <v>45274</v>
      </c>
      <c r="D122">
        <v>6</v>
      </c>
      <c r="E122" s="9">
        <v>244.9</v>
      </c>
      <c r="F122" s="3">
        <v>7070.951</v>
      </c>
      <c r="G122" t="s">
        <v>313</v>
      </c>
      <c r="H122" t="s">
        <v>107</v>
      </c>
      <c r="I122" t="s">
        <v>357</v>
      </c>
      <c r="J122" s="3">
        <v>4.4000000000000004</v>
      </c>
      <c r="K122" s="6">
        <v>17</v>
      </c>
      <c r="L122" t="s">
        <v>195</v>
      </c>
    </row>
    <row r="123" spans="1:12" x14ac:dyDescent="0.2">
      <c r="A123">
        <v>2028</v>
      </c>
      <c r="B123" t="s">
        <v>379</v>
      </c>
      <c r="C123" s="8">
        <v>45274</v>
      </c>
      <c r="D123">
        <v>6</v>
      </c>
      <c r="E123" s="9">
        <v>244.9</v>
      </c>
      <c r="F123" s="3">
        <v>7070.951</v>
      </c>
      <c r="G123" t="s">
        <v>314</v>
      </c>
      <c r="H123" t="s">
        <v>108</v>
      </c>
      <c r="I123" t="s">
        <v>357</v>
      </c>
      <c r="J123" s="3">
        <v>2.8</v>
      </c>
      <c r="K123" s="6">
        <v>17</v>
      </c>
      <c r="L123" t="s">
        <v>195</v>
      </c>
    </row>
    <row r="124" spans="1:12" x14ac:dyDescent="0.2">
      <c r="A124">
        <v>2028</v>
      </c>
      <c r="B124" t="s">
        <v>379</v>
      </c>
      <c r="C124" s="8">
        <v>45274</v>
      </c>
      <c r="D124">
        <v>6</v>
      </c>
      <c r="E124" s="9">
        <v>244.9</v>
      </c>
      <c r="F124" s="3">
        <v>7070.951</v>
      </c>
      <c r="G124" t="s">
        <v>315</v>
      </c>
      <c r="H124" t="s">
        <v>109</v>
      </c>
      <c r="I124" t="s">
        <v>357</v>
      </c>
      <c r="J124" s="3">
        <v>5.7</v>
      </c>
      <c r="K124" s="6">
        <v>17</v>
      </c>
      <c r="L124" t="s">
        <v>195</v>
      </c>
    </row>
    <row r="125" spans="1:12" x14ac:dyDescent="0.2">
      <c r="A125">
        <v>2028</v>
      </c>
      <c r="B125" t="s">
        <v>379</v>
      </c>
      <c r="C125" s="8">
        <v>45274</v>
      </c>
      <c r="D125">
        <v>6</v>
      </c>
      <c r="E125" s="9">
        <v>244.9</v>
      </c>
      <c r="F125" s="3">
        <v>7070.951</v>
      </c>
      <c r="G125" t="s">
        <v>316</v>
      </c>
      <c r="H125" t="s">
        <v>110</v>
      </c>
      <c r="I125" t="s">
        <v>357</v>
      </c>
      <c r="J125" s="3">
        <v>5.7</v>
      </c>
      <c r="K125" s="6">
        <v>17</v>
      </c>
      <c r="L125" t="s">
        <v>195</v>
      </c>
    </row>
    <row r="126" spans="1:12" x14ac:dyDescent="0.2">
      <c r="A126">
        <v>2028</v>
      </c>
      <c r="B126" t="s">
        <v>379</v>
      </c>
      <c r="C126" s="8">
        <v>45274</v>
      </c>
      <c r="D126">
        <v>6</v>
      </c>
      <c r="E126" s="9">
        <v>244.9</v>
      </c>
      <c r="F126" s="3">
        <v>7070.951</v>
      </c>
      <c r="G126" t="s">
        <v>317</v>
      </c>
      <c r="H126" t="s">
        <v>111</v>
      </c>
      <c r="I126" t="s">
        <v>357</v>
      </c>
      <c r="J126" s="3">
        <v>2.5</v>
      </c>
      <c r="K126" s="6">
        <v>17</v>
      </c>
      <c r="L126" t="s">
        <v>195</v>
      </c>
    </row>
    <row r="127" spans="1:12" x14ac:dyDescent="0.2">
      <c r="A127">
        <v>2028</v>
      </c>
      <c r="B127" t="s">
        <v>379</v>
      </c>
      <c r="C127" s="8">
        <v>45274</v>
      </c>
      <c r="D127">
        <v>6</v>
      </c>
      <c r="E127" s="9">
        <v>244.9</v>
      </c>
      <c r="F127" s="3">
        <v>7070.951</v>
      </c>
      <c r="G127" t="s">
        <v>318</v>
      </c>
      <c r="H127" t="s">
        <v>112</v>
      </c>
      <c r="I127" t="s">
        <v>357</v>
      </c>
      <c r="J127" s="3">
        <v>1.9</v>
      </c>
      <c r="K127" s="6">
        <v>17</v>
      </c>
      <c r="L127" t="s">
        <v>195</v>
      </c>
    </row>
    <row r="128" spans="1:12" x14ac:dyDescent="0.2">
      <c r="A128">
        <v>2028</v>
      </c>
      <c r="B128" t="s">
        <v>379</v>
      </c>
      <c r="C128" s="8">
        <v>45274</v>
      </c>
      <c r="D128">
        <v>6</v>
      </c>
      <c r="E128" s="9">
        <v>244.9</v>
      </c>
      <c r="F128" s="3">
        <v>7070.951</v>
      </c>
      <c r="G128" t="s">
        <v>319</v>
      </c>
      <c r="H128" t="s">
        <v>113</v>
      </c>
      <c r="I128" t="s">
        <v>357</v>
      </c>
      <c r="J128" s="3">
        <v>3.8</v>
      </c>
      <c r="K128" s="6">
        <v>17</v>
      </c>
      <c r="L128" t="s">
        <v>195</v>
      </c>
    </row>
    <row r="129" spans="1:12" x14ac:dyDescent="0.2">
      <c r="A129">
        <v>2028</v>
      </c>
      <c r="B129" t="s">
        <v>379</v>
      </c>
      <c r="C129" s="8">
        <v>45274</v>
      </c>
      <c r="D129">
        <v>6</v>
      </c>
      <c r="E129" s="9">
        <v>244.9</v>
      </c>
      <c r="F129" s="3">
        <v>7070.951</v>
      </c>
      <c r="G129" t="s">
        <v>320</v>
      </c>
      <c r="H129" t="s">
        <v>114</v>
      </c>
      <c r="I129" t="s">
        <v>357</v>
      </c>
      <c r="J129" s="3">
        <v>4.5</v>
      </c>
      <c r="K129" s="6">
        <v>17</v>
      </c>
      <c r="L129" t="s">
        <v>195</v>
      </c>
    </row>
    <row r="130" spans="1:12" x14ac:dyDescent="0.2">
      <c r="A130">
        <v>2028</v>
      </c>
      <c r="B130" t="s">
        <v>379</v>
      </c>
      <c r="C130" s="8">
        <v>45274</v>
      </c>
      <c r="D130">
        <v>6</v>
      </c>
      <c r="E130" s="9">
        <v>244.9</v>
      </c>
      <c r="F130" s="3">
        <v>7070.951</v>
      </c>
      <c r="G130" t="s">
        <v>321</v>
      </c>
      <c r="H130" t="s">
        <v>115</v>
      </c>
      <c r="I130" t="s">
        <v>357</v>
      </c>
      <c r="J130" s="3">
        <v>6.6</v>
      </c>
      <c r="K130" s="6">
        <v>17</v>
      </c>
      <c r="L130" t="s">
        <v>195</v>
      </c>
    </row>
    <row r="131" spans="1:12" x14ac:dyDescent="0.2">
      <c r="A131">
        <v>2028</v>
      </c>
      <c r="B131" t="s">
        <v>379</v>
      </c>
      <c r="C131" s="8">
        <v>45274</v>
      </c>
      <c r="D131">
        <v>6</v>
      </c>
      <c r="E131" s="9">
        <v>244.9</v>
      </c>
      <c r="F131" s="3">
        <v>7070.951</v>
      </c>
      <c r="G131" t="s">
        <v>322</v>
      </c>
      <c r="H131" t="s">
        <v>116</v>
      </c>
      <c r="I131" t="s">
        <v>357</v>
      </c>
      <c r="J131" s="3">
        <v>7.4</v>
      </c>
      <c r="K131" s="6">
        <v>17</v>
      </c>
      <c r="L131" t="s">
        <v>195</v>
      </c>
    </row>
    <row r="132" spans="1:12" x14ac:dyDescent="0.2">
      <c r="A132">
        <v>2028</v>
      </c>
      <c r="B132" t="s">
        <v>379</v>
      </c>
      <c r="C132" s="8">
        <v>45274</v>
      </c>
      <c r="D132">
        <v>6</v>
      </c>
      <c r="E132" s="9">
        <v>244.9</v>
      </c>
      <c r="F132" s="3">
        <v>7070.951</v>
      </c>
      <c r="G132" t="s">
        <v>323</v>
      </c>
      <c r="H132" t="s">
        <v>368</v>
      </c>
      <c r="I132" t="s">
        <v>354</v>
      </c>
      <c r="J132" s="3">
        <v>50</v>
      </c>
      <c r="K132" s="6">
        <v>1</v>
      </c>
      <c r="L132" t="s">
        <v>196</v>
      </c>
    </row>
    <row r="133" spans="1:12" x14ac:dyDescent="0.2">
      <c r="A133">
        <v>2028</v>
      </c>
      <c r="B133" t="s">
        <v>379</v>
      </c>
      <c r="C133" s="8">
        <v>45274</v>
      </c>
      <c r="D133">
        <v>6</v>
      </c>
      <c r="E133" s="9">
        <v>244.9</v>
      </c>
      <c r="F133" s="3">
        <v>7070.951</v>
      </c>
      <c r="G133" t="s">
        <v>324</v>
      </c>
      <c r="H133" t="s">
        <v>369</v>
      </c>
      <c r="I133" t="s">
        <v>354</v>
      </c>
      <c r="J133" s="3">
        <v>50</v>
      </c>
      <c r="K133" s="6">
        <v>1</v>
      </c>
      <c r="L133" t="s">
        <v>196</v>
      </c>
    </row>
    <row r="134" spans="1:12" x14ac:dyDescent="0.2">
      <c r="A134">
        <v>2028</v>
      </c>
      <c r="B134" t="s">
        <v>379</v>
      </c>
      <c r="C134" s="8">
        <v>45274</v>
      </c>
      <c r="D134">
        <v>6</v>
      </c>
      <c r="E134" s="9">
        <v>244.9</v>
      </c>
      <c r="F134" s="3">
        <v>7070.951</v>
      </c>
      <c r="G134" t="s">
        <v>325</v>
      </c>
      <c r="H134" t="s">
        <v>370</v>
      </c>
      <c r="I134" t="s">
        <v>354</v>
      </c>
      <c r="J134" s="3">
        <v>98</v>
      </c>
      <c r="K134" s="6">
        <v>1</v>
      </c>
      <c r="L134" t="s">
        <v>196</v>
      </c>
    </row>
    <row r="135" spans="1:12" x14ac:dyDescent="0.2">
      <c r="A135">
        <v>2028</v>
      </c>
      <c r="B135" t="s">
        <v>379</v>
      </c>
      <c r="C135" s="8">
        <v>45274</v>
      </c>
      <c r="D135">
        <v>6</v>
      </c>
      <c r="E135" s="9">
        <v>244.9</v>
      </c>
      <c r="F135" s="3">
        <v>7070.951</v>
      </c>
      <c r="G135" t="s">
        <v>326</v>
      </c>
      <c r="H135" t="s">
        <v>117</v>
      </c>
      <c r="I135" t="s">
        <v>354</v>
      </c>
      <c r="J135" s="3">
        <v>95</v>
      </c>
      <c r="K135" s="6">
        <v>1</v>
      </c>
      <c r="L135" t="s">
        <v>371</v>
      </c>
    </row>
    <row r="136" spans="1:12" x14ac:dyDescent="0.2">
      <c r="A136">
        <v>2028</v>
      </c>
      <c r="B136" t="s">
        <v>379</v>
      </c>
      <c r="C136" s="8">
        <v>45274</v>
      </c>
      <c r="D136">
        <v>6</v>
      </c>
      <c r="E136" s="9">
        <v>244.9</v>
      </c>
      <c r="F136" s="3">
        <v>7070.951</v>
      </c>
      <c r="G136" t="s">
        <v>327</v>
      </c>
      <c r="H136" t="s">
        <v>117</v>
      </c>
      <c r="I136" t="s">
        <v>354</v>
      </c>
      <c r="J136" s="3">
        <v>95</v>
      </c>
      <c r="K136" s="6">
        <v>1</v>
      </c>
      <c r="L136" t="s">
        <v>371</v>
      </c>
    </row>
    <row r="137" spans="1:12" x14ac:dyDescent="0.2">
      <c r="A137">
        <v>2028</v>
      </c>
      <c r="B137" t="s">
        <v>379</v>
      </c>
      <c r="C137" s="8">
        <v>45274</v>
      </c>
      <c r="D137">
        <v>6</v>
      </c>
      <c r="E137" s="9">
        <v>244.9</v>
      </c>
      <c r="F137" s="3">
        <v>7070.951</v>
      </c>
      <c r="G137" t="s">
        <v>328</v>
      </c>
      <c r="H137" t="s">
        <v>118</v>
      </c>
      <c r="I137" t="s">
        <v>354</v>
      </c>
      <c r="J137" s="3">
        <v>10</v>
      </c>
      <c r="K137" s="6">
        <v>1</v>
      </c>
      <c r="L137" t="s">
        <v>197</v>
      </c>
    </row>
    <row r="138" spans="1:12" x14ac:dyDescent="0.2">
      <c r="A138">
        <v>2028</v>
      </c>
      <c r="B138" t="s">
        <v>379</v>
      </c>
      <c r="C138" s="8">
        <v>45274</v>
      </c>
      <c r="D138">
        <v>6</v>
      </c>
      <c r="E138" s="9">
        <v>244.9</v>
      </c>
      <c r="F138" s="3">
        <v>7070.951</v>
      </c>
      <c r="G138" t="s">
        <v>329</v>
      </c>
      <c r="H138" t="s">
        <v>119</v>
      </c>
      <c r="I138" t="s">
        <v>354</v>
      </c>
      <c r="J138" s="3">
        <v>10</v>
      </c>
      <c r="K138" s="6">
        <v>1</v>
      </c>
      <c r="L138" t="s">
        <v>197</v>
      </c>
    </row>
    <row r="139" spans="1:12" x14ac:dyDescent="0.2">
      <c r="A139">
        <v>2028</v>
      </c>
      <c r="B139" t="s">
        <v>379</v>
      </c>
      <c r="C139" s="8">
        <v>45274</v>
      </c>
      <c r="D139">
        <v>6</v>
      </c>
      <c r="E139" s="9">
        <v>244.9</v>
      </c>
      <c r="F139" s="3">
        <v>7070.951</v>
      </c>
      <c r="G139" t="s">
        <v>330</v>
      </c>
      <c r="H139" t="s">
        <v>120</v>
      </c>
      <c r="I139" t="s">
        <v>354</v>
      </c>
      <c r="J139" s="3">
        <v>15</v>
      </c>
      <c r="K139" s="6">
        <v>1</v>
      </c>
      <c r="L139" t="s">
        <v>197</v>
      </c>
    </row>
    <row r="140" spans="1:12" x14ac:dyDescent="0.2">
      <c r="A140">
        <v>2028</v>
      </c>
      <c r="B140" t="s">
        <v>379</v>
      </c>
      <c r="C140" s="8">
        <v>45274</v>
      </c>
      <c r="D140">
        <v>6</v>
      </c>
      <c r="E140" s="9">
        <v>244.9</v>
      </c>
      <c r="F140" s="3">
        <v>7070.951</v>
      </c>
      <c r="G140" t="s">
        <v>331</v>
      </c>
      <c r="H140" t="s">
        <v>121</v>
      </c>
      <c r="I140" t="s">
        <v>354</v>
      </c>
      <c r="J140" s="3">
        <v>25</v>
      </c>
      <c r="K140" s="6">
        <v>1</v>
      </c>
      <c r="L140" t="s">
        <v>197</v>
      </c>
    </row>
    <row r="141" spans="1:12" x14ac:dyDescent="0.2">
      <c r="A141">
        <v>2028</v>
      </c>
      <c r="B141" t="s">
        <v>379</v>
      </c>
      <c r="C141" s="8">
        <v>45274</v>
      </c>
      <c r="D141">
        <v>6</v>
      </c>
      <c r="E141" s="9">
        <v>244.9</v>
      </c>
      <c r="F141" s="3">
        <v>7070.951</v>
      </c>
      <c r="G141" t="s">
        <v>332</v>
      </c>
      <c r="H141" t="s">
        <v>122</v>
      </c>
      <c r="I141" t="s">
        <v>354</v>
      </c>
      <c r="J141" s="3">
        <v>10</v>
      </c>
      <c r="K141" s="6">
        <v>1</v>
      </c>
      <c r="L141" t="s">
        <v>197</v>
      </c>
    </row>
    <row r="142" spans="1:12" x14ac:dyDescent="0.2">
      <c r="A142">
        <v>2028</v>
      </c>
      <c r="B142" t="s">
        <v>379</v>
      </c>
      <c r="C142" s="8">
        <v>45274</v>
      </c>
      <c r="D142">
        <v>6</v>
      </c>
      <c r="E142" s="9">
        <v>244.9</v>
      </c>
      <c r="F142" s="3">
        <v>7070.951</v>
      </c>
      <c r="G142" t="s">
        <v>333</v>
      </c>
      <c r="H142" t="s">
        <v>123</v>
      </c>
      <c r="I142" t="s">
        <v>354</v>
      </c>
      <c r="J142" s="3">
        <v>40</v>
      </c>
      <c r="K142" s="6">
        <v>1</v>
      </c>
      <c r="L142" t="s">
        <v>197</v>
      </c>
    </row>
    <row r="143" spans="1:12" x14ac:dyDescent="0.2">
      <c r="A143">
        <v>2028</v>
      </c>
      <c r="B143" t="s">
        <v>379</v>
      </c>
      <c r="C143" s="8">
        <v>45274</v>
      </c>
      <c r="D143">
        <v>6</v>
      </c>
      <c r="E143" s="9">
        <v>244.9</v>
      </c>
      <c r="F143" s="3">
        <v>7070.951</v>
      </c>
      <c r="G143" t="s">
        <v>334</v>
      </c>
      <c r="H143" t="s">
        <v>124</v>
      </c>
      <c r="I143" t="s">
        <v>354</v>
      </c>
      <c r="J143" s="3">
        <v>2</v>
      </c>
      <c r="K143" s="6">
        <v>1</v>
      </c>
      <c r="L143" t="s">
        <v>197</v>
      </c>
    </row>
    <row r="144" spans="1:12" x14ac:dyDescent="0.2">
      <c r="A144">
        <v>2028</v>
      </c>
      <c r="B144" t="s">
        <v>379</v>
      </c>
      <c r="C144" s="8">
        <v>45274</v>
      </c>
      <c r="D144">
        <v>6</v>
      </c>
      <c r="E144" s="9">
        <v>244.9</v>
      </c>
      <c r="F144" s="3">
        <v>7070.951</v>
      </c>
      <c r="G144" t="s">
        <v>335</v>
      </c>
      <c r="H144" t="s">
        <v>125</v>
      </c>
      <c r="I144" t="s">
        <v>354</v>
      </c>
      <c r="J144" s="3">
        <v>2</v>
      </c>
      <c r="K144" s="6">
        <v>1</v>
      </c>
      <c r="L144" t="s">
        <v>197</v>
      </c>
    </row>
    <row r="145" spans="1:12" x14ac:dyDescent="0.2">
      <c r="A145">
        <v>2028</v>
      </c>
      <c r="B145" t="s">
        <v>379</v>
      </c>
      <c r="C145" s="8">
        <v>45274</v>
      </c>
      <c r="D145">
        <v>6</v>
      </c>
      <c r="E145" s="9">
        <v>244.9</v>
      </c>
      <c r="F145" s="3">
        <v>7070.951</v>
      </c>
      <c r="G145" t="s">
        <v>336</v>
      </c>
      <c r="H145" t="s">
        <v>126</v>
      </c>
      <c r="I145" t="s">
        <v>354</v>
      </c>
      <c r="J145" s="3">
        <v>5</v>
      </c>
      <c r="K145" s="6">
        <v>1</v>
      </c>
      <c r="L145" t="s">
        <v>197</v>
      </c>
    </row>
    <row r="146" spans="1:12" x14ac:dyDescent="0.2">
      <c r="A146">
        <v>2028</v>
      </c>
      <c r="B146" t="s">
        <v>379</v>
      </c>
      <c r="C146" s="8">
        <v>45274</v>
      </c>
      <c r="D146">
        <v>6</v>
      </c>
      <c r="E146" s="9">
        <v>244.9</v>
      </c>
      <c r="F146" s="3">
        <v>7070.951</v>
      </c>
      <c r="G146" t="s">
        <v>337</v>
      </c>
      <c r="H146" t="s">
        <v>127</v>
      </c>
      <c r="I146" t="s">
        <v>354</v>
      </c>
      <c r="J146" s="3">
        <v>5</v>
      </c>
      <c r="K146" s="6">
        <v>1</v>
      </c>
      <c r="L146" t="s">
        <v>197</v>
      </c>
    </row>
    <row r="147" spans="1:12" x14ac:dyDescent="0.2">
      <c r="A147">
        <v>2028</v>
      </c>
      <c r="B147" t="s">
        <v>379</v>
      </c>
      <c r="C147" s="8">
        <v>45274</v>
      </c>
      <c r="D147">
        <v>6</v>
      </c>
      <c r="E147" s="9">
        <v>244.9</v>
      </c>
      <c r="F147" s="3">
        <v>7070.951</v>
      </c>
      <c r="G147" t="s">
        <v>338</v>
      </c>
      <c r="H147" t="s">
        <v>128</v>
      </c>
      <c r="I147" t="s">
        <v>354</v>
      </c>
      <c r="J147" s="3">
        <v>7.5</v>
      </c>
      <c r="K147" s="6">
        <v>1</v>
      </c>
      <c r="L147" t="s">
        <v>197</v>
      </c>
    </row>
    <row r="148" spans="1:12" x14ac:dyDescent="0.2">
      <c r="A148">
        <v>2028</v>
      </c>
      <c r="B148" t="s">
        <v>379</v>
      </c>
      <c r="C148" s="8">
        <v>45274</v>
      </c>
      <c r="D148">
        <v>6</v>
      </c>
      <c r="E148" s="9">
        <v>244.9</v>
      </c>
      <c r="F148" s="3">
        <v>7070.951</v>
      </c>
      <c r="G148" t="s">
        <v>339</v>
      </c>
      <c r="H148" t="s">
        <v>129</v>
      </c>
      <c r="I148" t="s">
        <v>354</v>
      </c>
      <c r="J148" s="3">
        <v>7.5</v>
      </c>
      <c r="K148" s="6">
        <v>1</v>
      </c>
      <c r="L148" t="s">
        <v>197</v>
      </c>
    </row>
    <row r="149" spans="1:12" x14ac:dyDescent="0.2">
      <c r="A149">
        <v>2028</v>
      </c>
      <c r="B149" t="s">
        <v>379</v>
      </c>
      <c r="C149" s="8">
        <v>45274</v>
      </c>
      <c r="D149">
        <v>6</v>
      </c>
      <c r="E149" s="9">
        <v>244.9</v>
      </c>
      <c r="F149" s="3">
        <v>7070.951</v>
      </c>
      <c r="G149" t="s">
        <v>340</v>
      </c>
      <c r="H149" t="s">
        <v>130</v>
      </c>
      <c r="I149" t="s">
        <v>354</v>
      </c>
      <c r="J149" s="3">
        <v>15</v>
      </c>
      <c r="K149" s="6">
        <v>1</v>
      </c>
      <c r="L149" t="s">
        <v>197</v>
      </c>
    </row>
    <row r="150" spans="1:12" x14ac:dyDescent="0.2">
      <c r="A150">
        <v>2028</v>
      </c>
      <c r="B150" t="s">
        <v>379</v>
      </c>
      <c r="C150" s="8">
        <v>45274</v>
      </c>
      <c r="D150">
        <v>6</v>
      </c>
      <c r="E150" s="9">
        <v>244.9</v>
      </c>
      <c r="F150" s="3">
        <v>7070.951</v>
      </c>
      <c r="G150" t="s">
        <v>341</v>
      </c>
      <c r="H150" t="s">
        <v>131</v>
      </c>
      <c r="I150" t="s">
        <v>354</v>
      </c>
      <c r="J150" s="3">
        <v>5</v>
      </c>
      <c r="K150" s="6">
        <v>1</v>
      </c>
      <c r="L150" t="s">
        <v>197</v>
      </c>
    </row>
    <row r="151" spans="1:12" x14ac:dyDescent="0.2">
      <c r="A151">
        <v>2028</v>
      </c>
      <c r="B151" t="s">
        <v>379</v>
      </c>
      <c r="C151" s="8">
        <v>45274</v>
      </c>
      <c r="D151">
        <v>6</v>
      </c>
      <c r="E151" s="9">
        <v>244.9</v>
      </c>
      <c r="F151" s="3">
        <v>7070.951</v>
      </c>
      <c r="G151" t="s">
        <v>342</v>
      </c>
      <c r="H151" t="s">
        <v>132</v>
      </c>
      <c r="I151" t="s">
        <v>354</v>
      </c>
      <c r="J151" s="3">
        <v>2</v>
      </c>
      <c r="K151" s="6">
        <v>1</v>
      </c>
      <c r="L151" t="s">
        <v>197</v>
      </c>
    </row>
    <row r="152" spans="1:12" x14ac:dyDescent="0.2">
      <c r="A152">
        <v>2028</v>
      </c>
      <c r="B152" t="s">
        <v>379</v>
      </c>
      <c r="C152" s="8">
        <v>45274</v>
      </c>
      <c r="D152">
        <v>6</v>
      </c>
      <c r="E152" s="9">
        <v>244.9</v>
      </c>
      <c r="F152" s="3">
        <v>7070.951</v>
      </c>
      <c r="G152" t="s">
        <v>343</v>
      </c>
      <c r="H152" t="s">
        <v>133</v>
      </c>
      <c r="I152" t="s">
        <v>354</v>
      </c>
      <c r="J152" s="3">
        <v>10</v>
      </c>
      <c r="K152" s="6">
        <v>1</v>
      </c>
      <c r="L152" t="s">
        <v>197</v>
      </c>
    </row>
    <row r="153" spans="1:12" x14ac:dyDescent="0.2">
      <c r="A153">
        <v>2028</v>
      </c>
      <c r="B153" t="s">
        <v>379</v>
      </c>
      <c r="C153" s="8">
        <v>45274</v>
      </c>
      <c r="D153">
        <v>6</v>
      </c>
      <c r="E153" s="9">
        <v>244.9</v>
      </c>
      <c r="F153" s="3">
        <v>7070.951</v>
      </c>
      <c r="G153" t="s">
        <v>344</v>
      </c>
      <c r="H153" t="s">
        <v>134</v>
      </c>
      <c r="I153" t="s">
        <v>353</v>
      </c>
      <c r="J153" s="3">
        <v>12.25</v>
      </c>
      <c r="K153" s="6">
        <v>1</v>
      </c>
      <c r="L153" t="s">
        <v>198</v>
      </c>
    </row>
    <row r="154" spans="1:12" x14ac:dyDescent="0.2">
      <c r="A154">
        <v>2028</v>
      </c>
      <c r="B154" t="s">
        <v>379</v>
      </c>
      <c r="C154" s="8">
        <v>45274</v>
      </c>
      <c r="D154">
        <v>6</v>
      </c>
      <c r="E154" s="9">
        <v>244.9</v>
      </c>
      <c r="F154" s="3">
        <v>7070.951</v>
      </c>
      <c r="G154" t="s">
        <v>345</v>
      </c>
      <c r="H154" t="s">
        <v>135</v>
      </c>
      <c r="I154" t="s">
        <v>353</v>
      </c>
      <c r="J154" s="3">
        <v>2</v>
      </c>
      <c r="K154" s="6">
        <v>1</v>
      </c>
      <c r="L154" t="s">
        <v>198</v>
      </c>
    </row>
    <row r="155" spans="1:12" x14ac:dyDescent="0.2">
      <c r="A155">
        <v>2028</v>
      </c>
      <c r="B155" t="s">
        <v>379</v>
      </c>
      <c r="C155" s="8">
        <v>45274</v>
      </c>
      <c r="D155">
        <v>6</v>
      </c>
      <c r="E155" s="9">
        <v>244.9</v>
      </c>
      <c r="F155" s="3">
        <v>7070.951</v>
      </c>
      <c r="G155" t="s">
        <v>346</v>
      </c>
      <c r="H155" t="s">
        <v>136</v>
      </c>
      <c r="I155" t="s">
        <v>353</v>
      </c>
      <c r="J155" s="3">
        <v>12.25</v>
      </c>
      <c r="K155" s="6">
        <v>1</v>
      </c>
      <c r="L155" t="s">
        <v>198</v>
      </c>
    </row>
    <row r="156" spans="1:12" x14ac:dyDescent="0.2">
      <c r="A156">
        <v>2028</v>
      </c>
      <c r="B156" t="s">
        <v>379</v>
      </c>
      <c r="C156" s="8">
        <v>45274</v>
      </c>
      <c r="D156">
        <v>6</v>
      </c>
      <c r="E156" s="9">
        <v>244.9</v>
      </c>
      <c r="F156" s="3">
        <v>7070.951</v>
      </c>
      <c r="G156" t="s">
        <v>347</v>
      </c>
      <c r="H156" t="s">
        <v>137</v>
      </c>
      <c r="I156" t="s">
        <v>353</v>
      </c>
      <c r="J156" s="3">
        <v>4</v>
      </c>
      <c r="K156" s="6">
        <v>1</v>
      </c>
      <c r="L156" t="s">
        <v>198</v>
      </c>
    </row>
    <row r="157" spans="1:12" x14ac:dyDescent="0.2">
      <c r="A157">
        <v>2028</v>
      </c>
      <c r="B157" t="s">
        <v>379</v>
      </c>
      <c r="C157" s="8">
        <v>45274</v>
      </c>
      <c r="D157">
        <v>6</v>
      </c>
      <c r="E157" s="9">
        <v>244.9</v>
      </c>
      <c r="F157" s="3">
        <v>7070.951</v>
      </c>
      <c r="G157" t="s">
        <v>348</v>
      </c>
      <c r="H157" t="s">
        <v>138</v>
      </c>
      <c r="I157" t="s">
        <v>353</v>
      </c>
      <c r="J157" s="3">
        <v>11</v>
      </c>
      <c r="K157" s="6">
        <v>1</v>
      </c>
      <c r="L157" t="s">
        <v>198</v>
      </c>
    </row>
    <row r="158" spans="1:12" x14ac:dyDescent="0.2">
      <c r="A158">
        <v>2028</v>
      </c>
      <c r="B158" t="s">
        <v>379</v>
      </c>
      <c r="C158" s="8">
        <v>45274</v>
      </c>
      <c r="D158">
        <v>6</v>
      </c>
      <c r="E158" s="9">
        <v>244.9</v>
      </c>
      <c r="F158" s="3">
        <v>7070.951</v>
      </c>
      <c r="G158" t="s">
        <v>349</v>
      </c>
      <c r="H158" t="s">
        <v>139</v>
      </c>
      <c r="I158" t="s">
        <v>353</v>
      </c>
      <c r="J158" s="3">
        <v>42</v>
      </c>
      <c r="K158" s="6">
        <v>1</v>
      </c>
      <c r="L158" t="s">
        <v>372</v>
      </c>
    </row>
    <row r="159" spans="1:12" x14ac:dyDescent="0.2">
      <c r="A159">
        <v>2028</v>
      </c>
      <c r="B159" t="s">
        <v>379</v>
      </c>
      <c r="C159" s="8">
        <v>45274</v>
      </c>
      <c r="D159">
        <v>6</v>
      </c>
      <c r="E159" s="9">
        <v>244.9</v>
      </c>
      <c r="F159" s="3">
        <v>7070.951</v>
      </c>
      <c r="G159" t="s">
        <v>350</v>
      </c>
      <c r="H159" t="s">
        <v>140</v>
      </c>
      <c r="I159" t="s">
        <v>353</v>
      </c>
      <c r="J159" s="3">
        <v>42</v>
      </c>
      <c r="K159" s="6">
        <v>1</v>
      </c>
      <c r="L159" t="s">
        <v>372</v>
      </c>
    </row>
    <row r="160" spans="1:12" x14ac:dyDescent="0.2">
      <c r="A160">
        <v>2028</v>
      </c>
      <c r="B160" t="s">
        <v>379</v>
      </c>
      <c r="C160" s="8">
        <v>45274</v>
      </c>
      <c r="D160">
        <v>6</v>
      </c>
      <c r="E160" s="9">
        <v>244.9</v>
      </c>
      <c r="F160" s="3">
        <v>7070.951</v>
      </c>
      <c r="G160" t="s">
        <v>351</v>
      </c>
      <c r="H160" t="s">
        <v>141</v>
      </c>
      <c r="I160" t="s">
        <v>354</v>
      </c>
      <c r="J160" s="3">
        <v>240</v>
      </c>
      <c r="K160" s="6">
        <v>1</v>
      </c>
      <c r="L160" t="s">
        <v>199</v>
      </c>
    </row>
  </sheetData>
  <sortState xmlns:xlrd2="http://schemas.microsoft.com/office/spreadsheetml/2017/richdata2" ref="G2:L448">
    <sortCondition ref="G2:G4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A157-A2B4-664E-97FA-0728ADA9F0B3}">
  <dimension ref="A1:I161"/>
  <sheetViews>
    <sheetView tabSelected="1" zoomScale="91" workbookViewId="0">
      <pane ySplit="1" topLeftCell="A131" activePane="bottomLeft" state="frozen"/>
      <selection pane="bottomLeft" activeCell="I2" sqref="B2:I160"/>
    </sheetView>
  </sheetViews>
  <sheetFormatPr baseColWidth="10" defaultColWidth="8.83203125" defaultRowHeight="15" x14ac:dyDescent="0.2"/>
  <cols>
    <col min="1" max="2" width="15.1640625" customWidth="1"/>
    <col min="3" max="3" width="21" customWidth="1"/>
    <col min="4" max="5" width="29.1640625" customWidth="1"/>
    <col min="6" max="6" width="15.5" style="3" customWidth="1"/>
    <col min="7" max="7" width="28.6640625" style="6" customWidth="1"/>
    <col min="8" max="8" width="27.5" customWidth="1"/>
    <col min="9" max="9" width="19" customWidth="1"/>
  </cols>
  <sheetData>
    <row r="1" spans="1:9" s="1" customFormat="1" ht="48" x14ac:dyDescent="0.2">
      <c r="A1" s="7" t="s">
        <v>375</v>
      </c>
      <c r="B1" s="7" t="s">
        <v>377</v>
      </c>
      <c r="C1" s="2" t="s">
        <v>355</v>
      </c>
      <c r="D1" s="2" t="s">
        <v>0</v>
      </c>
      <c r="E1" s="2" t="s">
        <v>1</v>
      </c>
      <c r="F1" s="4" t="s">
        <v>2</v>
      </c>
      <c r="G1" s="5" t="s">
        <v>356</v>
      </c>
      <c r="H1" s="2" t="s">
        <v>3</v>
      </c>
      <c r="I1" s="7" t="s">
        <v>398</v>
      </c>
    </row>
    <row r="2" spans="1:9" x14ac:dyDescent="0.2">
      <c r="A2" s="8">
        <v>45274</v>
      </c>
      <c r="B2" s="9">
        <v>244.9</v>
      </c>
      <c r="C2" t="s">
        <v>142</v>
      </c>
      <c r="D2" t="s">
        <v>158</v>
      </c>
      <c r="E2" t="s">
        <v>200</v>
      </c>
      <c r="F2" s="3">
        <v>3.7050000000000001</v>
      </c>
      <c r="G2" s="6">
        <v>17</v>
      </c>
      <c r="H2" t="s">
        <v>204</v>
      </c>
      <c r="I2" s="11">
        <v>15425026.5</v>
      </c>
    </row>
    <row r="3" spans="1:9" x14ac:dyDescent="0.2">
      <c r="A3" s="8">
        <v>45274</v>
      </c>
      <c r="B3" s="9">
        <v>244.9</v>
      </c>
      <c r="C3" t="s">
        <v>143</v>
      </c>
      <c r="D3" t="s">
        <v>159</v>
      </c>
      <c r="E3" t="s">
        <v>200</v>
      </c>
      <c r="F3" s="3">
        <v>8.4209999999999994</v>
      </c>
      <c r="G3" s="6">
        <v>17</v>
      </c>
      <c r="H3" t="s">
        <v>205</v>
      </c>
      <c r="I3" s="11">
        <v>35059149.29999999</v>
      </c>
    </row>
    <row r="4" spans="1:9" x14ac:dyDescent="0.2">
      <c r="A4" s="8">
        <v>45274</v>
      </c>
      <c r="B4" s="9">
        <v>244.9</v>
      </c>
      <c r="C4" t="s">
        <v>151</v>
      </c>
      <c r="D4" t="s">
        <v>167</v>
      </c>
      <c r="E4" t="s">
        <v>202</v>
      </c>
      <c r="F4" s="3">
        <v>9.9760000000000009</v>
      </c>
      <c r="G4" s="6">
        <v>1</v>
      </c>
      <c r="H4" t="s">
        <v>208</v>
      </c>
      <c r="I4" s="11">
        <v>2443122.4</v>
      </c>
    </row>
    <row r="5" spans="1:9" x14ac:dyDescent="0.2">
      <c r="A5" s="8">
        <v>45274</v>
      </c>
      <c r="B5" s="9">
        <v>244.9</v>
      </c>
      <c r="C5" t="s">
        <v>152</v>
      </c>
      <c r="D5" t="s">
        <v>168</v>
      </c>
      <c r="E5" t="s">
        <v>202</v>
      </c>
      <c r="F5" s="3">
        <v>11.96</v>
      </c>
      <c r="G5" s="6">
        <v>1</v>
      </c>
      <c r="H5" t="s">
        <v>208</v>
      </c>
      <c r="I5" s="11">
        <v>2929004</v>
      </c>
    </row>
    <row r="6" spans="1:9" x14ac:dyDescent="0.2">
      <c r="A6" s="8">
        <v>45274</v>
      </c>
      <c r="B6" s="9">
        <v>244.9</v>
      </c>
      <c r="C6" t="s">
        <v>145</v>
      </c>
      <c r="D6" t="s">
        <v>161</v>
      </c>
      <c r="E6" t="s">
        <v>201</v>
      </c>
      <c r="F6" s="3">
        <v>202</v>
      </c>
      <c r="G6" s="6">
        <v>1</v>
      </c>
      <c r="H6" t="s">
        <v>207</v>
      </c>
      <c r="I6" s="11">
        <v>49469800</v>
      </c>
    </row>
    <row r="7" spans="1:9" x14ac:dyDescent="0.2">
      <c r="A7" s="8">
        <v>45274</v>
      </c>
      <c r="B7" s="9">
        <v>244.9</v>
      </c>
      <c r="C7" t="s">
        <v>146</v>
      </c>
      <c r="D7" t="s">
        <v>162</v>
      </c>
      <c r="E7" t="s">
        <v>201</v>
      </c>
      <c r="F7" s="3">
        <v>202</v>
      </c>
      <c r="G7" s="6">
        <v>1</v>
      </c>
      <c r="H7" t="s">
        <v>207</v>
      </c>
      <c r="I7" s="11">
        <v>49469800</v>
      </c>
    </row>
    <row r="8" spans="1:9" x14ac:dyDescent="0.2">
      <c r="A8" s="8">
        <v>45274</v>
      </c>
      <c r="B8" s="9">
        <v>244.9</v>
      </c>
      <c r="C8" t="s">
        <v>147</v>
      </c>
      <c r="D8" t="s">
        <v>163</v>
      </c>
      <c r="E8" t="s">
        <v>201</v>
      </c>
      <c r="F8" s="3">
        <v>200</v>
      </c>
      <c r="G8" s="6">
        <v>1</v>
      </c>
      <c r="H8" t="s">
        <v>207</v>
      </c>
      <c r="I8" s="11">
        <v>48980000</v>
      </c>
    </row>
    <row r="9" spans="1:9" x14ac:dyDescent="0.2">
      <c r="A9" s="8">
        <v>45274</v>
      </c>
      <c r="B9" s="9">
        <v>244.9</v>
      </c>
      <c r="C9" t="s">
        <v>148</v>
      </c>
      <c r="D9" t="s">
        <v>164</v>
      </c>
      <c r="E9" t="s">
        <v>201</v>
      </c>
      <c r="F9" s="3">
        <v>200</v>
      </c>
      <c r="G9" s="6">
        <v>1</v>
      </c>
      <c r="H9" t="s">
        <v>207</v>
      </c>
      <c r="I9" s="11">
        <v>48980000</v>
      </c>
    </row>
    <row r="10" spans="1:9" x14ac:dyDescent="0.2">
      <c r="A10" s="8">
        <v>45274</v>
      </c>
      <c r="B10" s="9">
        <v>244.9</v>
      </c>
      <c r="C10" t="s">
        <v>149</v>
      </c>
      <c r="D10" t="s">
        <v>165</v>
      </c>
      <c r="E10" t="s">
        <v>201</v>
      </c>
      <c r="F10" s="3">
        <v>200</v>
      </c>
      <c r="G10" s="6">
        <v>1</v>
      </c>
      <c r="H10" t="s">
        <v>207</v>
      </c>
      <c r="I10" s="11">
        <v>48980000</v>
      </c>
    </row>
    <row r="11" spans="1:9" x14ac:dyDescent="0.2">
      <c r="A11" s="8">
        <v>45274</v>
      </c>
      <c r="B11" s="9">
        <v>244.9</v>
      </c>
      <c r="C11" t="s">
        <v>144</v>
      </c>
      <c r="D11" t="s">
        <v>160</v>
      </c>
      <c r="E11" t="s">
        <v>200</v>
      </c>
      <c r="F11" s="3">
        <v>45.6</v>
      </c>
      <c r="G11" s="6">
        <v>17</v>
      </c>
      <c r="H11" t="s">
        <v>206</v>
      </c>
      <c r="I11" s="11">
        <v>189846480</v>
      </c>
    </row>
    <row r="12" spans="1:9" x14ac:dyDescent="0.2">
      <c r="A12" s="8">
        <v>45274</v>
      </c>
      <c r="B12" s="9">
        <v>244.9</v>
      </c>
      <c r="C12" t="s">
        <v>154</v>
      </c>
      <c r="D12" t="s">
        <v>170</v>
      </c>
      <c r="E12" t="s">
        <v>203</v>
      </c>
      <c r="F12" s="3">
        <v>48</v>
      </c>
      <c r="G12" s="6">
        <v>1</v>
      </c>
      <c r="H12" t="s">
        <v>174</v>
      </c>
      <c r="I12" s="11">
        <v>11755200</v>
      </c>
    </row>
    <row r="13" spans="1:9" x14ac:dyDescent="0.2">
      <c r="A13" s="8">
        <v>45274</v>
      </c>
      <c r="B13" s="9">
        <v>244.9</v>
      </c>
      <c r="C13" t="s">
        <v>155</v>
      </c>
      <c r="D13" t="s">
        <v>171</v>
      </c>
      <c r="E13" t="s">
        <v>203</v>
      </c>
      <c r="F13" s="3">
        <v>36</v>
      </c>
      <c r="G13" s="6">
        <v>1</v>
      </c>
      <c r="H13" t="s">
        <v>174</v>
      </c>
      <c r="I13" s="11">
        <v>8816400</v>
      </c>
    </row>
    <row r="14" spans="1:9" x14ac:dyDescent="0.2">
      <c r="A14" s="8">
        <v>45274</v>
      </c>
      <c r="B14" s="9">
        <v>244.9</v>
      </c>
      <c r="C14" t="s">
        <v>156</v>
      </c>
      <c r="D14" t="s">
        <v>172</v>
      </c>
      <c r="E14" t="s">
        <v>203</v>
      </c>
      <c r="F14" s="3">
        <v>18</v>
      </c>
      <c r="G14" s="6">
        <v>1</v>
      </c>
      <c r="H14" t="s">
        <v>174</v>
      </c>
      <c r="I14" s="11">
        <v>4408200</v>
      </c>
    </row>
    <row r="15" spans="1:9" x14ac:dyDescent="0.2">
      <c r="A15" s="8">
        <v>45274</v>
      </c>
      <c r="B15" s="9">
        <v>244.9</v>
      </c>
      <c r="C15" t="s">
        <v>157</v>
      </c>
      <c r="D15" t="s">
        <v>173</v>
      </c>
      <c r="E15" t="s">
        <v>203</v>
      </c>
      <c r="F15" s="3">
        <v>45</v>
      </c>
      <c r="G15" s="6">
        <v>1</v>
      </c>
      <c r="H15" t="s">
        <v>174</v>
      </c>
      <c r="I15" s="11">
        <v>11020500</v>
      </c>
    </row>
    <row r="16" spans="1:9" x14ac:dyDescent="0.2">
      <c r="A16" s="8">
        <v>45274</v>
      </c>
      <c r="B16" s="9">
        <v>244.9</v>
      </c>
      <c r="C16" t="s">
        <v>153</v>
      </c>
      <c r="D16" t="s">
        <v>169</v>
      </c>
      <c r="E16" t="s">
        <v>203</v>
      </c>
      <c r="F16" s="3">
        <v>45</v>
      </c>
      <c r="G16" s="6">
        <v>1</v>
      </c>
      <c r="H16" t="s">
        <v>174</v>
      </c>
      <c r="I16" s="11">
        <v>11020500</v>
      </c>
    </row>
    <row r="17" spans="1:9" x14ac:dyDescent="0.2">
      <c r="A17" s="8">
        <v>45274</v>
      </c>
      <c r="B17" s="9">
        <v>244.9</v>
      </c>
      <c r="C17" t="s">
        <v>150</v>
      </c>
      <c r="D17" t="s">
        <v>166</v>
      </c>
      <c r="E17" t="s">
        <v>202</v>
      </c>
      <c r="F17" s="3">
        <v>191</v>
      </c>
      <c r="G17" s="6">
        <v>1</v>
      </c>
      <c r="H17" t="s">
        <v>207</v>
      </c>
      <c r="I17" s="11">
        <v>46775900</v>
      </c>
    </row>
    <row r="18" spans="1:9" x14ac:dyDescent="0.2">
      <c r="A18" s="8">
        <v>45274</v>
      </c>
      <c r="B18" s="9">
        <v>244.9</v>
      </c>
      <c r="C18" t="s">
        <v>209</v>
      </c>
      <c r="D18" t="s">
        <v>4</v>
      </c>
      <c r="E18" t="s">
        <v>352</v>
      </c>
      <c r="F18" s="3">
        <v>36</v>
      </c>
      <c r="G18" s="6">
        <v>1</v>
      </c>
      <c r="H18" t="s">
        <v>174</v>
      </c>
      <c r="I18" s="11">
        <v>8816400</v>
      </c>
    </row>
    <row r="19" spans="1:9" x14ac:dyDescent="0.2">
      <c r="A19" s="8">
        <v>45274</v>
      </c>
      <c r="B19" s="9">
        <v>244.9</v>
      </c>
      <c r="C19" t="s">
        <v>210</v>
      </c>
      <c r="D19" t="s">
        <v>5</v>
      </c>
      <c r="E19" t="s">
        <v>352</v>
      </c>
      <c r="F19" s="3">
        <v>26</v>
      </c>
      <c r="G19" s="6">
        <v>1</v>
      </c>
      <c r="H19" t="s">
        <v>174</v>
      </c>
      <c r="I19" s="11">
        <v>6367400</v>
      </c>
    </row>
    <row r="20" spans="1:9" x14ac:dyDescent="0.2">
      <c r="A20" s="8">
        <v>45274</v>
      </c>
      <c r="B20" s="9">
        <v>244.9</v>
      </c>
      <c r="C20" t="s">
        <v>211</v>
      </c>
      <c r="D20" t="s">
        <v>6</v>
      </c>
      <c r="E20" t="s">
        <v>352</v>
      </c>
      <c r="F20" s="3">
        <v>45</v>
      </c>
      <c r="G20" s="6">
        <v>1</v>
      </c>
      <c r="H20" t="s">
        <v>174</v>
      </c>
      <c r="I20" s="11">
        <v>11020500</v>
      </c>
    </row>
    <row r="21" spans="1:9" x14ac:dyDescent="0.2">
      <c r="A21" s="8">
        <v>45274</v>
      </c>
      <c r="B21" s="9">
        <v>244.9</v>
      </c>
      <c r="C21" t="s">
        <v>212</v>
      </c>
      <c r="D21" t="s">
        <v>7</v>
      </c>
      <c r="E21" t="s">
        <v>352</v>
      </c>
      <c r="F21" s="3">
        <v>45</v>
      </c>
      <c r="G21" s="6">
        <v>1</v>
      </c>
      <c r="H21" t="s">
        <v>174</v>
      </c>
      <c r="I21" s="11">
        <v>11020500</v>
      </c>
    </row>
    <row r="22" spans="1:9" x14ac:dyDescent="0.2">
      <c r="A22" s="8">
        <v>45274</v>
      </c>
      <c r="B22" s="9">
        <v>244.9</v>
      </c>
      <c r="C22" t="s">
        <v>213</v>
      </c>
      <c r="D22" t="s">
        <v>8</v>
      </c>
      <c r="E22" t="s">
        <v>352</v>
      </c>
      <c r="F22" s="3">
        <v>45</v>
      </c>
      <c r="G22" s="6">
        <v>1</v>
      </c>
      <c r="H22" t="s">
        <v>174</v>
      </c>
      <c r="I22" s="11">
        <v>11020500</v>
      </c>
    </row>
    <row r="23" spans="1:9" x14ac:dyDescent="0.2">
      <c r="A23" s="8">
        <v>45274</v>
      </c>
      <c r="B23" s="9">
        <v>244.9</v>
      </c>
      <c r="C23" t="s">
        <v>214</v>
      </c>
      <c r="D23" t="s">
        <v>9</v>
      </c>
      <c r="E23" t="s">
        <v>352</v>
      </c>
      <c r="F23" s="3">
        <v>45</v>
      </c>
      <c r="G23" s="6">
        <v>1</v>
      </c>
      <c r="H23" t="s">
        <v>174</v>
      </c>
      <c r="I23" s="11">
        <v>11020500</v>
      </c>
    </row>
    <row r="24" spans="1:9" x14ac:dyDescent="0.2">
      <c r="A24" s="8">
        <v>45274</v>
      </c>
      <c r="B24" s="9">
        <v>244.9</v>
      </c>
      <c r="C24" t="s">
        <v>215</v>
      </c>
      <c r="D24" t="s">
        <v>10</v>
      </c>
      <c r="E24" t="s">
        <v>352</v>
      </c>
      <c r="F24" s="3">
        <v>45</v>
      </c>
      <c r="G24" s="6">
        <v>1</v>
      </c>
      <c r="H24" t="s">
        <v>174</v>
      </c>
      <c r="I24" s="11">
        <v>11020500</v>
      </c>
    </row>
    <row r="25" spans="1:9" x14ac:dyDescent="0.2">
      <c r="A25" s="8">
        <v>45274</v>
      </c>
      <c r="B25" s="9">
        <v>244.9</v>
      </c>
      <c r="C25" t="s">
        <v>216</v>
      </c>
      <c r="D25" t="s">
        <v>11</v>
      </c>
      <c r="E25" t="s">
        <v>353</v>
      </c>
      <c r="F25" s="3">
        <v>49.634999999999998</v>
      </c>
      <c r="G25" s="6">
        <v>1</v>
      </c>
      <c r="H25" t="s">
        <v>175</v>
      </c>
      <c r="I25" s="11">
        <v>12155611.5</v>
      </c>
    </row>
    <row r="26" spans="1:9" x14ac:dyDescent="0.2">
      <c r="A26" s="8">
        <v>45274</v>
      </c>
      <c r="B26" s="9">
        <v>244.9</v>
      </c>
      <c r="C26" t="s">
        <v>217</v>
      </c>
      <c r="D26" t="s">
        <v>12</v>
      </c>
      <c r="E26" t="s">
        <v>353</v>
      </c>
      <c r="F26" s="3">
        <v>49.999000000000002</v>
      </c>
      <c r="G26" s="6">
        <v>1</v>
      </c>
      <c r="H26" t="s">
        <v>175</v>
      </c>
      <c r="I26" s="11">
        <v>12244755.1</v>
      </c>
    </row>
    <row r="27" spans="1:9" x14ac:dyDescent="0.2">
      <c r="A27" s="8">
        <v>45274</v>
      </c>
      <c r="B27" s="9">
        <v>244.9</v>
      </c>
      <c r="C27" t="s">
        <v>218</v>
      </c>
      <c r="D27" t="s">
        <v>13</v>
      </c>
      <c r="E27" t="s">
        <v>353</v>
      </c>
      <c r="F27" s="3">
        <v>15</v>
      </c>
      <c r="G27" s="6">
        <v>1</v>
      </c>
      <c r="H27" t="s">
        <v>175</v>
      </c>
      <c r="I27" s="11">
        <v>3673500</v>
      </c>
    </row>
    <row r="28" spans="1:9" x14ac:dyDescent="0.2">
      <c r="A28" s="8">
        <v>45274</v>
      </c>
      <c r="B28" s="9">
        <v>244.9</v>
      </c>
      <c r="C28" t="s">
        <v>219</v>
      </c>
      <c r="D28" t="s">
        <v>14</v>
      </c>
      <c r="E28" t="s">
        <v>353</v>
      </c>
      <c r="F28" s="3">
        <v>2.3050000000000002</v>
      </c>
      <c r="G28" s="6">
        <v>1</v>
      </c>
      <c r="H28" t="s">
        <v>175</v>
      </c>
      <c r="I28" s="11">
        <v>564494.5</v>
      </c>
    </row>
    <row r="29" spans="1:9" x14ac:dyDescent="0.2">
      <c r="A29" s="8">
        <v>45274</v>
      </c>
      <c r="B29" s="9">
        <v>244.9</v>
      </c>
      <c r="C29" t="s">
        <v>220</v>
      </c>
      <c r="D29" t="s">
        <v>15</v>
      </c>
      <c r="E29" t="s">
        <v>353</v>
      </c>
      <c r="F29" s="3">
        <v>2.31</v>
      </c>
      <c r="G29" s="6">
        <v>1</v>
      </c>
      <c r="H29" t="s">
        <v>175</v>
      </c>
      <c r="I29" s="11">
        <v>565719</v>
      </c>
    </row>
    <row r="30" spans="1:9" x14ac:dyDescent="0.2">
      <c r="A30" s="8">
        <v>45274</v>
      </c>
      <c r="B30" s="9">
        <v>244.9</v>
      </c>
      <c r="C30" t="s">
        <v>221</v>
      </c>
      <c r="D30" t="s">
        <v>16</v>
      </c>
      <c r="E30" t="s">
        <v>357</v>
      </c>
      <c r="F30" s="3">
        <v>2.9239999999999999</v>
      </c>
      <c r="G30" s="6">
        <v>5</v>
      </c>
      <c r="H30" t="s">
        <v>176</v>
      </c>
      <c r="I30" s="11">
        <v>3580438</v>
      </c>
    </row>
    <row r="31" spans="1:9" x14ac:dyDescent="0.2">
      <c r="A31" s="8">
        <v>45274</v>
      </c>
      <c r="B31" s="9">
        <v>244.9</v>
      </c>
      <c r="C31" t="s">
        <v>222</v>
      </c>
      <c r="D31" t="s">
        <v>17</v>
      </c>
      <c r="E31" t="s">
        <v>352</v>
      </c>
      <c r="F31" s="3">
        <v>45</v>
      </c>
      <c r="G31" s="6">
        <v>1</v>
      </c>
      <c r="H31" t="s">
        <v>177</v>
      </c>
      <c r="I31" s="11">
        <v>11020500</v>
      </c>
    </row>
    <row r="32" spans="1:9" x14ac:dyDescent="0.2">
      <c r="A32" s="8">
        <v>45274</v>
      </c>
      <c r="B32" s="9">
        <v>244.9</v>
      </c>
      <c r="C32" t="s">
        <v>223</v>
      </c>
      <c r="D32" t="s">
        <v>18</v>
      </c>
      <c r="E32" t="s">
        <v>352</v>
      </c>
      <c r="F32" s="3">
        <v>40.5</v>
      </c>
      <c r="G32" s="6">
        <v>1</v>
      </c>
      <c r="H32" t="s">
        <v>177</v>
      </c>
      <c r="I32" s="11">
        <v>9918450</v>
      </c>
    </row>
    <row r="33" spans="1:9" x14ac:dyDescent="0.2">
      <c r="A33" s="8">
        <v>45274</v>
      </c>
      <c r="B33" s="9">
        <v>244.9</v>
      </c>
      <c r="C33" t="s">
        <v>224</v>
      </c>
      <c r="D33" t="s">
        <v>19</v>
      </c>
      <c r="E33" t="s">
        <v>352</v>
      </c>
      <c r="F33" s="3">
        <v>40.5</v>
      </c>
      <c r="G33" s="6">
        <v>1</v>
      </c>
      <c r="H33" t="s">
        <v>177</v>
      </c>
      <c r="I33" s="11">
        <v>9918450</v>
      </c>
    </row>
    <row r="34" spans="1:9" x14ac:dyDescent="0.2">
      <c r="A34" s="8">
        <v>45274</v>
      </c>
      <c r="B34" s="9">
        <v>244.9</v>
      </c>
      <c r="C34" t="s">
        <v>225</v>
      </c>
      <c r="D34" t="s">
        <v>20</v>
      </c>
      <c r="E34" t="s">
        <v>352</v>
      </c>
      <c r="F34" s="3">
        <v>36</v>
      </c>
      <c r="G34" s="6">
        <v>1</v>
      </c>
      <c r="H34" t="s">
        <v>177</v>
      </c>
      <c r="I34" s="11">
        <v>8816400</v>
      </c>
    </row>
    <row r="35" spans="1:9" x14ac:dyDescent="0.2">
      <c r="A35" s="8">
        <v>45274</v>
      </c>
      <c r="B35" s="9">
        <v>244.9</v>
      </c>
      <c r="C35" t="s">
        <v>226</v>
      </c>
      <c r="D35" t="s">
        <v>21</v>
      </c>
      <c r="E35" t="s">
        <v>352</v>
      </c>
      <c r="F35" s="3">
        <v>36</v>
      </c>
      <c r="G35" s="6">
        <v>1</v>
      </c>
      <c r="H35" t="s">
        <v>177</v>
      </c>
      <c r="I35" s="11">
        <v>8816400</v>
      </c>
    </row>
    <row r="36" spans="1:9" x14ac:dyDescent="0.2">
      <c r="A36" s="8">
        <v>45274</v>
      </c>
      <c r="B36" s="9">
        <v>244.9</v>
      </c>
      <c r="C36" t="s">
        <v>227</v>
      </c>
      <c r="D36" t="s">
        <v>22</v>
      </c>
      <c r="E36" t="s">
        <v>352</v>
      </c>
      <c r="F36" s="3">
        <v>31.5</v>
      </c>
      <c r="G36" s="6">
        <v>1</v>
      </c>
      <c r="H36" t="s">
        <v>177</v>
      </c>
      <c r="I36" s="11">
        <v>7714350</v>
      </c>
    </row>
    <row r="37" spans="1:9" x14ac:dyDescent="0.2">
      <c r="A37" s="8">
        <v>45274</v>
      </c>
      <c r="B37" s="9">
        <v>244.9</v>
      </c>
      <c r="C37" t="s">
        <v>228</v>
      </c>
      <c r="D37" t="s">
        <v>23</v>
      </c>
      <c r="E37" t="s">
        <v>352</v>
      </c>
      <c r="F37" s="3">
        <v>27</v>
      </c>
      <c r="G37" s="6">
        <v>1</v>
      </c>
      <c r="H37" t="s">
        <v>177</v>
      </c>
      <c r="I37" s="11">
        <v>6612300</v>
      </c>
    </row>
    <row r="38" spans="1:9" x14ac:dyDescent="0.2">
      <c r="A38" s="8">
        <v>45274</v>
      </c>
      <c r="B38" s="9">
        <v>244.9</v>
      </c>
      <c r="C38" t="s">
        <v>229</v>
      </c>
      <c r="D38" t="s">
        <v>24</v>
      </c>
      <c r="E38" t="s">
        <v>352</v>
      </c>
      <c r="F38" s="3">
        <v>22.5</v>
      </c>
      <c r="G38" s="6">
        <v>1</v>
      </c>
      <c r="H38" t="s">
        <v>177</v>
      </c>
      <c r="I38" s="11">
        <v>5510250</v>
      </c>
    </row>
    <row r="39" spans="1:9" x14ac:dyDescent="0.2">
      <c r="A39" s="8">
        <v>45274</v>
      </c>
      <c r="B39" s="9">
        <v>244.9</v>
      </c>
      <c r="C39" t="s">
        <v>230</v>
      </c>
      <c r="D39" t="s">
        <v>25</v>
      </c>
      <c r="E39" t="s">
        <v>352</v>
      </c>
      <c r="F39" s="3">
        <v>22.5</v>
      </c>
      <c r="G39" s="6">
        <v>1</v>
      </c>
      <c r="H39" t="s">
        <v>177</v>
      </c>
      <c r="I39" s="11">
        <v>5510250</v>
      </c>
    </row>
    <row r="40" spans="1:9" x14ac:dyDescent="0.2">
      <c r="A40" s="8">
        <v>45274</v>
      </c>
      <c r="B40" s="9">
        <v>244.9</v>
      </c>
      <c r="C40" t="s">
        <v>231</v>
      </c>
      <c r="D40" t="s">
        <v>26</v>
      </c>
      <c r="E40" t="s">
        <v>352</v>
      </c>
      <c r="F40" s="3">
        <v>18</v>
      </c>
      <c r="G40" s="6">
        <v>1</v>
      </c>
      <c r="H40" t="s">
        <v>177</v>
      </c>
      <c r="I40" s="11">
        <v>4408200</v>
      </c>
    </row>
    <row r="41" spans="1:9" x14ac:dyDescent="0.2">
      <c r="A41" s="8">
        <v>45274</v>
      </c>
      <c r="B41" s="9">
        <v>244.9</v>
      </c>
      <c r="C41" t="s">
        <v>232</v>
      </c>
      <c r="D41" t="s">
        <v>27</v>
      </c>
      <c r="E41" t="s">
        <v>352</v>
      </c>
      <c r="F41" s="3">
        <v>9</v>
      </c>
      <c r="G41" s="6">
        <v>1</v>
      </c>
      <c r="H41" t="s">
        <v>177</v>
      </c>
      <c r="I41" s="11">
        <v>2204100</v>
      </c>
    </row>
    <row r="42" spans="1:9" x14ac:dyDescent="0.2">
      <c r="A42" s="8">
        <v>45274</v>
      </c>
      <c r="B42" s="9">
        <v>244.9</v>
      </c>
      <c r="C42" t="s">
        <v>233</v>
      </c>
      <c r="D42" t="s">
        <v>28</v>
      </c>
      <c r="E42" t="s">
        <v>352</v>
      </c>
      <c r="F42" s="3">
        <v>9</v>
      </c>
      <c r="G42" s="6">
        <v>1</v>
      </c>
      <c r="H42" t="s">
        <v>177</v>
      </c>
      <c r="I42" s="11">
        <v>2204100</v>
      </c>
    </row>
    <row r="43" spans="1:9" x14ac:dyDescent="0.2">
      <c r="A43" s="8">
        <v>45274</v>
      </c>
      <c r="B43" s="9">
        <v>244.9</v>
      </c>
      <c r="C43" t="s">
        <v>234</v>
      </c>
      <c r="D43" t="s">
        <v>29</v>
      </c>
      <c r="E43" t="s">
        <v>352</v>
      </c>
      <c r="F43" s="3">
        <v>27</v>
      </c>
      <c r="G43" s="6">
        <v>1</v>
      </c>
      <c r="H43" t="s">
        <v>177</v>
      </c>
      <c r="I43" s="11">
        <v>6612300</v>
      </c>
    </row>
    <row r="44" spans="1:9" x14ac:dyDescent="0.2">
      <c r="A44" s="8">
        <v>45274</v>
      </c>
      <c r="B44" s="9">
        <v>244.9</v>
      </c>
      <c r="C44" t="s">
        <v>235</v>
      </c>
      <c r="D44" t="s">
        <v>30</v>
      </c>
      <c r="E44" t="s">
        <v>352</v>
      </c>
      <c r="F44" s="3">
        <v>22.5</v>
      </c>
      <c r="G44" s="6">
        <v>1</v>
      </c>
      <c r="H44" t="s">
        <v>177</v>
      </c>
      <c r="I44" s="11">
        <v>5510250</v>
      </c>
    </row>
    <row r="45" spans="1:9" x14ac:dyDescent="0.2">
      <c r="A45" s="8">
        <v>45274</v>
      </c>
      <c r="B45" s="9">
        <v>244.9</v>
      </c>
      <c r="C45" t="s">
        <v>236</v>
      </c>
      <c r="D45" t="s">
        <v>31</v>
      </c>
      <c r="E45" t="s">
        <v>352</v>
      </c>
      <c r="F45" s="3">
        <v>18</v>
      </c>
      <c r="G45" s="6">
        <v>1</v>
      </c>
      <c r="H45" t="s">
        <v>177</v>
      </c>
      <c r="I45" s="11">
        <v>4408200</v>
      </c>
    </row>
    <row r="46" spans="1:9" x14ac:dyDescent="0.2">
      <c r="A46" s="8">
        <v>45274</v>
      </c>
      <c r="B46" s="9">
        <v>244.9</v>
      </c>
      <c r="C46" t="s">
        <v>237</v>
      </c>
      <c r="D46" t="s">
        <v>32</v>
      </c>
      <c r="E46" t="s">
        <v>352</v>
      </c>
      <c r="F46" s="3">
        <v>18</v>
      </c>
      <c r="G46" s="6">
        <v>1</v>
      </c>
      <c r="H46" t="s">
        <v>177</v>
      </c>
      <c r="I46" s="11">
        <v>4408200</v>
      </c>
    </row>
    <row r="47" spans="1:9" x14ac:dyDescent="0.2">
      <c r="A47" s="8">
        <v>45274</v>
      </c>
      <c r="B47" s="9">
        <v>244.9</v>
      </c>
      <c r="C47" t="s">
        <v>238</v>
      </c>
      <c r="D47" t="s">
        <v>33</v>
      </c>
      <c r="E47" t="s">
        <v>352</v>
      </c>
      <c r="F47" s="3">
        <v>13.5</v>
      </c>
      <c r="G47" s="6">
        <v>1</v>
      </c>
      <c r="H47" t="s">
        <v>177</v>
      </c>
      <c r="I47" s="11">
        <v>3306150</v>
      </c>
    </row>
    <row r="48" spans="1:9" x14ac:dyDescent="0.2">
      <c r="A48" s="8">
        <v>45274</v>
      </c>
      <c r="B48" s="9">
        <v>244.9</v>
      </c>
      <c r="C48" t="s">
        <v>239</v>
      </c>
      <c r="D48" t="s">
        <v>34</v>
      </c>
      <c r="E48" t="s">
        <v>352</v>
      </c>
      <c r="F48" s="3">
        <v>5</v>
      </c>
      <c r="G48" s="6">
        <v>5</v>
      </c>
      <c r="H48" t="s">
        <v>34</v>
      </c>
      <c r="I48" s="11">
        <v>6122500</v>
      </c>
    </row>
    <row r="49" spans="1:9" x14ac:dyDescent="0.2">
      <c r="A49" s="8">
        <v>45274</v>
      </c>
      <c r="B49" s="9">
        <v>244.9</v>
      </c>
      <c r="C49" t="s">
        <v>240</v>
      </c>
      <c r="D49" t="s">
        <v>35</v>
      </c>
      <c r="E49" t="s">
        <v>354</v>
      </c>
      <c r="F49" s="3">
        <v>5</v>
      </c>
      <c r="G49" s="6">
        <v>1</v>
      </c>
      <c r="H49" t="s">
        <v>178</v>
      </c>
      <c r="I49" s="11">
        <v>1224500</v>
      </c>
    </row>
    <row r="50" spans="1:9" x14ac:dyDescent="0.2">
      <c r="A50" s="8">
        <v>45274</v>
      </c>
      <c r="B50" s="9">
        <v>244.9</v>
      </c>
      <c r="C50" t="s">
        <v>241</v>
      </c>
      <c r="D50" t="s">
        <v>36</v>
      </c>
      <c r="E50" t="s">
        <v>354</v>
      </c>
      <c r="F50" s="3">
        <v>5</v>
      </c>
      <c r="G50" s="6">
        <v>1</v>
      </c>
      <c r="H50" t="s">
        <v>178</v>
      </c>
      <c r="I50" s="11">
        <v>1224500</v>
      </c>
    </row>
    <row r="51" spans="1:9" x14ac:dyDescent="0.2">
      <c r="A51" s="8">
        <v>45274</v>
      </c>
      <c r="B51" s="9">
        <v>244.9</v>
      </c>
      <c r="C51" t="s">
        <v>242</v>
      </c>
      <c r="D51" t="s">
        <v>37</v>
      </c>
      <c r="E51" t="s">
        <v>354</v>
      </c>
      <c r="F51" s="3">
        <v>5</v>
      </c>
      <c r="G51" s="6">
        <v>1</v>
      </c>
      <c r="H51" t="s">
        <v>178</v>
      </c>
      <c r="I51" s="11">
        <v>1224500</v>
      </c>
    </row>
    <row r="52" spans="1:9" x14ac:dyDescent="0.2">
      <c r="A52" s="8">
        <v>45274</v>
      </c>
      <c r="B52" s="9">
        <v>244.9</v>
      </c>
      <c r="C52" t="s">
        <v>243</v>
      </c>
      <c r="D52" t="s">
        <v>38</v>
      </c>
      <c r="E52" t="s">
        <v>354</v>
      </c>
      <c r="F52" s="3">
        <v>5</v>
      </c>
      <c r="G52" s="6">
        <v>1</v>
      </c>
      <c r="H52" t="s">
        <v>178</v>
      </c>
      <c r="I52" s="11">
        <v>1224500</v>
      </c>
    </row>
    <row r="53" spans="1:9" x14ac:dyDescent="0.2">
      <c r="A53" s="8">
        <v>45274</v>
      </c>
      <c r="B53" s="9">
        <v>244.9</v>
      </c>
      <c r="C53" t="s">
        <v>244</v>
      </c>
      <c r="D53" t="s">
        <v>39</v>
      </c>
      <c r="E53" t="s">
        <v>354</v>
      </c>
      <c r="F53" s="3">
        <v>5</v>
      </c>
      <c r="G53" s="6">
        <v>1</v>
      </c>
      <c r="H53" t="s">
        <v>178</v>
      </c>
      <c r="I53" s="11">
        <v>1224500</v>
      </c>
    </row>
    <row r="54" spans="1:9" x14ac:dyDescent="0.2">
      <c r="A54" s="8">
        <v>45274</v>
      </c>
      <c r="B54" s="9">
        <v>244.9</v>
      </c>
      <c r="C54" t="s">
        <v>245</v>
      </c>
      <c r="D54" t="s">
        <v>40</v>
      </c>
      <c r="E54" t="s">
        <v>354</v>
      </c>
      <c r="F54" s="3">
        <v>5</v>
      </c>
      <c r="G54" s="6">
        <v>1</v>
      </c>
      <c r="H54" t="s">
        <v>178</v>
      </c>
      <c r="I54" s="11">
        <v>1224500</v>
      </c>
    </row>
    <row r="55" spans="1:9" x14ac:dyDescent="0.2">
      <c r="A55" s="8">
        <v>45274</v>
      </c>
      <c r="B55" s="9">
        <v>244.9</v>
      </c>
      <c r="C55" t="s">
        <v>246</v>
      </c>
      <c r="D55" t="s">
        <v>41</v>
      </c>
      <c r="E55" t="s">
        <v>354</v>
      </c>
      <c r="F55" s="3">
        <v>5</v>
      </c>
      <c r="G55" s="6">
        <v>1</v>
      </c>
      <c r="H55" t="s">
        <v>178</v>
      </c>
      <c r="I55" s="11">
        <v>1224500</v>
      </c>
    </row>
    <row r="56" spans="1:9" x14ac:dyDescent="0.2">
      <c r="A56" s="8">
        <v>45274</v>
      </c>
      <c r="B56" s="9">
        <v>244.9</v>
      </c>
      <c r="C56" t="s">
        <v>247</v>
      </c>
      <c r="D56" t="s">
        <v>42</v>
      </c>
      <c r="E56" t="s">
        <v>354</v>
      </c>
      <c r="F56" s="3">
        <v>5</v>
      </c>
      <c r="G56" s="6">
        <v>1</v>
      </c>
      <c r="H56" t="s">
        <v>178</v>
      </c>
      <c r="I56" s="11">
        <v>1224500</v>
      </c>
    </row>
    <row r="57" spans="1:9" x14ac:dyDescent="0.2">
      <c r="A57" s="8">
        <v>45274</v>
      </c>
      <c r="B57" s="9">
        <v>244.9</v>
      </c>
      <c r="C57" t="s">
        <v>248</v>
      </c>
      <c r="D57" t="s">
        <v>43</v>
      </c>
      <c r="E57" t="s">
        <v>354</v>
      </c>
      <c r="F57" s="3">
        <v>5</v>
      </c>
      <c r="G57" s="6">
        <v>1</v>
      </c>
      <c r="H57" t="s">
        <v>178</v>
      </c>
      <c r="I57" s="11">
        <v>1224500</v>
      </c>
    </row>
    <row r="58" spans="1:9" x14ac:dyDescent="0.2">
      <c r="A58" s="8">
        <v>45274</v>
      </c>
      <c r="B58" s="9">
        <v>244.9</v>
      </c>
      <c r="C58" t="s">
        <v>249</v>
      </c>
      <c r="D58" t="s">
        <v>44</v>
      </c>
      <c r="E58" t="s">
        <v>354</v>
      </c>
      <c r="F58" s="3">
        <v>5</v>
      </c>
      <c r="G58" s="6">
        <v>1</v>
      </c>
      <c r="H58" t="s">
        <v>178</v>
      </c>
      <c r="I58" s="11">
        <v>1224500</v>
      </c>
    </row>
    <row r="59" spans="1:9" x14ac:dyDescent="0.2">
      <c r="A59" s="8">
        <v>45274</v>
      </c>
      <c r="B59" s="9">
        <v>244.9</v>
      </c>
      <c r="C59" t="s">
        <v>250</v>
      </c>
      <c r="D59" t="s">
        <v>45</v>
      </c>
      <c r="E59" t="s">
        <v>354</v>
      </c>
      <c r="F59" s="3">
        <v>10</v>
      </c>
      <c r="G59" s="6">
        <v>1</v>
      </c>
      <c r="H59" t="s">
        <v>178</v>
      </c>
      <c r="I59" s="11">
        <v>2449000</v>
      </c>
    </row>
    <row r="60" spans="1:9" x14ac:dyDescent="0.2">
      <c r="A60" s="8">
        <v>45274</v>
      </c>
      <c r="B60" s="9">
        <v>244.9</v>
      </c>
      <c r="C60" t="s">
        <v>251</v>
      </c>
      <c r="D60" t="s">
        <v>46</v>
      </c>
      <c r="E60" t="s">
        <v>354</v>
      </c>
      <c r="F60" s="3">
        <v>15</v>
      </c>
      <c r="G60" s="6">
        <v>1</v>
      </c>
      <c r="H60" t="s">
        <v>178</v>
      </c>
      <c r="I60" s="11">
        <v>3673500</v>
      </c>
    </row>
    <row r="61" spans="1:9" x14ac:dyDescent="0.2">
      <c r="A61" s="8">
        <v>45274</v>
      </c>
      <c r="B61" s="9">
        <v>244.9</v>
      </c>
      <c r="C61" t="s">
        <v>252</v>
      </c>
      <c r="D61" t="s">
        <v>47</v>
      </c>
      <c r="E61" t="s">
        <v>354</v>
      </c>
      <c r="F61" s="3">
        <v>15</v>
      </c>
      <c r="G61" s="6">
        <v>1</v>
      </c>
      <c r="H61" t="s">
        <v>178</v>
      </c>
      <c r="I61" s="11">
        <v>3673500</v>
      </c>
    </row>
    <row r="62" spans="1:9" x14ac:dyDescent="0.2">
      <c r="A62" s="8">
        <v>45274</v>
      </c>
      <c r="B62" s="9">
        <v>244.9</v>
      </c>
      <c r="C62" t="s">
        <v>253</v>
      </c>
      <c r="D62" t="s">
        <v>48</v>
      </c>
      <c r="E62" t="s">
        <v>354</v>
      </c>
      <c r="F62" s="3">
        <v>15</v>
      </c>
      <c r="G62" s="6">
        <v>1</v>
      </c>
      <c r="H62" t="s">
        <v>178</v>
      </c>
      <c r="I62" s="11">
        <v>3673500</v>
      </c>
    </row>
    <row r="63" spans="1:9" x14ac:dyDescent="0.2">
      <c r="A63" s="8">
        <v>45274</v>
      </c>
      <c r="B63" s="9">
        <v>244.9</v>
      </c>
      <c r="C63" t="s">
        <v>254</v>
      </c>
      <c r="D63" t="s">
        <v>49</v>
      </c>
      <c r="E63" t="s">
        <v>354</v>
      </c>
      <c r="F63" s="3">
        <v>20</v>
      </c>
      <c r="G63" s="6">
        <v>1</v>
      </c>
      <c r="H63" t="s">
        <v>178</v>
      </c>
      <c r="I63" s="11">
        <v>4898000</v>
      </c>
    </row>
    <row r="64" spans="1:9" x14ac:dyDescent="0.2">
      <c r="A64" s="8">
        <v>45274</v>
      </c>
      <c r="B64" s="9">
        <v>244.9</v>
      </c>
      <c r="C64" t="s">
        <v>255</v>
      </c>
      <c r="D64" t="s">
        <v>50</v>
      </c>
      <c r="E64" t="s">
        <v>354</v>
      </c>
      <c r="F64" s="3">
        <v>20</v>
      </c>
      <c r="G64" s="6">
        <v>1</v>
      </c>
      <c r="H64" t="s">
        <v>178</v>
      </c>
      <c r="I64" s="11">
        <v>4898000</v>
      </c>
    </row>
    <row r="65" spans="1:9" x14ac:dyDescent="0.2">
      <c r="A65" s="8">
        <v>45274</v>
      </c>
      <c r="B65" s="9">
        <v>244.9</v>
      </c>
      <c r="C65" t="s">
        <v>256</v>
      </c>
      <c r="D65" t="s">
        <v>51</v>
      </c>
      <c r="E65" t="s">
        <v>354</v>
      </c>
      <c r="F65" s="3">
        <v>20</v>
      </c>
      <c r="G65" s="6">
        <v>1</v>
      </c>
      <c r="H65" t="s">
        <v>178</v>
      </c>
      <c r="I65" s="11">
        <v>4898000</v>
      </c>
    </row>
    <row r="66" spans="1:9" x14ac:dyDescent="0.2">
      <c r="A66" s="8">
        <v>45274</v>
      </c>
      <c r="B66" s="9">
        <v>244.9</v>
      </c>
      <c r="C66" t="s">
        <v>257</v>
      </c>
      <c r="D66" t="s">
        <v>52</v>
      </c>
      <c r="E66" t="s">
        <v>354</v>
      </c>
      <c r="F66" s="3">
        <v>20</v>
      </c>
      <c r="G66" s="6">
        <v>1</v>
      </c>
      <c r="H66" t="s">
        <v>178</v>
      </c>
      <c r="I66" s="11">
        <v>4898000</v>
      </c>
    </row>
    <row r="67" spans="1:9" x14ac:dyDescent="0.2">
      <c r="A67" s="8">
        <v>45274</v>
      </c>
      <c r="B67" s="9">
        <v>244.9</v>
      </c>
      <c r="C67" t="s">
        <v>258</v>
      </c>
      <c r="D67" t="s">
        <v>53</v>
      </c>
      <c r="E67" t="s">
        <v>354</v>
      </c>
      <c r="F67" s="3">
        <v>20</v>
      </c>
      <c r="G67" s="6">
        <v>1</v>
      </c>
      <c r="H67" t="s">
        <v>178</v>
      </c>
      <c r="I67" s="11">
        <v>4898000</v>
      </c>
    </row>
    <row r="68" spans="1:9" x14ac:dyDescent="0.2">
      <c r="A68" s="8">
        <v>45274</v>
      </c>
      <c r="B68" s="9">
        <v>244.9</v>
      </c>
      <c r="C68" t="s">
        <v>259</v>
      </c>
      <c r="D68" t="s">
        <v>54</v>
      </c>
      <c r="E68" t="s">
        <v>354</v>
      </c>
      <c r="F68" s="3">
        <v>15</v>
      </c>
      <c r="G68" s="6">
        <v>1</v>
      </c>
      <c r="H68" t="s">
        <v>178</v>
      </c>
      <c r="I68" s="11">
        <v>3673500</v>
      </c>
    </row>
    <row r="69" spans="1:9" x14ac:dyDescent="0.2">
      <c r="A69" s="8">
        <v>45274</v>
      </c>
      <c r="B69" s="9">
        <v>244.9</v>
      </c>
      <c r="C69" t="s">
        <v>260</v>
      </c>
      <c r="D69" t="s">
        <v>55</v>
      </c>
      <c r="E69" t="s">
        <v>354</v>
      </c>
      <c r="F69" s="3">
        <v>10</v>
      </c>
      <c r="G69" s="6">
        <v>1</v>
      </c>
      <c r="H69" t="s">
        <v>178</v>
      </c>
      <c r="I69" s="11">
        <v>2449000</v>
      </c>
    </row>
    <row r="70" spans="1:9" x14ac:dyDescent="0.2">
      <c r="A70" s="8">
        <v>45274</v>
      </c>
      <c r="B70" s="9">
        <v>244.9</v>
      </c>
      <c r="C70" t="s">
        <v>261</v>
      </c>
      <c r="D70" t="s">
        <v>56</v>
      </c>
      <c r="E70" t="s">
        <v>354</v>
      </c>
      <c r="F70" s="3">
        <v>10</v>
      </c>
      <c r="G70" s="6">
        <v>1</v>
      </c>
      <c r="H70" t="s">
        <v>178</v>
      </c>
      <c r="I70" s="11">
        <v>2449000</v>
      </c>
    </row>
    <row r="71" spans="1:9" x14ac:dyDescent="0.2">
      <c r="A71" s="8">
        <v>45274</v>
      </c>
      <c r="B71" s="9">
        <v>244.9</v>
      </c>
      <c r="C71" t="s">
        <v>262</v>
      </c>
      <c r="D71" t="s">
        <v>57</v>
      </c>
      <c r="E71" t="s">
        <v>354</v>
      </c>
      <c r="F71" s="3">
        <v>10</v>
      </c>
      <c r="G71" s="6">
        <v>1</v>
      </c>
      <c r="H71" t="s">
        <v>178</v>
      </c>
      <c r="I71" s="11">
        <v>2449000</v>
      </c>
    </row>
    <row r="72" spans="1:9" x14ac:dyDescent="0.2">
      <c r="A72" s="8">
        <v>45274</v>
      </c>
      <c r="B72" s="9">
        <v>244.9</v>
      </c>
      <c r="C72" t="s">
        <v>263</v>
      </c>
      <c r="D72" t="s">
        <v>58</v>
      </c>
      <c r="E72" t="s">
        <v>354</v>
      </c>
      <c r="F72" s="3">
        <v>10</v>
      </c>
      <c r="G72" s="6">
        <v>1</v>
      </c>
      <c r="H72" t="s">
        <v>178</v>
      </c>
      <c r="I72" s="11">
        <v>2449000</v>
      </c>
    </row>
    <row r="73" spans="1:9" x14ac:dyDescent="0.2">
      <c r="A73" s="8">
        <v>45274</v>
      </c>
      <c r="B73" s="9">
        <v>244.9</v>
      </c>
      <c r="C73" t="s">
        <v>264</v>
      </c>
      <c r="D73" t="s">
        <v>59</v>
      </c>
      <c r="E73" t="s">
        <v>354</v>
      </c>
      <c r="F73" s="3">
        <v>10</v>
      </c>
      <c r="G73" s="6">
        <v>1</v>
      </c>
      <c r="H73" t="s">
        <v>178</v>
      </c>
      <c r="I73" s="11">
        <v>2449000</v>
      </c>
    </row>
    <row r="74" spans="1:9" x14ac:dyDescent="0.2">
      <c r="A74" s="8">
        <v>45274</v>
      </c>
      <c r="B74" s="9">
        <v>244.9</v>
      </c>
      <c r="C74" t="s">
        <v>265</v>
      </c>
      <c r="D74" t="s">
        <v>60</v>
      </c>
      <c r="E74" t="s">
        <v>354</v>
      </c>
      <c r="F74" s="3">
        <v>10</v>
      </c>
      <c r="G74" s="6">
        <v>1</v>
      </c>
      <c r="H74" t="s">
        <v>178</v>
      </c>
      <c r="I74" s="11">
        <v>2449000</v>
      </c>
    </row>
    <row r="75" spans="1:9" x14ac:dyDescent="0.2">
      <c r="A75" s="8">
        <v>45274</v>
      </c>
      <c r="B75" s="9">
        <v>244.9</v>
      </c>
      <c r="C75" t="s">
        <v>266</v>
      </c>
      <c r="D75" t="s">
        <v>61</v>
      </c>
      <c r="E75" t="s">
        <v>357</v>
      </c>
      <c r="F75" s="3">
        <v>5.6139999999999999</v>
      </c>
      <c r="G75" s="6">
        <v>17</v>
      </c>
      <c r="H75" t="s">
        <v>179</v>
      </c>
      <c r="I75" s="11">
        <v>23372766.200000003</v>
      </c>
    </row>
    <row r="76" spans="1:9" x14ac:dyDescent="0.2">
      <c r="A76" s="8">
        <v>45274</v>
      </c>
      <c r="B76" s="9">
        <v>244.9</v>
      </c>
      <c r="C76" t="s">
        <v>267</v>
      </c>
      <c r="D76" t="s">
        <v>62</v>
      </c>
      <c r="E76" t="s">
        <v>357</v>
      </c>
      <c r="F76" s="3">
        <v>6.3079999999999998</v>
      </c>
      <c r="G76" s="6">
        <v>17</v>
      </c>
      <c r="H76" t="s">
        <v>180</v>
      </c>
      <c r="I76" s="11">
        <v>26262096.399999991</v>
      </c>
    </row>
    <row r="77" spans="1:9" x14ac:dyDescent="0.2">
      <c r="A77" s="8">
        <v>45274</v>
      </c>
      <c r="B77" s="9">
        <v>244.9</v>
      </c>
      <c r="C77" t="s">
        <v>268</v>
      </c>
      <c r="D77" t="s">
        <v>63</v>
      </c>
      <c r="E77" t="s">
        <v>357</v>
      </c>
      <c r="F77" s="3">
        <v>6.65</v>
      </c>
      <c r="G77" s="6">
        <v>17</v>
      </c>
      <c r="H77" t="s">
        <v>181</v>
      </c>
      <c r="I77" s="11">
        <v>27685945</v>
      </c>
    </row>
    <row r="78" spans="1:9" x14ac:dyDescent="0.2">
      <c r="A78" s="8">
        <v>45274</v>
      </c>
      <c r="B78" s="9">
        <v>244.9</v>
      </c>
      <c r="C78" t="s">
        <v>269</v>
      </c>
      <c r="D78" t="s">
        <v>64</v>
      </c>
      <c r="E78" t="s">
        <v>357</v>
      </c>
      <c r="F78" s="3">
        <v>4.9109999999999996</v>
      </c>
      <c r="G78" s="6">
        <v>17</v>
      </c>
      <c r="H78" t="s">
        <v>182</v>
      </c>
      <c r="I78" s="11">
        <v>20445966.299999997</v>
      </c>
    </row>
    <row r="79" spans="1:9" x14ac:dyDescent="0.2">
      <c r="A79" s="8">
        <v>45274</v>
      </c>
      <c r="B79" s="9">
        <v>244.9</v>
      </c>
      <c r="C79" t="s">
        <v>270</v>
      </c>
      <c r="D79" t="s">
        <v>65</v>
      </c>
      <c r="E79" t="s">
        <v>357</v>
      </c>
      <c r="F79" s="3">
        <v>84.355000000000004</v>
      </c>
      <c r="G79" s="6">
        <v>17</v>
      </c>
      <c r="H79" t="s">
        <v>183</v>
      </c>
      <c r="I79" s="11">
        <v>351195171.5</v>
      </c>
    </row>
    <row r="80" spans="1:9" x14ac:dyDescent="0.2">
      <c r="A80" s="8">
        <v>45274</v>
      </c>
      <c r="B80" s="9">
        <v>244.9</v>
      </c>
      <c r="C80" t="s">
        <v>271</v>
      </c>
      <c r="D80" t="s">
        <v>66</v>
      </c>
      <c r="E80" t="s">
        <v>357</v>
      </c>
      <c r="F80" s="3">
        <v>61.223999999999997</v>
      </c>
      <c r="G80" s="6">
        <v>17</v>
      </c>
      <c r="H80" t="s">
        <v>184</v>
      </c>
      <c r="I80" s="11">
        <v>254893879.19999993</v>
      </c>
    </row>
    <row r="81" spans="1:9" x14ac:dyDescent="0.2">
      <c r="A81" s="8">
        <v>45274</v>
      </c>
      <c r="B81" s="9">
        <v>244.9</v>
      </c>
      <c r="C81" t="s">
        <v>272</v>
      </c>
      <c r="D81" t="s">
        <v>67</v>
      </c>
      <c r="E81" t="s">
        <v>357</v>
      </c>
      <c r="F81" s="3">
        <v>84.355000000000004</v>
      </c>
      <c r="G81" s="6">
        <v>17</v>
      </c>
      <c r="H81" t="s">
        <v>185</v>
      </c>
      <c r="I81" s="11">
        <v>351195171.5</v>
      </c>
    </row>
    <row r="82" spans="1:9" x14ac:dyDescent="0.2">
      <c r="A82" s="8">
        <v>45274</v>
      </c>
      <c r="B82" s="9">
        <v>244.9</v>
      </c>
      <c r="C82" t="s">
        <v>273</v>
      </c>
      <c r="D82" t="s">
        <v>68</v>
      </c>
      <c r="E82" t="s">
        <v>357</v>
      </c>
      <c r="F82" s="3">
        <v>130.751</v>
      </c>
      <c r="G82" s="6">
        <v>17</v>
      </c>
      <c r="H82" t="s">
        <v>185</v>
      </c>
      <c r="I82" s="11">
        <v>544355638.29999983</v>
      </c>
    </row>
    <row r="83" spans="1:9" x14ac:dyDescent="0.2">
      <c r="A83" s="8">
        <v>45274</v>
      </c>
      <c r="B83" s="9">
        <v>244.9</v>
      </c>
      <c r="C83" t="s">
        <v>274</v>
      </c>
      <c r="D83" t="s">
        <v>69</v>
      </c>
      <c r="E83" t="s">
        <v>357</v>
      </c>
      <c r="F83" s="3">
        <v>170</v>
      </c>
      <c r="G83" s="6">
        <v>17</v>
      </c>
      <c r="H83" t="s">
        <v>186</v>
      </c>
      <c r="I83" s="11">
        <v>707761000</v>
      </c>
    </row>
    <row r="84" spans="1:9" x14ac:dyDescent="0.2">
      <c r="A84" s="8">
        <v>45274</v>
      </c>
      <c r="B84" s="9">
        <v>244.9</v>
      </c>
      <c r="C84" t="s">
        <v>275</v>
      </c>
      <c r="D84" t="s">
        <v>70</v>
      </c>
      <c r="E84" t="s">
        <v>357</v>
      </c>
      <c r="F84" s="3">
        <v>95</v>
      </c>
      <c r="G84" s="6">
        <v>17</v>
      </c>
      <c r="H84" t="s">
        <v>186</v>
      </c>
      <c r="I84" s="11">
        <v>395513500</v>
      </c>
    </row>
    <row r="85" spans="1:9" x14ac:dyDescent="0.2">
      <c r="A85" s="8">
        <v>45274</v>
      </c>
      <c r="B85" s="9">
        <v>244.9</v>
      </c>
      <c r="C85" t="s">
        <v>276</v>
      </c>
      <c r="D85" t="s">
        <v>71</v>
      </c>
      <c r="E85" t="s">
        <v>357</v>
      </c>
      <c r="F85" s="3">
        <v>85</v>
      </c>
      <c r="G85" s="6">
        <v>17</v>
      </c>
      <c r="H85" t="s">
        <v>186</v>
      </c>
      <c r="I85" s="11">
        <v>353880500</v>
      </c>
    </row>
    <row r="86" spans="1:9" x14ac:dyDescent="0.2">
      <c r="A86" s="8">
        <v>45274</v>
      </c>
      <c r="B86" s="9">
        <v>244.9</v>
      </c>
      <c r="C86" t="s">
        <v>277</v>
      </c>
      <c r="D86" t="s">
        <v>72</v>
      </c>
      <c r="E86" t="s">
        <v>357</v>
      </c>
      <c r="F86" s="3">
        <v>170</v>
      </c>
      <c r="G86" s="6">
        <v>17</v>
      </c>
      <c r="H86" t="s">
        <v>186</v>
      </c>
      <c r="I86" s="11">
        <v>707761000</v>
      </c>
    </row>
    <row r="87" spans="1:9" x14ac:dyDescent="0.2">
      <c r="A87" s="8">
        <v>45274</v>
      </c>
      <c r="B87" s="9">
        <v>244.9</v>
      </c>
      <c r="C87" t="s">
        <v>278</v>
      </c>
      <c r="D87" t="s">
        <v>73</v>
      </c>
      <c r="E87" t="s">
        <v>357</v>
      </c>
      <c r="F87" s="3">
        <v>510</v>
      </c>
      <c r="G87" s="6">
        <v>17</v>
      </c>
      <c r="H87" t="s">
        <v>186</v>
      </c>
      <c r="I87" s="11">
        <v>2123283000</v>
      </c>
    </row>
    <row r="88" spans="1:9" x14ac:dyDescent="0.2">
      <c r="A88" s="8">
        <v>45274</v>
      </c>
      <c r="B88" s="9">
        <v>244.9</v>
      </c>
      <c r="C88" t="s">
        <v>279</v>
      </c>
      <c r="D88" t="s">
        <v>74</v>
      </c>
      <c r="E88" t="s">
        <v>357</v>
      </c>
      <c r="F88" s="3">
        <v>170</v>
      </c>
      <c r="G88" s="6">
        <v>17</v>
      </c>
      <c r="H88" t="s">
        <v>186</v>
      </c>
      <c r="I88" s="11">
        <v>707761000</v>
      </c>
    </row>
    <row r="89" spans="1:9" x14ac:dyDescent="0.2">
      <c r="A89" s="8">
        <v>45274</v>
      </c>
      <c r="B89" s="9">
        <v>244.9</v>
      </c>
      <c r="C89" t="s">
        <v>280</v>
      </c>
      <c r="D89" t="s">
        <v>75</v>
      </c>
      <c r="E89" t="s">
        <v>358</v>
      </c>
      <c r="F89" s="3">
        <v>2</v>
      </c>
      <c r="G89" s="6">
        <v>1</v>
      </c>
      <c r="H89" t="s">
        <v>359</v>
      </c>
      <c r="I89" s="11">
        <v>489800</v>
      </c>
    </row>
    <row r="90" spans="1:9" x14ac:dyDescent="0.2">
      <c r="A90" s="8">
        <v>45274</v>
      </c>
      <c r="B90" s="9">
        <v>244.9</v>
      </c>
      <c r="C90" t="s">
        <v>281</v>
      </c>
      <c r="D90" t="s">
        <v>76</v>
      </c>
      <c r="E90" t="s">
        <v>357</v>
      </c>
      <c r="F90" s="3">
        <v>22.56</v>
      </c>
      <c r="G90" s="6">
        <v>17</v>
      </c>
      <c r="H90" t="s">
        <v>187</v>
      </c>
      <c r="I90" s="11">
        <v>93924048</v>
      </c>
    </row>
    <row r="91" spans="1:9" x14ac:dyDescent="0.2">
      <c r="A91" s="8">
        <v>45274</v>
      </c>
      <c r="B91" s="9">
        <v>244.9</v>
      </c>
      <c r="C91" t="s">
        <v>282</v>
      </c>
      <c r="D91" t="s">
        <v>77</v>
      </c>
      <c r="E91" t="s">
        <v>357</v>
      </c>
      <c r="F91" s="3">
        <v>5.7</v>
      </c>
      <c r="G91" s="6">
        <v>17</v>
      </c>
      <c r="H91" t="s">
        <v>188</v>
      </c>
      <c r="I91" s="11">
        <v>23730810</v>
      </c>
    </row>
    <row r="92" spans="1:9" x14ac:dyDescent="0.2">
      <c r="A92" s="8">
        <v>45274</v>
      </c>
      <c r="B92" s="9">
        <v>244.9</v>
      </c>
      <c r="C92" t="s">
        <v>283</v>
      </c>
      <c r="D92" t="s">
        <v>78</v>
      </c>
      <c r="E92" t="s">
        <v>353</v>
      </c>
      <c r="F92" s="3">
        <v>6</v>
      </c>
      <c r="G92" s="6">
        <v>1</v>
      </c>
      <c r="H92" t="s">
        <v>360</v>
      </c>
      <c r="I92" s="11">
        <v>1469400</v>
      </c>
    </row>
    <row r="93" spans="1:9" x14ac:dyDescent="0.2">
      <c r="A93" s="8">
        <v>45274</v>
      </c>
      <c r="B93" s="9">
        <v>244.9</v>
      </c>
      <c r="C93" t="s">
        <v>284</v>
      </c>
      <c r="D93" t="s">
        <v>79</v>
      </c>
      <c r="E93" t="s">
        <v>357</v>
      </c>
      <c r="F93" s="3">
        <v>3.8</v>
      </c>
      <c r="G93" s="6">
        <v>17</v>
      </c>
      <c r="H93" t="s">
        <v>189</v>
      </c>
      <c r="I93" s="11">
        <v>15820540</v>
      </c>
    </row>
    <row r="94" spans="1:9" x14ac:dyDescent="0.2">
      <c r="A94" s="8">
        <v>45274</v>
      </c>
      <c r="B94" s="9">
        <v>244.9</v>
      </c>
      <c r="C94" t="s">
        <v>285</v>
      </c>
      <c r="D94" t="s">
        <v>80</v>
      </c>
      <c r="E94" t="s">
        <v>357</v>
      </c>
      <c r="F94" s="3">
        <v>5.415</v>
      </c>
      <c r="G94" s="6">
        <v>17</v>
      </c>
      <c r="H94" t="s">
        <v>190</v>
      </c>
      <c r="I94" s="11">
        <v>22544269.5</v>
      </c>
    </row>
    <row r="95" spans="1:9" x14ac:dyDescent="0.2">
      <c r="A95" s="8">
        <v>45274</v>
      </c>
      <c r="B95" s="9">
        <v>244.9</v>
      </c>
      <c r="C95" t="s">
        <v>286</v>
      </c>
      <c r="D95" t="s">
        <v>81</v>
      </c>
      <c r="E95" t="s">
        <v>357</v>
      </c>
      <c r="F95" s="3">
        <v>4.7830000000000004</v>
      </c>
      <c r="G95" s="6">
        <v>17</v>
      </c>
      <c r="H95" t="s">
        <v>190</v>
      </c>
      <c r="I95" s="11">
        <v>19913063.899999995</v>
      </c>
    </row>
    <row r="96" spans="1:9" x14ac:dyDescent="0.2">
      <c r="A96" s="8">
        <v>45274</v>
      </c>
      <c r="B96" s="9">
        <v>244.9</v>
      </c>
      <c r="C96" t="s">
        <v>287</v>
      </c>
      <c r="D96" t="s">
        <v>361</v>
      </c>
      <c r="E96" t="s">
        <v>353</v>
      </c>
      <c r="F96" s="3">
        <v>386</v>
      </c>
      <c r="G96" s="6">
        <v>1</v>
      </c>
      <c r="H96" t="s">
        <v>191</v>
      </c>
      <c r="I96" s="11">
        <v>94531400</v>
      </c>
    </row>
    <row r="97" spans="1:9" x14ac:dyDescent="0.2">
      <c r="A97" s="8">
        <v>45274</v>
      </c>
      <c r="B97" s="9">
        <v>244.9</v>
      </c>
      <c r="C97" t="s">
        <v>288</v>
      </c>
      <c r="D97" t="s">
        <v>82</v>
      </c>
      <c r="E97" t="s">
        <v>353</v>
      </c>
      <c r="F97" s="3">
        <v>300</v>
      </c>
      <c r="G97" s="6">
        <v>1</v>
      </c>
      <c r="H97" t="s">
        <v>192</v>
      </c>
      <c r="I97" s="11">
        <v>73470000</v>
      </c>
    </row>
    <row r="98" spans="1:9" x14ac:dyDescent="0.2">
      <c r="A98" s="8">
        <v>45274</v>
      </c>
      <c r="B98" s="9">
        <v>244.9</v>
      </c>
      <c r="C98" t="s">
        <v>289</v>
      </c>
      <c r="D98" t="s">
        <v>83</v>
      </c>
      <c r="E98" t="s">
        <v>353</v>
      </c>
      <c r="F98" s="3">
        <v>40</v>
      </c>
      <c r="G98" s="6">
        <v>1</v>
      </c>
      <c r="H98" t="s">
        <v>362</v>
      </c>
      <c r="I98" s="11">
        <v>9796000</v>
      </c>
    </row>
    <row r="99" spans="1:9" x14ac:dyDescent="0.2">
      <c r="A99" s="8">
        <v>45274</v>
      </c>
      <c r="B99" s="9">
        <v>244.9</v>
      </c>
      <c r="C99" t="s">
        <v>290</v>
      </c>
      <c r="D99" t="s">
        <v>84</v>
      </c>
      <c r="E99" t="s">
        <v>201</v>
      </c>
      <c r="F99" s="3">
        <v>63.725000000000001</v>
      </c>
      <c r="G99" s="6">
        <v>7</v>
      </c>
      <c r="H99" t="s">
        <v>193</v>
      </c>
      <c r="I99" s="11">
        <v>109243767.5</v>
      </c>
    </row>
    <row r="100" spans="1:9" x14ac:dyDescent="0.2">
      <c r="A100" s="8">
        <v>45274</v>
      </c>
      <c r="B100" s="9">
        <v>244.9</v>
      </c>
      <c r="C100" t="s">
        <v>291</v>
      </c>
      <c r="D100" t="s">
        <v>85</v>
      </c>
      <c r="E100" t="s">
        <v>203</v>
      </c>
      <c r="F100" s="3">
        <v>15</v>
      </c>
      <c r="G100" s="6">
        <v>5</v>
      </c>
      <c r="H100" t="s">
        <v>193</v>
      </c>
      <c r="I100" s="11">
        <v>18367500</v>
      </c>
    </row>
    <row r="101" spans="1:9" x14ac:dyDescent="0.2">
      <c r="A101" s="8">
        <v>45274</v>
      </c>
      <c r="B101" s="9">
        <v>244.9</v>
      </c>
      <c r="C101" t="s">
        <v>292</v>
      </c>
      <c r="D101" t="s">
        <v>86</v>
      </c>
      <c r="E101" t="s">
        <v>353</v>
      </c>
      <c r="F101" s="3">
        <v>119.974</v>
      </c>
      <c r="G101" s="6">
        <v>1</v>
      </c>
      <c r="H101" t="s">
        <v>194</v>
      </c>
      <c r="I101" s="11">
        <v>29381632.600000001</v>
      </c>
    </row>
    <row r="102" spans="1:9" x14ac:dyDescent="0.2">
      <c r="A102" s="8">
        <v>45274</v>
      </c>
      <c r="B102" s="9">
        <v>244.9</v>
      </c>
      <c r="C102" t="s">
        <v>293</v>
      </c>
      <c r="D102" t="s">
        <v>87</v>
      </c>
      <c r="E102" t="s">
        <v>363</v>
      </c>
      <c r="F102" s="3">
        <v>118.998</v>
      </c>
      <c r="G102" s="6">
        <v>7</v>
      </c>
      <c r="H102" t="s">
        <v>194</v>
      </c>
      <c r="I102" s="11">
        <v>203998271.39999998</v>
      </c>
    </row>
    <row r="103" spans="1:9" x14ac:dyDescent="0.2">
      <c r="A103" s="8">
        <v>45274</v>
      </c>
      <c r="B103" s="9">
        <v>244.9</v>
      </c>
      <c r="C103" t="s">
        <v>294</v>
      </c>
      <c r="D103" t="s">
        <v>88</v>
      </c>
      <c r="E103" t="s">
        <v>353</v>
      </c>
      <c r="F103" s="3">
        <v>165.81800000000001</v>
      </c>
      <c r="G103" s="6">
        <v>1</v>
      </c>
      <c r="H103" t="s">
        <v>194</v>
      </c>
      <c r="I103" s="11">
        <v>40608828.200000003</v>
      </c>
    </row>
    <row r="104" spans="1:9" x14ac:dyDescent="0.2">
      <c r="A104" s="8">
        <v>45274</v>
      </c>
      <c r="B104" s="9">
        <v>244.9</v>
      </c>
      <c r="C104" t="s">
        <v>295</v>
      </c>
      <c r="D104" t="s">
        <v>89</v>
      </c>
      <c r="E104" t="s">
        <v>353</v>
      </c>
      <c r="F104" s="3">
        <v>165.81800000000001</v>
      </c>
      <c r="G104" s="6">
        <v>1</v>
      </c>
      <c r="H104" t="s">
        <v>194</v>
      </c>
      <c r="I104" s="11">
        <v>40608828.200000003</v>
      </c>
    </row>
    <row r="105" spans="1:9" x14ac:dyDescent="0.2">
      <c r="A105" s="8">
        <v>45274</v>
      </c>
      <c r="B105" s="9">
        <v>244.9</v>
      </c>
      <c r="C105" t="s">
        <v>296</v>
      </c>
      <c r="D105" t="s">
        <v>90</v>
      </c>
      <c r="E105" t="s">
        <v>353</v>
      </c>
      <c r="F105" s="3">
        <v>165.81800000000001</v>
      </c>
      <c r="G105" s="6">
        <v>1</v>
      </c>
      <c r="H105" t="s">
        <v>194</v>
      </c>
      <c r="I105" s="11">
        <v>40608828.200000003</v>
      </c>
    </row>
    <row r="106" spans="1:9" x14ac:dyDescent="0.2">
      <c r="A106" s="8">
        <v>45274</v>
      </c>
      <c r="B106" s="9">
        <v>244.9</v>
      </c>
      <c r="C106" t="s">
        <v>297</v>
      </c>
      <c r="D106" t="s">
        <v>91</v>
      </c>
      <c r="E106" t="s">
        <v>363</v>
      </c>
      <c r="F106" s="3">
        <v>119.974</v>
      </c>
      <c r="G106" s="6">
        <v>7</v>
      </c>
      <c r="H106" t="s">
        <v>194</v>
      </c>
      <c r="I106" s="11">
        <v>205671428.19999999</v>
      </c>
    </row>
    <row r="107" spans="1:9" x14ac:dyDescent="0.2">
      <c r="A107" s="8">
        <v>45274</v>
      </c>
      <c r="B107" s="9">
        <v>244.9</v>
      </c>
      <c r="C107" t="s">
        <v>298</v>
      </c>
      <c r="D107" t="s">
        <v>92</v>
      </c>
      <c r="E107" t="s">
        <v>353</v>
      </c>
      <c r="F107" s="3">
        <v>4.0119999999999996</v>
      </c>
      <c r="G107" s="6">
        <v>1</v>
      </c>
      <c r="H107" t="s">
        <v>194</v>
      </c>
      <c r="I107" s="11">
        <v>982538.79999999993</v>
      </c>
    </row>
    <row r="108" spans="1:9" x14ac:dyDescent="0.2">
      <c r="A108" s="8">
        <v>45274</v>
      </c>
      <c r="B108" s="9">
        <v>244.9</v>
      </c>
      <c r="C108" t="s">
        <v>299</v>
      </c>
      <c r="D108" t="s">
        <v>93</v>
      </c>
      <c r="E108" t="s">
        <v>353</v>
      </c>
      <c r="F108" s="3">
        <v>4.0119999999999996</v>
      </c>
      <c r="G108" s="6">
        <v>1</v>
      </c>
      <c r="H108" t="s">
        <v>194</v>
      </c>
      <c r="I108" s="11">
        <v>982538.79999999993</v>
      </c>
    </row>
    <row r="109" spans="1:9" x14ac:dyDescent="0.2">
      <c r="A109" s="8">
        <v>45274</v>
      </c>
      <c r="B109" s="9">
        <v>244.9</v>
      </c>
      <c r="C109" t="s">
        <v>300</v>
      </c>
      <c r="D109" t="s">
        <v>94</v>
      </c>
      <c r="E109" t="s">
        <v>363</v>
      </c>
      <c r="F109" s="3">
        <v>3.3860000000000001</v>
      </c>
      <c r="G109" s="6">
        <v>7</v>
      </c>
      <c r="H109" t="s">
        <v>194</v>
      </c>
      <c r="I109" s="11">
        <v>5804619.8000000007</v>
      </c>
    </row>
    <row r="110" spans="1:9" x14ac:dyDescent="0.2">
      <c r="A110" s="8">
        <v>45274</v>
      </c>
      <c r="B110" s="9">
        <v>244.9</v>
      </c>
      <c r="C110" t="s">
        <v>301</v>
      </c>
      <c r="D110" t="s">
        <v>95</v>
      </c>
      <c r="E110" t="s">
        <v>353</v>
      </c>
      <c r="F110" s="3">
        <v>18.044</v>
      </c>
      <c r="G110" s="6">
        <v>1</v>
      </c>
      <c r="H110" t="s">
        <v>194</v>
      </c>
      <c r="I110" s="11">
        <v>4418975.6000000006</v>
      </c>
    </row>
    <row r="111" spans="1:9" x14ac:dyDescent="0.2">
      <c r="A111" s="8">
        <v>45274</v>
      </c>
      <c r="B111" s="9">
        <v>244.9</v>
      </c>
      <c r="C111" t="s">
        <v>302</v>
      </c>
      <c r="D111" t="s">
        <v>96</v>
      </c>
      <c r="E111" t="s">
        <v>353</v>
      </c>
      <c r="F111" s="3">
        <v>5.4710000000000001</v>
      </c>
      <c r="G111" s="6">
        <v>1</v>
      </c>
      <c r="H111" t="s">
        <v>194</v>
      </c>
      <c r="I111" s="11">
        <v>1339847.9000000001</v>
      </c>
    </row>
    <row r="112" spans="1:9" x14ac:dyDescent="0.2">
      <c r="A112" s="8">
        <v>45274</v>
      </c>
      <c r="B112" s="9">
        <v>244.9</v>
      </c>
      <c r="C112" t="s">
        <v>303</v>
      </c>
      <c r="D112" t="s">
        <v>97</v>
      </c>
      <c r="E112" t="s">
        <v>364</v>
      </c>
      <c r="F112" s="3">
        <v>19</v>
      </c>
      <c r="G112" s="6">
        <v>1</v>
      </c>
      <c r="H112" t="s">
        <v>365</v>
      </c>
      <c r="I112" s="11">
        <v>4653100</v>
      </c>
    </row>
    <row r="113" spans="1:9" x14ac:dyDescent="0.2">
      <c r="A113" s="8">
        <v>45274</v>
      </c>
      <c r="B113" s="9">
        <v>244.9</v>
      </c>
      <c r="C113" t="s">
        <v>304</v>
      </c>
      <c r="D113" t="s">
        <v>98</v>
      </c>
      <c r="E113" t="s">
        <v>364</v>
      </c>
      <c r="F113" s="3">
        <v>9</v>
      </c>
      <c r="G113" s="6">
        <v>1</v>
      </c>
      <c r="H113" t="s">
        <v>365</v>
      </c>
      <c r="I113" s="11">
        <v>2204100</v>
      </c>
    </row>
    <row r="114" spans="1:9" x14ac:dyDescent="0.2">
      <c r="A114" s="8">
        <v>45274</v>
      </c>
      <c r="B114" s="9">
        <v>244.9</v>
      </c>
      <c r="C114" t="s">
        <v>305</v>
      </c>
      <c r="D114" t="s">
        <v>99</v>
      </c>
      <c r="E114" t="s">
        <v>364</v>
      </c>
      <c r="F114" s="3">
        <v>6</v>
      </c>
      <c r="G114" s="6">
        <v>1</v>
      </c>
      <c r="H114" t="s">
        <v>365</v>
      </c>
      <c r="I114" s="11">
        <v>1469400</v>
      </c>
    </row>
    <row r="115" spans="1:9" x14ac:dyDescent="0.2">
      <c r="A115" s="8">
        <v>45274</v>
      </c>
      <c r="B115" s="9">
        <v>244.9</v>
      </c>
      <c r="C115" t="s">
        <v>306</v>
      </c>
      <c r="D115" t="s">
        <v>100</v>
      </c>
      <c r="E115" t="s">
        <v>364</v>
      </c>
      <c r="F115" s="3">
        <v>5</v>
      </c>
      <c r="G115" s="6">
        <v>1</v>
      </c>
      <c r="H115" t="s">
        <v>365</v>
      </c>
      <c r="I115" s="11">
        <v>1224500</v>
      </c>
    </row>
    <row r="116" spans="1:9" x14ac:dyDescent="0.2">
      <c r="A116" s="8">
        <v>45274</v>
      </c>
      <c r="B116" s="9">
        <v>244.9</v>
      </c>
      <c r="C116" t="s">
        <v>307</v>
      </c>
      <c r="D116" t="s">
        <v>101</v>
      </c>
      <c r="E116" t="s">
        <v>364</v>
      </c>
      <c r="F116" s="3">
        <v>2</v>
      </c>
      <c r="G116" s="6">
        <v>1</v>
      </c>
      <c r="H116" t="s">
        <v>365</v>
      </c>
      <c r="I116" s="11">
        <v>489800</v>
      </c>
    </row>
    <row r="117" spans="1:9" x14ac:dyDescent="0.2">
      <c r="A117" s="8">
        <v>45274</v>
      </c>
      <c r="B117" s="9">
        <v>244.9</v>
      </c>
      <c r="C117" t="s">
        <v>308</v>
      </c>
      <c r="D117" t="s">
        <v>102</v>
      </c>
      <c r="E117" t="s">
        <v>364</v>
      </c>
      <c r="F117" s="3">
        <v>2</v>
      </c>
      <c r="G117" s="6">
        <v>1</v>
      </c>
      <c r="H117" t="s">
        <v>365</v>
      </c>
      <c r="I117" s="11">
        <v>489800</v>
      </c>
    </row>
    <row r="118" spans="1:9" x14ac:dyDescent="0.2">
      <c r="A118" s="8">
        <v>45274</v>
      </c>
      <c r="B118" s="9">
        <v>244.9</v>
      </c>
      <c r="C118" t="s">
        <v>309</v>
      </c>
      <c r="D118" t="s">
        <v>103</v>
      </c>
      <c r="E118" t="s">
        <v>353</v>
      </c>
      <c r="F118" s="3">
        <v>4</v>
      </c>
      <c r="G118" s="6">
        <v>1</v>
      </c>
      <c r="H118" t="s">
        <v>366</v>
      </c>
      <c r="I118" s="11">
        <v>979600</v>
      </c>
    </row>
    <row r="119" spans="1:9" x14ac:dyDescent="0.2">
      <c r="A119" s="8">
        <v>45274</v>
      </c>
      <c r="B119" s="9">
        <v>244.9</v>
      </c>
      <c r="C119" t="s">
        <v>310</v>
      </c>
      <c r="D119" t="s">
        <v>104</v>
      </c>
      <c r="E119" t="s">
        <v>353</v>
      </c>
      <c r="F119" s="3">
        <v>9.84</v>
      </c>
      <c r="G119" s="6">
        <v>1</v>
      </c>
      <c r="H119" t="s">
        <v>366</v>
      </c>
      <c r="I119" s="11">
        <v>2409816</v>
      </c>
    </row>
    <row r="120" spans="1:9" x14ac:dyDescent="0.2">
      <c r="A120" s="8">
        <v>45274</v>
      </c>
      <c r="B120" s="9">
        <v>244.9</v>
      </c>
      <c r="C120" t="s">
        <v>311</v>
      </c>
      <c r="D120" t="s">
        <v>105</v>
      </c>
      <c r="E120" t="s">
        <v>353</v>
      </c>
      <c r="F120" s="3">
        <v>112</v>
      </c>
      <c r="G120" s="6">
        <v>1</v>
      </c>
      <c r="H120" t="s">
        <v>367</v>
      </c>
      <c r="I120" s="11">
        <v>27428800</v>
      </c>
    </row>
    <row r="121" spans="1:9" x14ac:dyDescent="0.2">
      <c r="A121" s="8">
        <v>45274</v>
      </c>
      <c r="B121" s="9">
        <v>244.9</v>
      </c>
      <c r="C121" t="s">
        <v>312</v>
      </c>
      <c r="D121" t="s">
        <v>106</v>
      </c>
      <c r="E121" t="s">
        <v>357</v>
      </c>
      <c r="F121" s="3">
        <v>4.5</v>
      </c>
      <c r="G121" s="6">
        <v>17</v>
      </c>
      <c r="H121" t="s">
        <v>195</v>
      </c>
      <c r="I121" s="11">
        <v>18734850</v>
      </c>
    </row>
    <row r="122" spans="1:9" x14ac:dyDescent="0.2">
      <c r="A122" s="8">
        <v>45274</v>
      </c>
      <c r="B122" s="9">
        <v>244.9</v>
      </c>
      <c r="C122" t="s">
        <v>313</v>
      </c>
      <c r="D122" t="s">
        <v>107</v>
      </c>
      <c r="E122" t="s">
        <v>357</v>
      </c>
      <c r="F122" s="3">
        <v>4.4000000000000004</v>
      </c>
      <c r="G122" s="6">
        <v>17</v>
      </c>
      <c r="H122" t="s">
        <v>195</v>
      </c>
      <c r="I122" s="11">
        <v>18318520</v>
      </c>
    </row>
    <row r="123" spans="1:9" x14ac:dyDescent="0.2">
      <c r="A123" s="8">
        <v>45274</v>
      </c>
      <c r="B123" s="9">
        <v>244.9</v>
      </c>
      <c r="C123" t="s">
        <v>314</v>
      </c>
      <c r="D123" t="s">
        <v>108</v>
      </c>
      <c r="E123" t="s">
        <v>357</v>
      </c>
      <c r="F123" s="3">
        <v>2.8</v>
      </c>
      <c r="G123" s="6">
        <v>17</v>
      </c>
      <c r="H123" t="s">
        <v>195</v>
      </c>
      <c r="I123" s="11">
        <v>11657240</v>
      </c>
    </row>
    <row r="124" spans="1:9" x14ac:dyDescent="0.2">
      <c r="A124" s="8">
        <v>45274</v>
      </c>
      <c r="B124" s="9">
        <v>244.9</v>
      </c>
      <c r="C124" t="s">
        <v>315</v>
      </c>
      <c r="D124" t="s">
        <v>109</v>
      </c>
      <c r="E124" t="s">
        <v>357</v>
      </c>
      <c r="F124" s="3">
        <v>5.7</v>
      </c>
      <c r="G124" s="6">
        <v>17</v>
      </c>
      <c r="H124" t="s">
        <v>195</v>
      </c>
      <c r="I124" s="11">
        <v>23730810</v>
      </c>
    </row>
    <row r="125" spans="1:9" x14ac:dyDescent="0.2">
      <c r="A125" s="8">
        <v>45274</v>
      </c>
      <c r="B125" s="9">
        <v>244.9</v>
      </c>
      <c r="C125" t="s">
        <v>316</v>
      </c>
      <c r="D125" t="s">
        <v>110</v>
      </c>
      <c r="E125" t="s">
        <v>357</v>
      </c>
      <c r="F125" s="3">
        <v>5.7</v>
      </c>
      <c r="G125" s="6">
        <v>17</v>
      </c>
      <c r="H125" t="s">
        <v>195</v>
      </c>
      <c r="I125" s="11">
        <v>23730810</v>
      </c>
    </row>
    <row r="126" spans="1:9" x14ac:dyDescent="0.2">
      <c r="A126" s="8">
        <v>45274</v>
      </c>
      <c r="B126" s="9">
        <v>244.9</v>
      </c>
      <c r="C126" t="s">
        <v>317</v>
      </c>
      <c r="D126" t="s">
        <v>111</v>
      </c>
      <c r="E126" t="s">
        <v>357</v>
      </c>
      <c r="F126" s="3">
        <v>2.5</v>
      </c>
      <c r="G126" s="6">
        <v>17</v>
      </c>
      <c r="H126" t="s">
        <v>195</v>
      </c>
      <c r="I126" s="11">
        <v>10408250</v>
      </c>
    </row>
    <row r="127" spans="1:9" x14ac:dyDescent="0.2">
      <c r="A127" s="8">
        <v>45274</v>
      </c>
      <c r="B127" s="9">
        <v>244.9</v>
      </c>
      <c r="C127" t="s">
        <v>318</v>
      </c>
      <c r="D127" t="s">
        <v>112</v>
      </c>
      <c r="E127" t="s">
        <v>357</v>
      </c>
      <c r="F127" s="3">
        <v>1.9</v>
      </c>
      <c r="G127" s="6">
        <v>17</v>
      </c>
      <c r="H127" t="s">
        <v>195</v>
      </c>
      <c r="I127" s="11">
        <v>7910270</v>
      </c>
    </row>
    <row r="128" spans="1:9" x14ac:dyDescent="0.2">
      <c r="A128" s="8">
        <v>45274</v>
      </c>
      <c r="B128" s="9">
        <v>244.9</v>
      </c>
      <c r="C128" t="s">
        <v>319</v>
      </c>
      <c r="D128" t="s">
        <v>113</v>
      </c>
      <c r="E128" t="s">
        <v>357</v>
      </c>
      <c r="F128" s="3">
        <v>3.8</v>
      </c>
      <c r="G128" s="6">
        <v>17</v>
      </c>
      <c r="H128" t="s">
        <v>195</v>
      </c>
      <c r="I128" s="11">
        <v>15820540</v>
      </c>
    </row>
    <row r="129" spans="1:9" x14ac:dyDescent="0.2">
      <c r="A129" s="8">
        <v>45274</v>
      </c>
      <c r="B129" s="9">
        <v>244.9</v>
      </c>
      <c r="C129" t="s">
        <v>320</v>
      </c>
      <c r="D129" t="s">
        <v>114</v>
      </c>
      <c r="E129" t="s">
        <v>357</v>
      </c>
      <c r="F129" s="3">
        <v>4.5</v>
      </c>
      <c r="G129" s="6">
        <v>17</v>
      </c>
      <c r="H129" t="s">
        <v>195</v>
      </c>
      <c r="I129" s="11">
        <v>18734850</v>
      </c>
    </row>
    <row r="130" spans="1:9" x14ac:dyDescent="0.2">
      <c r="A130" s="8">
        <v>45274</v>
      </c>
      <c r="B130" s="9">
        <v>244.9</v>
      </c>
      <c r="C130" t="s">
        <v>321</v>
      </c>
      <c r="D130" t="s">
        <v>115</v>
      </c>
      <c r="E130" t="s">
        <v>357</v>
      </c>
      <c r="F130" s="3">
        <v>6.6</v>
      </c>
      <c r="G130" s="6">
        <v>17</v>
      </c>
      <c r="H130" t="s">
        <v>195</v>
      </c>
      <c r="I130" s="11">
        <v>27477780</v>
      </c>
    </row>
    <row r="131" spans="1:9" x14ac:dyDescent="0.2">
      <c r="A131" s="8">
        <v>45274</v>
      </c>
      <c r="B131" s="9">
        <v>244.9</v>
      </c>
      <c r="C131" t="s">
        <v>322</v>
      </c>
      <c r="D131" t="s">
        <v>116</v>
      </c>
      <c r="E131" t="s">
        <v>357</v>
      </c>
      <c r="F131" s="3">
        <v>7.4</v>
      </c>
      <c r="G131" s="6">
        <v>17</v>
      </c>
      <c r="H131" t="s">
        <v>195</v>
      </c>
      <c r="I131" s="11">
        <v>30808420</v>
      </c>
    </row>
    <row r="132" spans="1:9" x14ac:dyDescent="0.2">
      <c r="A132" s="8">
        <v>45274</v>
      </c>
      <c r="B132" s="9">
        <v>244.9</v>
      </c>
      <c r="C132" t="s">
        <v>323</v>
      </c>
      <c r="D132" t="s">
        <v>368</v>
      </c>
      <c r="E132" t="s">
        <v>354</v>
      </c>
      <c r="F132" s="3">
        <v>50</v>
      </c>
      <c r="G132" s="6">
        <v>1</v>
      </c>
      <c r="H132" t="s">
        <v>196</v>
      </c>
      <c r="I132" s="11">
        <v>12245000</v>
      </c>
    </row>
    <row r="133" spans="1:9" x14ac:dyDescent="0.2">
      <c r="A133" s="8">
        <v>45274</v>
      </c>
      <c r="B133" s="9">
        <v>244.9</v>
      </c>
      <c r="C133" t="s">
        <v>324</v>
      </c>
      <c r="D133" t="s">
        <v>369</v>
      </c>
      <c r="E133" t="s">
        <v>354</v>
      </c>
      <c r="F133" s="3">
        <v>50</v>
      </c>
      <c r="G133" s="6">
        <v>1</v>
      </c>
      <c r="H133" t="s">
        <v>196</v>
      </c>
      <c r="I133" s="11">
        <v>12245000</v>
      </c>
    </row>
    <row r="134" spans="1:9" x14ac:dyDescent="0.2">
      <c r="A134" s="8">
        <v>45274</v>
      </c>
      <c r="B134" s="9">
        <v>244.9</v>
      </c>
      <c r="C134" t="s">
        <v>325</v>
      </c>
      <c r="D134" t="s">
        <v>370</v>
      </c>
      <c r="E134" t="s">
        <v>354</v>
      </c>
      <c r="F134" s="3">
        <v>98</v>
      </c>
      <c r="G134" s="6">
        <v>1</v>
      </c>
      <c r="H134" t="s">
        <v>196</v>
      </c>
      <c r="I134" s="11">
        <v>24000200</v>
      </c>
    </row>
    <row r="135" spans="1:9" x14ac:dyDescent="0.2">
      <c r="A135" s="8">
        <v>45274</v>
      </c>
      <c r="B135" s="9">
        <v>244.9</v>
      </c>
      <c r="C135" t="s">
        <v>326</v>
      </c>
      <c r="D135" t="s">
        <v>117</v>
      </c>
      <c r="E135" t="s">
        <v>354</v>
      </c>
      <c r="F135" s="3">
        <v>95</v>
      </c>
      <c r="G135" s="6">
        <v>1</v>
      </c>
      <c r="H135" t="s">
        <v>371</v>
      </c>
      <c r="I135" s="11">
        <v>23265500</v>
      </c>
    </row>
    <row r="136" spans="1:9" x14ac:dyDescent="0.2">
      <c r="A136" s="8">
        <v>45274</v>
      </c>
      <c r="B136" s="9">
        <v>244.9</v>
      </c>
      <c r="C136" t="s">
        <v>327</v>
      </c>
      <c r="D136" t="s">
        <v>117</v>
      </c>
      <c r="E136" t="s">
        <v>354</v>
      </c>
      <c r="F136" s="3">
        <v>95</v>
      </c>
      <c r="G136" s="6">
        <v>1</v>
      </c>
      <c r="H136" t="s">
        <v>371</v>
      </c>
      <c r="I136" s="11">
        <v>23265500</v>
      </c>
    </row>
    <row r="137" spans="1:9" x14ac:dyDescent="0.2">
      <c r="A137" s="8">
        <v>45274</v>
      </c>
      <c r="B137" s="9">
        <v>244.9</v>
      </c>
      <c r="C137" t="s">
        <v>328</v>
      </c>
      <c r="D137" t="s">
        <v>118</v>
      </c>
      <c r="E137" t="s">
        <v>354</v>
      </c>
      <c r="F137" s="3">
        <v>10</v>
      </c>
      <c r="G137" s="6">
        <v>1</v>
      </c>
      <c r="H137" t="s">
        <v>197</v>
      </c>
      <c r="I137" s="11">
        <v>2449000</v>
      </c>
    </row>
    <row r="138" spans="1:9" x14ac:dyDescent="0.2">
      <c r="A138" s="8">
        <v>45274</v>
      </c>
      <c r="B138" s="9">
        <v>244.9</v>
      </c>
      <c r="C138" t="s">
        <v>329</v>
      </c>
      <c r="D138" t="s">
        <v>119</v>
      </c>
      <c r="E138" t="s">
        <v>354</v>
      </c>
      <c r="F138" s="3">
        <v>10</v>
      </c>
      <c r="G138" s="6">
        <v>1</v>
      </c>
      <c r="H138" t="s">
        <v>197</v>
      </c>
      <c r="I138" s="11">
        <v>2449000</v>
      </c>
    </row>
    <row r="139" spans="1:9" x14ac:dyDescent="0.2">
      <c r="A139" s="8">
        <v>45274</v>
      </c>
      <c r="B139" s="9">
        <v>244.9</v>
      </c>
      <c r="C139" t="s">
        <v>330</v>
      </c>
      <c r="D139" t="s">
        <v>120</v>
      </c>
      <c r="E139" t="s">
        <v>354</v>
      </c>
      <c r="F139" s="3">
        <v>15</v>
      </c>
      <c r="G139" s="6">
        <v>1</v>
      </c>
      <c r="H139" t="s">
        <v>197</v>
      </c>
      <c r="I139" s="11">
        <v>3673500</v>
      </c>
    </row>
    <row r="140" spans="1:9" x14ac:dyDescent="0.2">
      <c r="A140" s="8">
        <v>45274</v>
      </c>
      <c r="B140" s="9">
        <v>244.9</v>
      </c>
      <c r="C140" t="s">
        <v>331</v>
      </c>
      <c r="D140" t="s">
        <v>121</v>
      </c>
      <c r="E140" t="s">
        <v>354</v>
      </c>
      <c r="F140" s="3">
        <v>25</v>
      </c>
      <c r="G140" s="6">
        <v>1</v>
      </c>
      <c r="H140" t="s">
        <v>197</v>
      </c>
      <c r="I140" s="11">
        <v>6122500</v>
      </c>
    </row>
    <row r="141" spans="1:9" x14ac:dyDescent="0.2">
      <c r="A141" s="8">
        <v>45274</v>
      </c>
      <c r="B141" s="9">
        <v>244.9</v>
      </c>
      <c r="C141" t="s">
        <v>332</v>
      </c>
      <c r="D141" t="s">
        <v>122</v>
      </c>
      <c r="E141" t="s">
        <v>354</v>
      </c>
      <c r="F141" s="3">
        <v>10</v>
      </c>
      <c r="G141" s="6">
        <v>1</v>
      </c>
      <c r="H141" t="s">
        <v>197</v>
      </c>
      <c r="I141" s="11">
        <v>2449000</v>
      </c>
    </row>
    <row r="142" spans="1:9" x14ac:dyDescent="0.2">
      <c r="A142" s="8">
        <v>45274</v>
      </c>
      <c r="B142" s="9">
        <v>244.9</v>
      </c>
      <c r="C142" t="s">
        <v>333</v>
      </c>
      <c r="D142" t="s">
        <v>123</v>
      </c>
      <c r="E142" t="s">
        <v>354</v>
      </c>
      <c r="F142" s="3">
        <v>40</v>
      </c>
      <c r="G142" s="6">
        <v>1</v>
      </c>
      <c r="H142" t="s">
        <v>197</v>
      </c>
      <c r="I142" s="11">
        <v>9796000</v>
      </c>
    </row>
    <row r="143" spans="1:9" x14ac:dyDescent="0.2">
      <c r="A143" s="8">
        <v>45274</v>
      </c>
      <c r="B143" s="9">
        <v>244.9</v>
      </c>
      <c r="C143" t="s">
        <v>334</v>
      </c>
      <c r="D143" t="s">
        <v>124</v>
      </c>
      <c r="E143" t="s">
        <v>354</v>
      </c>
      <c r="F143" s="3">
        <v>2</v>
      </c>
      <c r="G143" s="6">
        <v>1</v>
      </c>
      <c r="H143" t="s">
        <v>197</v>
      </c>
      <c r="I143" s="11">
        <v>489800</v>
      </c>
    </row>
    <row r="144" spans="1:9" x14ac:dyDescent="0.2">
      <c r="A144" s="8">
        <v>45274</v>
      </c>
      <c r="B144" s="9">
        <v>244.9</v>
      </c>
      <c r="C144" t="s">
        <v>335</v>
      </c>
      <c r="D144" t="s">
        <v>125</v>
      </c>
      <c r="E144" t="s">
        <v>354</v>
      </c>
      <c r="F144" s="3">
        <v>2</v>
      </c>
      <c r="G144" s="6">
        <v>1</v>
      </c>
      <c r="H144" t="s">
        <v>197</v>
      </c>
      <c r="I144" s="11">
        <v>489800</v>
      </c>
    </row>
    <row r="145" spans="1:9" x14ac:dyDescent="0.2">
      <c r="A145" s="8">
        <v>45274</v>
      </c>
      <c r="B145" s="9">
        <v>244.9</v>
      </c>
      <c r="C145" t="s">
        <v>336</v>
      </c>
      <c r="D145" t="s">
        <v>126</v>
      </c>
      <c r="E145" t="s">
        <v>354</v>
      </c>
      <c r="F145" s="3">
        <v>5</v>
      </c>
      <c r="G145" s="6">
        <v>1</v>
      </c>
      <c r="H145" t="s">
        <v>197</v>
      </c>
      <c r="I145" s="11">
        <v>1224500</v>
      </c>
    </row>
    <row r="146" spans="1:9" x14ac:dyDescent="0.2">
      <c r="A146" s="8">
        <v>45274</v>
      </c>
      <c r="B146" s="9">
        <v>244.9</v>
      </c>
      <c r="C146" t="s">
        <v>337</v>
      </c>
      <c r="D146" t="s">
        <v>127</v>
      </c>
      <c r="E146" t="s">
        <v>354</v>
      </c>
      <c r="F146" s="3">
        <v>5</v>
      </c>
      <c r="G146" s="6">
        <v>1</v>
      </c>
      <c r="H146" t="s">
        <v>197</v>
      </c>
      <c r="I146" s="11">
        <v>1224500</v>
      </c>
    </row>
    <row r="147" spans="1:9" x14ac:dyDescent="0.2">
      <c r="A147" s="8">
        <v>45274</v>
      </c>
      <c r="B147" s="9">
        <v>244.9</v>
      </c>
      <c r="C147" t="s">
        <v>338</v>
      </c>
      <c r="D147" t="s">
        <v>128</v>
      </c>
      <c r="E147" t="s">
        <v>354</v>
      </c>
      <c r="F147" s="3">
        <v>7.5</v>
      </c>
      <c r="G147" s="6">
        <v>1</v>
      </c>
      <c r="H147" t="s">
        <v>197</v>
      </c>
      <c r="I147" s="11">
        <v>1836750</v>
      </c>
    </row>
    <row r="148" spans="1:9" x14ac:dyDescent="0.2">
      <c r="A148" s="8">
        <v>45274</v>
      </c>
      <c r="B148" s="9">
        <v>244.9</v>
      </c>
      <c r="C148" t="s">
        <v>339</v>
      </c>
      <c r="D148" t="s">
        <v>129</v>
      </c>
      <c r="E148" t="s">
        <v>354</v>
      </c>
      <c r="F148" s="3">
        <v>7.5</v>
      </c>
      <c r="G148" s="6">
        <v>1</v>
      </c>
      <c r="H148" t="s">
        <v>197</v>
      </c>
      <c r="I148" s="11">
        <v>1836750</v>
      </c>
    </row>
    <row r="149" spans="1:9" x14ac:dyDescent="0.2">
      <c r="A149" s="8">
        <v>45274</v>
      </c>
      <c r="B149" s="9">
        <v>244.9</v>
      </c>
      <c r="C149" t="s">
        <v>340</v>
      </c>
      <c r="D149" t="s">
        <v>130</v>
      </c>
      <c r="E149" t="s">
        <v>354</v>
      </c>
      <c r="F149" s="3">
        <v>15</v>
      </c>
      <c r="G149" s="6">
        <v>1</v>
      </c>
      <c r="H149" t="s">
        <v>197</v>
      </c>
      <c r="I149" s="11">
        <v>3673500</v>
      </c>
    </row>
    <row r="150" spans="1:9" x14ac:dyDescent="0.2">
      <c r="A150" s="8">
        <v>45274</v>
      </c>
      <c r="B150" s="9">
        <v>244.9</v>
      </c>
      <c r="C150" t="s">
        <v>341</v>
      </c>
      <c r="D150" t="s">
        <v>131</v>
      </c>
      <c r="E150" t="s">
        <v>354</v>
      </c>
      <c r="F150" s="3">
        <v>5</v>
      </c>
      <c r="G150" s="6">
        <v>1</v>
      </c>
      <c r="H150" t="s">
        <v>197</v>
      </c>
      <c r="I150" s="11">
        <v>1224500</v>
      </c>
    </row>
    <row r="151" spans="1:9" x14ac:dyDescent="0.2">
      <c r="A151" s="8">
        <v>45274</v>
      </c>
      <c r="B151" s="9">
        <v>244.9</v>
      </c>
      <c r="C151" t="s">
        <v>342</v>
      </c>
      <c r="D151" t="s">
        <v>132</v>
      </c>
      <c r="E151" t="s">
        <v>354</v>
      </c>
      <c r="F151" s="3">
        <v>2</v>
      </c>
      <c r="G151" s="6">
        <v>1</v>
      </c>
      <c r="H151" t="s">
        <v>197</v>
      </c>
      <c r="I151" s="11">
        <v>489800</v>
      </c>
    </row>
    <row r="152" spans="1:9" x14ac:dyDescent="0.2">
      <c r="A152" s="8">
        <v>45274</v>
      </c>
      <c r="B152" s="9">
        <v>244.9</v>
      </c>
      <c r="C152" t="s">
        <v>343</v>
      </c>
      <c r="D152" t="s">
        <v>133</v>
      </c>
      <c r="E152" t="s">
        <v>354</v>
      </c>
      <c r="F152" s="3">
        <v>10</v>
      </c>
      <c r="G152" s="6">
        <v>1</v>
      </c>
      <c r="H152" t="s">
        <v>197</v>
      </c>
      <c r="I152" s="11">
        <v>2449000</v>
      </c>
    </row>
    <row r="153" spans="1:9" x14ac:dyDescent="0.2">
      <c r="A153" s="8">
        <v>45274</v>
      </c>
      <c r="B153" s="9">
        <v>244.9</v>
      </c>
      <c r="C153" t="s">
        <v>344</v>
      </c>
      <c r="D153" t="s">
        <v>134</v>
      </c>
      <c r="E153" t="s">
        <v>353</v>
      </c>
      <c r="F153" s="3">
        <v>12.25</v>
      </c>
      <c r="G153" s="6">
        <v>1</v>
      </c>
      <c r="H153" t="s">
        <v>198</v>
      </c>
      <c r="I153" s="11">
        <v>3000025</v>
      </c>
    </row>
    <row r="154" spans="1:9" x14ac:dyDescent="0.2">
      <c r="A154" s="8">
        <v>45274</v>
      </c>
      <c r="B154" s="9">
        <v>244.9</v>
      </c>
      <c r="C154" t="s">
        <v>345</v>
      </c>
      <c r="D154" t="s">
        <v>135</v>
      </c>
      <c r="E154" t="s">
        <v>353</v>
      </c>
      <c r="F154" s="3">
        <v>2</v>
      </c>
      <c r="G154" s="6">
        <v>1</v>
      </c>
      <c r="H154" t="s">
        <v>198</v>
      </c>
      <c r="I154" s="11">
        <v>489800</v>
      </c>
    </row>
    <row r="155" spans="1:9" x14ac:dyDescent="0.2">
      <c r="A155" s="8">
        <v>45274</v>
      </c>
      <c r="B155" s="9">
        <v>244.9</v>
      </c>
      <c r="C155" t="s">
        <v>346</v>
      </c>
      <c r="D155" t="s">
        <v>136</v>
      </c>
      <c r="E155" t="s">
        <v>353</v>
      </c>
      <c r="F155" s="3">
        <v>12.25</v>
      </c>
      <c r="G155" s="6">
        <v>1</v>
      </c>
      <c r="H155" t="s">
        <v>198</v>
      </c>
      <c r="I155" s="11">
        <v>3000025</v>
      </c>
    </row>
    <row r="156" spans="1:9" x14ac:dyDescent="0.2">
      <c r="A156" s="8">
        <v>45274</v>
      </c>
      <c r="B156" s="9">
        <v>244.9</v>
      </c>
      <c r="C156" t="s">
        <v>347</v>
      </c>
      <c r="D156" t="s">
        <v>137</v>
      </c>
      <c r="E156" t="s">
        <v>353</v>
      </c>
      <c r="F156" s="3">
        <v>4</v>
      </c>
      <c r="G156" s="6">
        <v>1</v>
      </c>
      <c r="H156" t="s">
        <v>198</v>
      </c>
      <c r="I156" s="11">
        <v>979600</v>
      </c>
    </row>
    <row r="157" spans="1:9" x14ac:dyDescent="0.2">
      <c r="A157" s="8">
        <v>45274</v>
      </c>
      <c r="B157" s="9">
        <v>244.9</v>
      </c>
      <c r="C157" t="s">
        <v>348</v>
      </c>
      <c r="D157" t="s">
        <v>138</v>
      </c>
      <c r="E157" t="s">
        <v>353</v>
      </c>
      <c r="F157" s="3">
        <v>11</v>
      </c>
      <c r="G157" s="6">
        <v>1</v>
      </c>
      <c r="H157" t="s">
        <v>198</v>
      </c>
      <c r="I157" s="11">
        <v>2693900</v>
      </c>
    </row>
    <row r="158" spans="1:9" x14ac:dyDescent="0.2">
      <c r="A158" s="8">
        <v>45274</v>
      </c>
      <c r="B158" s="9">
        <v>244.9</v>
      </c>
      <c r="C158" t="s">
        <v>349</v>
      </c>
      <c r="D158" t="s">
        <v>139</v>
      </c>
      <c r="E158" t="s">
        <v>353</v>
      </c>
      <c r="F158" s="3">
        <v>42</v>
      </c>
      <c r="G158" s="6">
        <v>1</v>
      </c>
      <c r="H158" t="s">
        <v>372</v>
      </c>
      <c r="I158" s="11">
        <v>10285800</v>
      </c>
    </row>
    <row r="159" spans="1:9" x14ac:dyDescent="0.2">
      <c r="A159" s="8">
        <v>45274</v>
      </c>
      <c r="B159" s="9">
        <v>244.9</v>
      </c>
      <c r="C159" t="s">
        <v>350</v>
      </c>
      <c r="D159" t="s">
        <v>140</v>
      </c>
      <c r="E159" t="s">
        <v>353</v>
      </c>
      <c r="F159" s="3">
        <v>42</v>
      </c>
      <c r="G159" s="6">
        <v>1</v>
      </c>
      <c r="H159" t="s">
        <v>372</v>
      </c>
      <c r="I159" s="11">
        <v>10285800</v>
      </c>
    </row>
    <row r="160" spans="1:9" x14ac:dyDescent="0.2">
      <c r="A160" s="8">
        <v>45274</v>
      </c>
      <c r="B160" s="9">
        <v>244.9</v>
      </c>
      <c r="C160" t="s">
        <v>351</v>
      </c>
      <c r="D160" t="s">
        <v>141</v>
      </c>
      <c r="E160" t="s">
        <v>354</v>
      </c>
      <c r="F160" s="3">
        <v>240</v>
      </c>
      <c r="G160" s="6">
        <v>1</v>
      </c>
      <c r="H160" t="s">
        <v>199</v>
      </c>
      <c r="I160" s="11">
        <v>58776000</v>
      </c>
    </row>
    <row r="161" spans="9:9" x14ac:dyDescent="0.2">
      <c r="I161" s="10">
        <v>8998208127.2999992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Krzysztof Waśniewski</cp:lastModifiedBy>
  <dcterms:created xsi:type="dcterms:W3CDTF">2024-01-15T12:04:25Z</dcterms:created>
  <dcterms:modified xsi:type="dcterms:W3CDTF">2024-07-23T07:06:57Z</dcterms:modified>
</cp:coreProperties>
</file>