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zysztofwasniewski/Desktop/Geografia energetyki rozproszonej SGH OPUS Jesień 2023/Dane PSE/"/>
    </mc:Choice>
  </mc:AlternateContent>
  <xr:revisionPtr revIDLastSave="0" documentId="13_ncr:1_{E58B0C81-B314-D345-B8A0-71686047C578}" xr6:coauthVersionLast="47" xr6:coauthVersionMax="47" xr10:uidLastSave="{00000000-0000-0000-0000-000000000000}"/>
  <bookViews>
    <workbookView xWindow="240" yWindow="500" windowWidth="28200" windowHeight="15820" activeTab="2" xr2:uid="{00000000-000D-0000-FFFF-FFFF00000000}"/>
  </bookViews>
  <sheets>
    <sheet name="Sheet1 (2)" sheetId="3" r:id="rId1"/>
    <sheet name="Sheet1" sheetId="1" r:id="rId2"/>
    <sheet name="Sheet1 (3)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5" i="4" l="1"/>
  <c r="X95" i="4" s="1"/>
  <c r="H95" i="4"/>
  <c r="I94" i="4"/>
  <c r="X94" i="4" s="1"/>
  <c r="H94" i="4"/>
  <c r="I93" i="4"/>
  <c r="X93" i="4" s="1"/>
  <c r="H93" i="4"/>
  <c r="X92" i="4"/>
  <c r="I92" i="4"/>
  <c r="H92" i="4"/>
  <c r="I91" i="4"/>
  <c r="X91" i="4" s="1"/>
  <c r="H91" i="4"/>
  <c r="I90" i="4"/>
  <c r="X90" i="4" s="1"/>
  <c r="H90" i="4"/>
  <c r="I89" i="4"/>
  <c r="X89" i="4" s="1"/>
  <c r="H89" i="4"/>
  <c r="X88" i="4"/>
  <c r="I88" i="4"/>
  <c r="H88" i="4"/>
  <c r="I87" i="4"/>
  <c r="X87" i="4" s="1"/>
  <c r="H87" i="4"/>
  <c r="I86" i="4"/>
  <c r="X86" i="4" s="1"/>
  <c r="H86" i="4"/>
  <c r="I85" i="4"/>
  <c r="X85" i="4" s="1"/>
  <c r="H85" i="4"/>
  <c r="X84" i="4"/>
  <c r="I84" i="4"/>
  <c r="H84" i="4"/>
  <c r="I83" i="4"/>
  <c r="X83" i="4" s="1"/>
  <c r="H83" i="4"/>
  <c r="I82" i="4"/>
  <c r="X82" i="4" s="1"/>
  <c r="H82" i="4"/>
  <c r="I81" i="4"/>
  <c r="X81" i="4" s="1"/>
  <c r="H81" i="4"/>
  <c r="X80" i="4"/>
  <c r="I80" i="4"/>
  <c r="H80" i="4"/>
  <c r="I79" i="4"/>
  <c r="X79" i="4" s="1"/>
  <c r="H79" i="4"/>
  <c r="I78" i="4"/>
  <c r="X78" i="4" s="1"/>
  <c r="H78" i="4"/>
  <c r="I77" i="4"/>
  <c r="X77" i="4" s="1"/>
  <c r="H77" i="4"/>
  <c r="X76" i="4"/>
  <c r="I76" i="4"/>
  <c r="H76" i="4"/>
  <c r="I75" i="4"/>
  <c r="X75" i="4" s="1"/>
  <c r="H75" i="4"/>
  <c r="I74" i="4"/>
  <c r="X74" i="4" s="1"/>
  <c r="H74" i="4"/>
  <c r="I73" i="4"/>
  <c r="X73" i="4" s="1"/>
  <c r="H73" i="4"/>
  <c r="X72" i="4"/>
  <c r="I72" i="4"/>
  <c r="H72" i="4"/>
  <c r="I71" i="4"/>
  <c r="X71" i="4" s="1"/>
  <c r="H71" i="4"/>
  <c r="I70" i="4"/>
  <c r="X70" i="4" s="1"/>
  <c r="H70" i="4"/>
  <c r="I69" i="4"/>
  <c r="X69" i="4" s="1"/>
  <c r="H69" i="4"/>
  <c r="X68" i="4"/>
  <c r="I68" i="4"/>
  <c r="H68" i="4"/>
  <c r="I67" i="4"/>
  <c r="X67" i="4" s="1"/>
  <c r="H67" i="4"/>
  <c r="I66" i="4"/>
  <c r="X66" i="4" s="1"/>
  <c r="H66" i="4"/>
  <c r="I65" i="4"/>
  <c r="X65" i="4" s="1"/>
  <c r="H65" i="4"/>
  <c r="X64" i="4"/>
  <c r="I64" i="4"/>
  <c r="H64" i="4"/>
  <c r="I63" i="4"/>
  <c r="X63" i="4" s="1"/>
  <c r="H63" i="4"/>
  <c r="I62" i="4"/>
  <c r="X62" i="4" s="1"/>
  <c r="H62" i="4"/>
  <c r="I61" i="4"/>
  <c r="X61" i="4" s="1"/>
  <c r="H61" i="4"/>
  <c r="X60" i="4"/>
  <c r="I60" i="4"/>
  <c r="H60" i="4"/>
  <c r="I59" i="4"/>
  <c r="X59" i="4" s="1"/>
  <c r="H59" i="4"/>
  <c r="I58" i="4"/>
  <c r="X58" i="4" s="1"/>
  <c r="H58" i="4"/>
  <c r="I57" i="4"/>
  <c r="X57" i="4" s="1"/>
  <c r="H57" i="4"/>
  <c r="X56" i="4"/>
  <c r="I56" i="4"/>
  <c r="H56" i="4"/>
  <c r="I55" i="4"/>
  <c r="X55" i="4" s="1"/>
  <c r="H55" i="4"/>
  <c r="I54" i="4"/>
  <c r="X54" i="4" s="1"/>
  <c r="H54" i="4"/>
  <c r="I53" i="4"/>
  <c r="X53" i="4" s="1"/>
  <c r="H53" i="4"/>
  <c r="X52" i="4"/>
  <c r="I52" i="4"/>
  <c r="H52" i="4"/>
  <c r="I51" i="4"/>
  <c r="X51" i="4" s="1"/>
  <c r="H51" i="4"/>
  <c r="I50" i="4"/>
  <c r="X50" i="4" s="1"/>
  <c r="H50" i="4"/>
  <c r="I49" i="4"/>
  <c r="X49" i="4" s="1"/>
  <c r="H49" i="4"/>
  <c r="X48" i="4"/>
  <c r="I48" i="4"/>
  <c r="H48" i="4"/>
  <c r="I47" i="4"/>
  <c r="X47" i="4" s="1"/>
  <c r="H47" i="4"/>
  <c r="I46" i="4"/>
  <c r="X46" i="4" s="1"/>
  <c r="H46" i="4"/>
  <c r="I45" i="4"/>
  <c r="X45" i="4" s="1"/>
  <c r="H45" i="4"/>
  <c r="X44" i="4"/>
  <c r="I44" i="4"/>
  <c r="H44" i="4"/>
  <c r="X43" i="4"/>
  <c r="I43" i="4"/>
  <c r="H43" i="4"/>
  <c r="I42" i="4"/>
  <c r="X42" i="4" s="1"/>
  <c r="H42" i="4"/>
  <c r="I41" i="4"/>
  <c r="X41" i="4" s="1"/>
  <c r="H41" i="4"/>
  <c r="X40" i="4"/>
  <c r="I40" i="4"/>
  <c r="H40" i="4"/>
  <c r="X39" i="4"/>
  <c r="I39" i="4"/>
  <c r="H39" i="4"/>
  <c r="I38" i="4"/>
  <c r="X38" i="4" s="1"/>
  <c r="H38" i="4"/>
  <c r="I37" i="4"/>
  <c r="X37" i="4" s="1"/>
  <c r="H37" i="4"/>
  <c r="X36" i="4"/>
  <c r="I36" i="4"/>
  <c r="H36" i="4"/>
  <c r="X35" i="4"/>
  <c r="I35" i="4"/>
  <c r="H35" i="4"/>
  <c r="I34" i="4"/>
  <c r="X34" i="4" s="1"/>
  <c r="H34" i="4"/>
  <c r="I33" i="4"/>
  <c r="X33" i="4" s="1"/>
  <c r="H33" i="4"/>
  <c r="X32" i="4"/>
  <c r="I32" i="4"/>
  <c r="H32" i="4"/>
  <c r="I31" i="4"/>
  <c r="X31" i="4" s="1"/>
  <c r="H31" i="4"/>
  <c r="I30" i="4"/>
  <c r="X30" i="4" s="1"/>
  <c r="H30" i="4"/>
  <c r="I29" i="4"/>
  <c r="X29" i="4" s="1"/>
  <c r="H29" i="4"/>
  <c r="X28" i="4"/>
  <c r="I28" i="4"/>
  <c r="H28" i="4"/>
  <c r="I27" i="4"/>
  <c r="X27" i="4" s="1"/>
  <c r="H27" i="4"/>
  <c r="I26" i="4"/>
  <c r="X26" i="4" s="1"/>
  <c r="H26" i="4"/>
  <c r="I25" i="4"/>
  <c r="X25" i="4" s="1"/>
  <c r="H25" i="4"/>
  <c r="X24" i="4"/>
  <c r="I24" i="4"/>
  <c r="H24" i="4"/>
  <c r="I23" i="4"/>
  <c r="X23" i="4" s="1"/>
  <c r="H23" i="4"/>
  <c r="I22" i="4"/>
  <c r="X22" i="4" s="1"/>
  <c r="H22" i="4"/>
  <c r="I21" i="4"/>
  <c r="X21" i="4" s="1"/>
  <c r="H21" i="4"/>
  <c r="X20" i="4"/>
  <c r="I20" i="4"/>
  <c r="H20" i="4"/>
  <c r="I19" i="4"/>
  <c r="X19" i="4" s="1"/>
  <c r="H19" i="4"/>
  <c r="I18" i="4"/>
  <c r="X18" i="4" s="1"/>
  <c r="H18" i="4"/>
  <c r="I17" i="4"/>
  <c r="X17" i="4" s="1"/>
  <c r="H17" i="4"/>
  <c r="X16" i="4"/>
  <c r="I16" i="4"/>
  <c r="H16" i="4"/>
  <c r="I15" i="4"/>
  <c r="X15" i="4" s="1"/>
  <c r="H15" i="4"/>
  <c r="I14" i="4"/>
  <c r="X14" i="4" s="1"/>
  <c r="H14" i="4"/>
  <c r="I13" i="4"/>
  <c r="X13" i="4" s="1"/>
  <c r="H13" i="4"/>
  <c r="X12" i="4"/>
  <c r="I12" i="4"/>
  <c r="H12" i="4"/>
  <c r="I11" i="4"/>
  <c r="X11" i="4" s="1"/>
  <c r="H11" i="4"/>
  <c r="I10" i="4"/>
  <c r="X10" i="4" s="1"/>
  <c r="H10" i="4"/>
  <c r="I9" i="4"/>
  <c r="X9" i="4" s="1"/>
  <c r="H9" i="4"/>
  <c r="X8" i="4"/>
  <c r="I8" i="4"/>
  <c r="H8" i="4"/>
  <c r="I7" i="4"/>
  <c r="X7" i="4" s="1"/>
  <c r="H7" i="4"/>
  <c r="I6" i="4"/>
  <c r="X6" i="4" s="1"/>
  <c r="H6" i="4"/>
  <c r="I5" i="4"/>
  <c r="X5" i="4" s="1"/>
  <c r="H5" i="4"/>
  <c r="X4" i="4"/>
  <c r="I4" i="4"/>
  <c r="H4" i="4"/>
  <c r="I3" i="4"/>
  <c r="H3" i="4"/>
  <c r="I2" i="4"/>
  <c r="X2" i="4" s="1"/>
  <c r="H2" i="4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" i="3"/>
  <c r="X3" i="3"/>
  <c r="K3" i="3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J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2" i="3"/>
  <c r="I96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2" i="3"/>
  <c r="I96" i="4" l="1"/>
  <c r="J3" i="4"/>
  <c r="K3" i="4" l="1"/>
  <c r="J96" i="4"/>
  <c r="L3" i="4" l="1"/>
  <c r="K96" i="4"/>
  <c r="L96" i="4" l="1"/>
  <c r="M3" i="4"/>
  <c r="N3" i="4" l="1"/>
  <c r="M96" i="4"/>
  <c r="O3" i="4" l="1"/>
  <c r="N96" i="4"/>
  <c r="P3" i="4" l="1"/>
  <c r="O96" i="4"/>
  <c r="P96" i="4" l="1"/>
  <c r="Q3" i="4"/>
  <c r="R3" i="4" l="1"/>
  <c r="Q96" i="4"/>
  <c r="S3" i="4" l="1"/>
  <c r="R96" i="4"/>
  <c r="T3" i="4" l="1"/>
  <c r="S96" i="4"/>
  <c r="T96" i="4" l="1"/>
  <c r="U3" i="4"/>
  <c r="V3" i="4" l="1"/>
  <c r="U96" i="4"/>
  <c r="W3" i="4" l="1"/>
  <c r="V96" i="4"/>
  <c r="W96" i="4" l="1"/>
  <c r="X3" i="4"/>
  <c r="X96" i="4" s="1"/>
</calcChain>
</file>

<file path=xl/sharedStrings.xml><?xml version="1.0" encoding="utf-8"?>
<sst xmlns="http://schemas.openxmlformats.org/spreadsheetml/2006/main" count="1000" uniqueCount="155">
  <si>
    <t>Typ jednostki rynku mocy</t>
  </si>
  <si>
    <t>Nazwa dostawcy mocy</t>
  </si>
  <si>
    <t>NIP</t>
  </si>
  <si>
    <t>JRM/296</t>
  </si>
  <si>
    <t>JRM/177</t>
  </si>
  <si>
    <t>JRM/68</t>
  </si>
  <si>
    <t>JRM/117</t>
  </si>
  <si>
    <t>JRM/157</t>
  </si>
  <si>
    <t>JRM/187</t>
  </si>
  <si>
    <t>JRM/189</t>
  </si>
  <si>
    <t>JRM/8</t>
  </si>
  <si>
    <t>JRM/11</t>
  </si>
  <si>
    <t>JRM/14</t>
  </si>
  <si>
    <t>JRM/38</t>
  </si>
  <si>
    <t>JRM/39</t>
  </si>
  <si>
    <t>JRM/42</t>
  </si>
  <si>
    <t>JRM/58</t>
  </si>
  <si>
    <t>JRM/72</t>
  </si>
  <si>
    <t>JRM/73</t>
  </si>
  <si>
    <t>JRM/74</t>
  </si>
  <si>
    <t>JRM/75</t>
  </si>
  <si>
    <t>JRM/76</t>
  </si>
  <si>
    <t>JRM/77</t>
  </si>
  <si>
    <t>JRM/78</t>
  </si>
  <si>
    <t>JRM/79</t>
  </si>
  <si>
    <t>JRM/81</t>
  </si>
  <si>
    <t>JRM/82</t>
  </si>
  <si>
    <t>JRM/83</t>
  </si>
  <si>
    <t>JRM/84</t>
  </si>
  <si>
    <t>JRM/85</t>
  </si>
  <si>
    <t>JRM/86</t>
  </si>
  <si>
    <t>JRM/313</t>
  </si>
  <si>
    <t>JRM/314</t>
  </si>
  <si>
    <t>JRM/315</t>
  </si>
  <si>
    <t>JRM/316</t>
  </si>
  <si>
    <t>JRM/318</t>
  </si>
  <si>
    <t>JRM/320</t>
  </si>
  <si>
    <t>JRM/323</t>
  </si>
  <si>
    <t>JRM/328</t>
  </si>
  <si>
    <t>JRM/255</t>
  </si>
  <si>
    <t>JRM/330</t>
  </si>
  <si>
    <t>JRM/197</t>
  </si>
  <si>
    <t>JRM/246</t>
  </si>
  <si>
    <t>JRM/182</t>
  </si>
  <si>
    <t>JRM/183</t>
  </si>
  <si>
    <t>JRM/184</t>
  </si>
  <si>
    <t>JRM/185</t>
  </si>
  <si>
    <t>JRM/196</t>
  </si>
  <si>
    <t>JRM/237</t>
  </si>
  <si>
    <t>JRM/250</t>
  </si>
  <si>
    <t>JRM/252</t>
  </si>
  <si>
    <t>JRM/253</t>
  </si>
  <si>
    <t>JRM/274</t>
  </si>
  <si>
    <t>JRM/275</t>
  </si>
  <si>
    <t>JRM/51</t>
  </si>
  <si>
    <t>JRM/53</t>
  </si>
  <si>
    <t>JRM/54</t>
  </si>
  <si>
    <t>JRM/57</t>
  </si>
  <si>
    <t>JRM/71</t>
  </si>
  <si>
    <t>JRM/9</t>
  </si>
  <si>
    <t>JRM/13</t>
  </si>
  <si>
    <t>JRM/15</t>
  </si>
  <si>
    <t>JRM/21</t>
  </si>
  <si>
    <t>Istniejąca jednostka rynku mocy wytwórcza</t>
  </si>
  <si>
    <t>Nowa jednostka rynku mocy wytwórcza</t>
  </si>
  <si>
    <t>Niepotwierdzona jednostka rynku mocy_x000D_redukcji zapotrzebowania</t>
  </si>
  <si>
    <t>"Energetyka" Sp. z o.o.</t>
  </si>
  <si>
    <t>Elektrownia Ostrołęka Sp. z o.o.</t>
  </si>
  <si>
    <t>Elektrownia Pątnów II Sp. z o.o.</t>
  </si>
  <si>
    <t>ELSEN S.A.</t>
  </si>
  <si>
    <t>ENEA Wytwarzanie Sp. z o.o.</t>
  </si>
  <si>
    <t>ENERGA Wytwarzanie S.A.</t>
  </si>
  <si>
    <t>ENERNOC POLSKA Sp. z o.o.</t>
  </si>
  <si>
    <t>Enspirion Sp. z o.o.</t>
  </si>
  <si>
    <t>Fortum Power and Heat Polska Sp. z o.o.</t>
  </si>
  <si>
    <t>Gl HRUBIESZÓW Sp. z o.o.</t>
  </si>
  <si>
    <t>Mercury Energia Spółka z o.o. i wspólnicy_x000D_Sp. K.</t>
  </si>
  <si>
    <t>Miejskie Przedsiębiorstwo Energetyki_x000D_Cieplnej Sp. z o.o.</t>
  </si>
  <si>
    <t>PGE Energia Ciepła S.A.</t>
  </si>
  <si>
    <t>PGE Energia Odnawialna S.A.</t>
  </si>
  <si>
    <t>PGE Górnictwo i Energetyka_x000D_Konwencjonalna S.A.</t>
  </si>
  <si>
    <t>JRM/45</t>
  </si>
  <si>
    <t>JRM/48</t>
  </si>
  <si>
    <t>JRM/238</t>
  </si>
  <si>
    <t>JRM/240</t>
  </si>
  <si>
    <t>JRM/22</t>
  </si>
  <si>
    <t>JRM/24</t>
  </si>
  <si>
    <t>JRM/29</t>
  </si>
  <si>
    <t>JRM/121</t>
  </si>
  <si>
    <t>JRM/148</t>
  </si>
  <si>
    <t>JRM/50</t>
  </si>
  <si>
    <t>JRM/52</t>
  </si>
  <si>
    <t>JRM/55</t>
  </si>
  <si>
    <t>JRM/65</t>
  </si>
  <si>
    <t>JRM/88</t>
  </si>
  <si>
    <t>JRM/93</t>
  </si>
  <si>
    <t>JRM/190</t>
  </si>
  <si>
    <t>JRM/90</t>
  </si>
  <si>
    <t>JRM/95</t>
  </si>
  <si>
    <t>JRM/87</t>
  </si>
  <si>
    <t>JRM/92</t>
  </si>
  <si>
    <t>JRM/110</t>
  </si>
  <si>
    <t>JRM/234</t>
  </si>
  <si>
    <t>JRM/17</t>
  </si>
  <si>
    <t>JRM/36</t>
  </si>
  <si>
    <t>JRM/308</t>
  </si>
  <si>
    <t>JRM/303</t>
  </si>
  <si>
    <t>JRM/4</t>
  </si>
  <si>
    <t>JRM/7</t>
  </si>
  <si>
    <t>JRM/89</t>
  </si>
  <si>
    <t>JRM/139</t>
  </si>
  <si>
    <t>JRM/145</t>
  </si>
  <si>
    <t>JRM/304</t>
  </si>
  <si>
    <t>JRM/307</t>
  </si>
  <si>
    <t>JRM/200</t>
  </si>
  <si>
    <t>Zespół Elektrowni Pątnów-Adamów-</t>
  </si>
  <si>
    <t>Zespół Elektrowni Wodnych Niedzica</t>
  </si>
  <si>
    <t>PGE POLSKA GRUPA ENERGETYCZNA_x000D_S.A.</t>
  </si>
  <si>
    <t>PGNiG TERMIKA Energetyka_x000D_Przemysłowa S.A.</t>
  </si>
  <si>
    <t>PGNiG TERMIKA S.A.</t>
  </si>
  <si>
    <t>Polenergia Elektrociepłownia Nowa_x000D_Sarzyna Sp. z o.o.</t>
  </si>
  <si>
    <t>Polski Koncern Naftowy ORLEN S.A.</t>
  </si>
  <si>
    <t>POLSKIE GÓRNICTWO NAFTOWE I_x000D_GAZOWNICTWO S.A.</t>
  </si>
  <si>
    <t>Przedsiębiorstwo Usługowo- Handlowo-_x000D_Produkcyjne "LECH" Sp. z o.o.</t>
  </si>
  <si>
    <t>TAMEH POLSKA Sp. z o.o.</t>
  </si>
  <si>
    <t>TAURON POLSKA ENERGIA S.A.</t>
  </si>
  <si>
    <t>Veolia Energia Poznań S.A.</t>
  </si>
  <si>
    <t>Zakłady Górniczo-Hutnicze "Bolesław"_x000D_S.A.</t>
  </si>
  <si>
    <t>Kod jednostki 
rynku mocy</t>
  </si>
  <si>
    <t>Wielkość 
obowiązku
mocowego, MW</t>
  </si>
  <si>
    <t>Okres trwania 
obowiązku
mocowego w
latach</t>
  </si>
  <si>
    <t>Rok</t>
  </si>
  <si>
    <t>Typ aukcji</t>
  </si>
  <si>
    <t>Aukcja główna</t>
  </si>
  <si>
    <t>Data aukcji</t>
  </si>
  <si>
    <t>Runda zamknięcia aukcji</t>
  </si>
  <si>
    <t>Cena zamknięcia aukcji za 1 kW</t>
  </si>
  <si>
    <t>Moc zakontraktowana w wyniku aukcji MW</t>
  </si>
  <si>
    <t>Last year of committment</t>
  </si>
  <si>
    <t>Year 2023</t>
  </si>
  <si>
    <t>Year 2024</t>
  </si>
  <si>
    <t>Year 2025</t>
  </si>
  <si>
    <t>Year 2026</t>
  </si>
  <si>
    <t>Year 2027</t>
  </si>
  <si>
    <t>Year 2028</t>
  </si>
  <si>
    <t>Year 2029</t>
  </si>
  <si>
    <t>Year 2030</t>
  </si>
  <si>
    <t>Year 2031</t>
  </si>
  <si>
    <t>Year 2032</t>
  </si>
  <si>
    <t>Year 2033</t>
  </si>
  <si>
    <t>Year 2034</t>
  </si>
  <si>
    <t>Year 2035</t>
  </si>
  <si>
    <t>Year 2036</t>
  </si>
  <si>
    <t>Year 2037</t>
  </si>
  <si>
    <t>Total committment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</si>
</sst>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* #,##0.00_)\ &quot;PLN&quot;_ ;_ * \(#,##0.00\)\ &quot;PLN&quot;_ ;_ * &quot;-&quot;??_)\ &quot;PLN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2" fontId="0" fillId="0" borderId="0" xfId="0" applyNumberFormat="1"/>
    <xf numFmtId="44" fontId="0" fillId="0" borderId="0" xfId="1" applyFont="1"/>
    <xf numFmtId="44" fontId="0" fillId="0" borderId="0" xfId="0" applyNumberFormat="1"/>
    <xf numFmtId="44" fontId="1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CECD-D053-CB46-B6CD-AEE9F1505737}">
  <dimension ref="A1:X96"/>
  <sheetViews>
    <sheetView topLeftCell="D1" workbookViewId="0">
      <pane xSplit="4" ySplit="1" topLeftCell="H2" activePane="bottomRight" state="frozen"/>
      <selection activeCell="D1" sqref="D1"/>
      <selection pane="topRight" activeCell="H1" sqref="H1"/>
      <selection pane="bottomLeft" activeCell="D2" sqref="D2"/>
      <selection pane="bottomRight" activeCell="J96" sqref="J96"/>
    </sheetView>
  </sheetViews>
  <sheetFormatPr baseColWidth="10" defaultColWidth="8.83203125" defaultRowHeight="15" x14ac:dyDescent="0.2"/>
  <cols>
    <col min="1" max="2" width="18" customWidth="1"/>
    <col min="3" max="3" width="17.33203125" customWidth="1"/>
    <col min="4" max="4" width="23.5" customWidth="1"/>
    <col min="5" max="6" width="17.33203125" customWidth="1"/>
    <col min="7" max="7" width="29.33203125" customWidth="1"/>
    <col min="8" max="8" width="15.33203125" customWidth="1"/>
    <col min="9" max="9" width="19.83203125" customWidth="1"/>
    <col min="10" max="23" width="18" bestFit="1" customWidth="1"/>
    <col min="24" max="24" width="26.33203125" customWidth="1"/>
  </cols>
  <sheetData>
    <row r="1" spans="1:24" s="2" customFormat="1" ht="64" x14ac:dyDescent="0.2">
      <c r="A1" s="3" t="s">
        <v>136</v>
      </c>
      <c r="B1" s="3" t="s">
        <v>137</v>
      </c>
      <c r="C1" s="1" t="s">
        <v>128</v>
      </c>
      <c r="D1" s="1" t="s">
        <v>0</v>
      </c>
      <c r="E1" s="1" t="s">
        <v>129</v>
      </c>
      <c r="F1" s="1" t="s">
        <v>130</v>
      </c>
      <c r="G1" s="1" t="s">
        <v>1</v>
      </c>
      <c r="H1" s="3" t="s">
        <v>138</v>
      </c>
      <c r="I1" s="3" t="s">
        <v>139</v>
      </c>
      <c r="J1" s="3" t="s">
        <v>140</v>
      </c>
      <c r="K1" s="3" t="s">
        <v>141</v>
      </c>
      <c r="L1" s="3" t="s">
        <v>142</v>
      </c>
      <c r="M1" s="3" t="s">
        <v>143</v>
      </c>
      <c r="N1" s="3" t="s">
        <v>144</v>
      </c>
      <c r="O1" s="3" t="s">
        <v>145</v>
      </c>
      <c r="P1" s="3" t="s">
        <v>146</v>
      </c>
      <c r="Q1" s="3" t="s">
        <v>147</v>
      </c>
      <c r="R1" s="3" t="s">
        <v>148</v>
      </c>
      <c r="S1" s="3" t="s">
        <v>149</v>
      </c>
      <c r="T1" s="3" t="s">
        <v>150</v>
      </c>
      <c r="U1" s="3" t="s">
        <v>151</v>
      </c>
      <c r="V1" s="3" t="s">
        <v>152</v>
      </c>
      <c r="W1" s="3" t="s">
        <v>153</v>
      </c>
      <c r="X1" s="3" t="s">
        <v>154</v>
      </c>
    </row>
    <row r="2" spans="1:24" x14ac:dyDescent="0.2">
      <c r="A2" s="6">
        <v>202.99</v>
      </c>
      <c r="B2" s="5">
        <v>10631.191000000001</v>
      </c>
      <c r="C2" t="s">
        <v>3</v>
      </c>
      <c r="D2" t="s">
        <v>63</v>
      </c>
      <c r="E2">
        <v>6</v>
      </c>
      <c r="F2">
        <v>1</v>
      </c>
      <c r="G2" t="s">
        <v>66</v>
      </c>
      <c r="H2">
        <f>2022+F2</f>
        <v>2023</v>
      </c>
      <c r="I2" s="7">
        <f>E2*1000*A2</f>
        <v>1217940</v>
      </c>
      <c r="X2" s="7">
        <f>SUM(I2:W2)</f>
        <v>1217940</v>
      </c>
    </row>
    <row r="3" spans="1:24" x14ac:dyDescent="0.2">
      <c r="A3" s="6">
        <v>202.99</v>
      </c>
      <c r="B3" s="5">
        <v>10631.191000000001</v>
      </c>
      <c r="C3" t="s">
        <v>4</v>
      </c>
      <c r="D3" t="s">
        <v>64</v>
      </c>
      <c r="E3">
        <v>852.60299999999995</v>
      </c>
      <c r="F3">
        <v>15</v>
      </c>
      <c r="G3" t="s">
        <v>67</v>
      </c>
      <c r="H3">
        <f t="shared" ref="H3:H66" si="0">2022+F3</f>
        <v>2037</v>
      </c>
      <c r="I3" s="7">
        <f t="shared" ref="I3:I66" si="1">E3*1000*A3</f>
        <v>173069882.97</v>
      </c>
      <c r="J3" s="7">
        <f>I3</f>
        <v>173069882.97</v>
      </c>
      <c r="K3" s="7">
        <f t="shared" ref="K3:W3" si="2">J3</f>
        <v>173069882.97</v>
      </c>
      <c r="L3" s="7">
        <f t="shared" si="2"/>
        <v>173069882.97</v>
      </c>
      <c r="M3" s="7">
        <f t="shared" si="2"/>
        <v>173069882.97</v>
      </c>
      <c r="N3" s="7">
        <f t="shared" si="2"/>
        <v>173069882.97</v>
      </c>
      <c r="O3" s="7">
        <f t="shared" si="2"/>
        <v>173069882.97</v>
      </c>
      <c r="P3" s="7">
        <f t="shared" si="2"/>
        <v>173069882.97</v>
      </c>
      <c r="Q3" s="7">
        <f t="shared" si="2"/>
        <v>173069882.97</v>
      </c>
      <c r="R3" s="7">
        <f t="shared" si="2"/>
        <v>173069882.97</v>
      </c>
      <c r="S3" s="7">
        <f t="shared" si="2"/>
        <v>173069882.97</v>
      </c>
      <c r="T3" s="7">
        <f t="shared" si="2"/>
        <v>173069882.97</v>
      </c>
      <c r="U3" s="7">
        <f t="shared" si="2"/>
        <v>173069882.97</v>
      </c>
      <c r="V3" s="7">
        <f t="shared" si="2"/>
        <v>173069882.97</v>
      </c>
      <c r="W3" s="7">
        <f t="shared" si="2"/>
        <v>173069882.97</v>
      </c>
      <c r="X3" s="7">
        <f>SUM(I3:W3)</f>
        <v>2596048244.5499997</v>
      </c>
    </row>
    <row r="4" spans="1:24" x14ac:dyDescent="0.2">
      <c r="A4" s="6">
        <v>202.99</v>
      </c>
      <c r="B4" s="5">
        <v>10631.191000000001</v>
      </c>
      <c r="C4" t="s">
        <v>5</v>
      </c>
      <c r="D4" t="s">
        <v>63</v>
      </c>
      <c r="E4">
        <v>214</v>
      </c>
      <c r="F4">
        <v>1</v>
      </c>
      <c r="G4" t="s">
        <v>68</v>
      </c>
      <c r="H4">
        <f t="shared" si="0"/>
        <v>2023</v>
      </c>
      <c r="I4" s="7">
        <f t="shared" si="1"/>
        <v>43439860</v>
      </c>
      <c r="X4" s="7">
        <f t="shared" ref="X4:X67" si="3">SUM(I4:W4)</f>
        <v>43439860</v>
      </c>
    </row>
    <row r="5" spans="1:24" x14ac:dyDescent="0.2">
      <c r="A5" s="6">
        <v>202.99</v>
      </c>
      <c r="B5" s="5">
        <v>10631.191000000001</v>
      </c>
      <c r="C5" t="s">
        <v>6</v>
      </c>
      <c r="D5" t="s">
        <v>63</v>
      </c>
      <c r="E5">
        <v>3.5</v>
      </c>
      <c r="F5">
        <v>1</v>
      </c>
      <c r="G5" t="s">
        <v>69</v>
      </c>
      <c r="H5">
        <f t="shared" si="0"/>
        <v>2023</v>
      </c>
      <c r="I5" s="7">
        <f t="shared" si="1"/>
        <v>710465</v>
      </c>
      <c r="X5" s="7">
        <f t="shared" si="3"/>
        <v>710465</v>
      </c>
    </row>
    <row r="6" spans="1:24" x14ac:dyDescent="0.2">
      <c r="A6" s="6">
        <v>202.99</v>
      </c>
      <c r="B6" s="5">
        <v>10631.191000000001</v>
      </c>
      <c r="C6" t="s">
        <v>7</v>
      </c>
      <c r="D6" t="s">
        <v>63</v>
      </c>
      <c r="E6">
        <v>13.095000000000001</v>
      </c>
      <c r="F6">
        <v>1</v>
      </c>
      <c r="G6" t="s">
        <v>70</v>
      </c>
      <c r="H6">
        <f t="shared" si="0"/>
        <v>2023</v>
      </c>
      <c r="I6" s="7">
        <f t="shared" si="1"/>
        <v>2658154.0500000003</v>
      </c>
      <c r="X6" s="7">
        <f t="shared" si="3"/>
        <v>2658154.0500000003</v>
      </c>
    </row>
    <row r="7" spans="1:24" x14ac:dyDescent="0.2">
      <c r="A7" s="6">
        <v>202.99</v>
      </c>
      <c r="B7" s="5">
        <v>10631.191000000001</v>
      </c>
      <c r="C7" t="s">
        <v>8</v>
      </c>
      <c r="D7" t="s">
        <v>63</v>
      </c>
      <c r="E7">
        <v>11.965</v>
      </c>
      <c r="F7">
        <v>1</v>
      </c>
      <c r="G7" t="s">
        <v>70</v>
      </c>
      <c r="H7">
        <f t="shared" si="0"/>
        <v>2023</v>
      </c>
      <c r="I7" s="7">
        <f t="shared" si="1"/>
        <v>2428775.35</v>
      </c>
      <c r="X7" s="7">
        <f t="shared" si="3"/>
        <v>2428775.35</v>
      </c>
    </row>
    <row r="8" spans="1:24" x14ac:dyDescent="0.2">
      <c r="A8" s="6">
        <v>202.99</v>
      </c>
      <c r="B8" s="5">
        <v>10631.191000000001</v>
      </c>
      <c r="C8" t="s">
        <v>9</v>
      </c>
      <c r="D8" t="s">
        <v>63</v>
      </c>
      <c r="E8">
        <v>11.961</v>
      </c>
      <c r="F8">
        <v>1</v>
      </c>
      <c r="G8" t="s">
        <v>70</v>
      </c>
      <c r="H8">
        <f t="shared" si="0"/>
        <v>2023</v>
      </c>
      <c r="I8" s="7">
        <f t="shared" si="1"/>
        <v>2427963.39</v>
      </c>
      <c r="X8" s="7">
        <f t="shared" si="3"/>
        <v>2427963.39</v>
      </c>
    </row>
    <row r="9" spans="1:24" x14ac:dyDescent="0.2">
      <c r="A9" s="6">
        <v>202.99</v>
      </c>
      <c r="B9" s="5">
        <v>10631.191000000001</v>
      </c>
      <c r="C9" t="s">
        <v>10</v>
      </c>
      <c r="D9" t="s">
        <v>63</v>
      </c>
      <c r="E9">
        <v>49.66</v>
      </c>
      <c r="F9">
        <v>1</v>
      </c>
      <c r="G9" t="s">
        <v>71</v>
      </c>
      <c r="H9">
        <f t="shared" si="0"/>
        <v>2023</v>
      </c>
      <c r="I9" s="7">
        <f t="shared" si="1"/>
        <v>10080483.4</v>
      </c>
      <c r="X9" s="7">
        <f t="shared" si="3"/>
        <v>10080483.4</v>
      </c>
    </row>
    <row r="10" spans="1:24" x14ac:dyDescent="0.2">
      <c r="A10" s="6">
        <v>202.99</v>
      </c>
      <c r="B10" s="5">
        <v>10631.191000000001</v>
      </c>
      <c r="C10" t="s">
        <v>11</v>
      </c>
      <c r="D10" t="s">
        <v>63</v>
      </c>
      <c r="E10">
        <v>49.66</v>
      </c>
      <c r="F10">
        <v>1</v>
      </c>
      <c r="G10" t="s">
        <v>71</v>
      </c>
      <c r="H10">
        <f t="shared" si="0"/>
        <v>2023</v>
      </c>
      <c r="I10" s="7">
        <f t="shared" si="1"/>
        <v>10080483.4</v>
      </c>
      <c r="X10" s="7">
        <f t="shared" si="3"/>
        <v>10080483.4</v>
      </c>
    </row>
    <row r="11" spans="1:24" x14ac:dyDescent="0.2">
      <c r="A11" s="6">
        <v>202.99</v>
      </c>
      <c r="B11" s="5">
        <v>10631.191000000001</v>
      </c>
      <c r="C11" t="s">
        <v>12</v>
      </c>
      <c r="D11" t="s">
        <v>63</v>
      </c>
      <c r="E11">
        <v>49.68</v>
      </c>
      <c r="F11">
        <v>1</v>
      </c>
      <c r="G11" t="s">
        <v>71</v>
      </c>
      <c r="H11">
        <f t="shared" si="0"/>
        <v>2023</v>
      </c>
      <c r="I11" s="7">
        <f t="shared" si="1"/>
        <v>10084543.200000001</v>
      </c>
      <c r="X11" s="7">
        <f t="shared" si="3"/>
        <v>10084543.200000001</v>
      </c>
    </row>
    <row r="12" spans="1:24" x14ac:dyDescent="0.2">
      <c r="A12" s="6">
        <v>202.99</v>
      </c>
      <c r="B12" s="5">
        <v>10631.191000000001</v>
      </c>
      <c r="C12" t="s">
        <v>13</v>
      </c>
      <c r="D12" t="s">
        <v>63</v>
      </c>
      <c r="E12">
        <v>25.667000000000002</v>
      </c>
      <c r="F12">
        <v>1</v>
      </c>
      <c r="G12" t="s">
        <v>71</v>
      </c>
      <c r="H12">
        <f t="shared" si="0"/>
        <v>2023</v>
      </c>
      <c r="I12" s="7">
        <f t="shared" si="1"/>
        <v>5210144.33</v>
      </c>
      <c r="X12" s="7">
        <f t="shared" si="3"/>
        <v>5210144.33</v>
      </c>
    </row>
    <row r="13" spans="1:24" x14ac:dyDescent="0.2">
      <c r="A13" s="6">
        <v>202.99</v>
      </c>
      <c r="B13" s="5">
        <v>10631.191000000001</v>
      </c>
      <c r="C13" t="s">
        <v>14</v>
      </c>
      <c r="D13" t="s">
        <v>63</v>
      </c>
      <c r="E13">
        <v>25.667000000000002</v>
      </c>
      <c r="F13">
        <v>1</v>
      </c>
      <c r="G13" t="s">
        <v>71</v>
      </c>
      <c r="H13">
        <f t="shared" si="0"/>
        <v>2023</v>
      </c>
      <c r="I13" s="7">
        <f t="shared" si="1"/>
        <v>5210144.33</v>
      </c>
      <c r="X13" s="7">
        <f t="shared" si="3"/>
        <v>5210144.33</v>
      </c>
    </row>
    <row r="14" spans="1:24" x14ac:dyDescent="0.2">
      <c r="A14" s="6">
        <v>202.99</v>
      </c>
      <c r="B14" s="5">
        <v>10631.191000000001</v>
      </c>
      <c r="C14" t="s">
        <v>15</v>
      </c>
      <c r="D14" t="s">
        <v>63</v>
      </c>
      <c r="E14">
        <v>25.666</v>
      </c>
      <c r="F14">
        <v>1</v>
      </c>
      <c r="G14" t="s">
        <v>71</v>
      </c>
      <c r="H14">
        <f t="shared" si="0"/>
        <v>2023</v>
      </c>
      <c r="I14" s="7">
        <f t="shared" si="1"/>
        <v>5209941.34</v>
      </c>
      <c r="X14" s="7">
        <f t="shared" si="3"/>
        <v>5209941.34</v>
      </c>
    </row>
    <row r="15" spans="1:24" x14ac:dyDescent="0.2">
      <c r="A15" s="6">
        <v>202.99</v>
      </c>
      <c r="B15" s="5">
        <v>10631.191000000001</v>
      </c>
      <c r="C15" t="s">
        <v>16</v>
      </c>
      <c r="D15" t="s">
        <v>63</v>
      </c>
      <c r="E15">
        <v>14</v>
      </c>
      <c r="F15">
        <v>1</v>
      </c>
      <c r="G15" t="s">
        <v>71</v>
      </c>
      <c r="H15">
        <f t="shared" si="0"/>
        <v>2023</v>
      </c>
      <c r="I15" s="7">
        <f t="shared" si="1"/>
        <v>2841860</v>
      </c>
      <c r="X15" s="7">
        <f t="shared" si="3"/>
        <v>2841860</v>
      </c>
    </row>
    <row r="16" spans="1:24" x14ac:dyDescent="0.2">
      <c r="A16" s="6">
        <v>202.99</v>
      </c>
      <c r="B16" s="5">
        <v>10631.191000000001</v>
      </c>
      <c r="C16" t="s">
        <v>17</v>
      </c>
      <c r="D16" t="s">
        <v>65</v>
      </c>
      <c r="E16">
        <v>50</v>
      </c>
      <c r="F16">
        <v>1</v>
      </c>
      <c r="G16" t="s">
        <v>72</v>
      </c>
      <c r="H16">
        <f t="shared" si="0"/>
        <v>2023</v>
      </c>
      <c r="I16" s="7">
        <f t="shared" si="1"/>
        <v>10149500</v>
      </c>
      <c r="X16" s="7">
        <f t="shared" si="3"/>
        <v>10149500</v>
      </c>
    </row>
    <row r="17" spans="1:24" x14ac:dyDescent="0.2">
      <c r="A17" s="6">
        <v>202.99</v>
      </c>
      <c r="B17" s="5">
        <v>10631.191000000001</v>
      </c>
      <c r="C17" t="s">
        <v>18</v>
      </c>
      <c r="D17" t="s">
        <v>65</v>
      </c>
      <c r="E17">
        <v>50</v>
      </c>
      <c r="F17">
        <v>1</v>
      </c>
      <c r="G17" t="s">
        <v>72</v>
      </c>
      <c r="H17">
        <f t="shared" si="0"/>
        <v>2023</v>
      </c>
      <c r="I17" s="7">
        <f t="shared" si="1"/>
        <v>10149500</v>
      </c>
      <c r="X17" s="7">
        <f t="shared" si="3"/>
        <v>10149500</v>
      </c>
    </row>
    <row r="18" spans="1:24" x14ac:dyDescent="0.2">
      <c r="A18" s="6">
        <v>202.99</v>
      </c>
      <c r="B18" s="5">
        <v>10631.191000000001</v>
      </c>
      <c r="C18" t="s">
        <v>19</v>
      </c>
      <c r="D18" t="s">
        <v>65</v>
      </c>
      <c r="E18">
        <v>45</v>
      </c>
      <c r="F18">
        <v>1</v>
      </c>
      <c r="G18" t="s">
        <v>72</v>
      </c>
      <c r="H18">
        <f t="shared" si="0"/>
        <v>2023</v>
      </c>
      <c r="I18" s="7">
        <f t="shared" si="1"/>
        <v>9134550</v>
      </c>
      <c r="X18" s="7">
        <f t="shared" si="3"/>
        <v>9134550</v>
      </c>
    </row>
    <row r="19" spans="1:24" x14ac:dyDescent="0.2">
      <c r="A19" s="6">
        <v>202.99</v>
      </c>
      <c r="B19" s="5">
        <v>10631.191000000001</v>
      </c>
      <c r="C19" t="s">
        <v>20</v>
      </c>
      <c r="D19" t="s">
        <v>65</v>
      </c>
      <c r="E19">
        <v>45</v>
      </c>
      <c r="F19">
        <v>1</v>
      </c>
      <c r="G19" t="s">
        <v>72</v>
      </c>
      <c r="H19">
        <f t="shared" si="0"/>
        <v>2023</v>
      </c>
      <c r="I19" s="7">
        <f t="shared" si="1"/>
        <v>9134550</v>
      </c>
      <c r="X19" s="7">
        <f t="shared" si="3"/>
        <v>9134550</v>
      </c>
    </row>
    <row r="20" spans="1:24" x14ac:dyDescent="0.2">
      <c r="A20" s="6">
        <v>202.99</v>
      </c>
      <c r="B20" s="5">
        <v>10631.191000000001</v>
      </c>
      <c r="C20" t="s">
        <v>21</v>
      </c>
      <c r="D20" t="s">
        <v>65</v>
      </c>
      <c r="E20">
        <v>45</v>
      </c>
      <c r="F20">
        <v>1</v>
      </c>
      <c r="G20" t="s">
        <v>72</v>
      </c>
      <c r="H20">
        <f t="shared" si="0"/>
        <v>2023</v>
      </c>
      <c r="I20" s="7">
        <f t="shared" si="1"/>
        <v>9134550</v>
      </c>
      <c r="X20" s="7">
        <f t="shared" si="3"/>
        <v>9134550</v>
      </c>
    </row>
    <row r="21" spans="1:24" x14ac:dyDescent="0.2">
      <c r="A21" s="6">
        <v>202.99</v>
      </c>
      <c r="B21" s="5">
        <v>10631.191000000001</v>
      </c>
      <c r="C21" t="s">
        <v>22</v>
      </c>
      <c r="D21" t="s">
        <v>65</v>
      </c>
      <c r="E21">
        <v>45</v>
      </c>
      <c r="F21">
        <v>1</v>
      </c>
      <c r="G21" t="s">
        <v>72</v>
      </c>
      <c r="H21">
        <f t="shared" si="0"/>
        <v>2023</v>
      </c>
      <c r="I21" s="7">
        <f t="shared" si="1"/>
        <v>9134550</v>
      </c>
      <c r="X21" s="7">
        <f t="shared" si="3"/>
        <v>9134550</v>
      </c>
    </row>
    <row r="22" spans="1:24" x14ac:dyDescent="0.2">
      <c r="A22" s="6">
        <v>202.99</v>
      </c>
      <c r="B22" s="5">
        <v>10631.191000000001</v>
      </c>
      <c r="C22" t="s">
        <v>23</v>
      </c>
      <c r="D22" t="s">
        <v>65</v>
      </c>
      <c r="E22">
        <v>42</v>
      </c>
      <c r="F22">
        <v>1</v>
      </c>
      <c r="G22" t="s">
        <v>72</v>
      </c>
      <c r="H22">
        <f t="shared" si="0"/>
        <v>2023</v>
      </c>
      <c r="I22" s="7">
        <f t="shared" si="1"/>
        <v>8525580</v>
      </c>
      <c r="X22" s="7">
        <f t="shared" si="3"/>
        <v>8525580</v>
      </c>
    </row>
    <row r="23" spans="1:24" x14ac:dyDescent="0.2">
      <c r="A23" s="6">
        <v>202.99</v>
      </c>
      <c r="B23" s="5">
        <v>10631.191000000001</v>
      </c>
      <c r="C23" t="s">
        <v>24</v>
      </c>
      <c r="D23" t="s">
        <v>65</v>
      </c>
      <c r="E23">
        <v>30</v>
      </c>
      <c r="F23">
        <v>1</v>
      </c>
      <c r="G23" t="s">
        <v>72</v>
      </c>
      <c r="H23">
        <f t="shared" si="0"/>
        <v>2023</v>
      </c>
      <c r="I23" s="7">
        <f t="shared" si="1"/>
        <v>6089700</v>
      </c>
      <c r="X23" s="7">
        <f t="shared" si="3"/>
        <v>6089700</v>
      </c>
    </row>
    <row r="24" spans="1:24" x14ac:dyDescent="0.2">
      <c r="A24" s="6">
        <v>202.99</v>
      </c>
      <c r="B24" s="5">
        <v>10631.191000000001</v>
      </c>
      <c r="C24" t="s">
        <v>25</v>
      </c>
      <c r="D24" t="s">
        <v>65</v>
      </c>
      <c r="E24">
        <v>30</v>
      </c>
      <c r="F24">
        <v>1</v>
      </c>
      <c r="G24" t="s">
        <v>72</v>
      </c>
      <c r="H24">
        <f t="shared" si="0"/>
        <v>2023</v>
      </c>
      <c r="I24" s="7">
        <f t="shared" si="1"/>
        <v>6089700</v>
      </c>
      <c r="X24" s="7">
        <f t="shared" si="3"/>
        <v>6089700</v>
      </c>
    </row>
    <row r="25" spans="1:24" x14ac:dyDescent="0.2">
      <c r="A25" s="6">
        <v>202.99</v>
      </c>
      <c r="B25" s="5">
        <v>10631.191000000001</v>
      </c>
      <c r="C25" t="s">
        <v>26</v>
      </c>
      <c r="D25" t="s">
        <v>65</v>
      </c>
      <c r="E25">
        <v>26</v>
      </c>
      <c r="F25">
        <v>1</v>
      </c>
      <c r="G25" t="s">
        <v>72</v>
      </c>
      <c r="H25">
        <f t="shared" si="0"/>
        <v>2023</v>
      </c>
      <c r="I25" s="7">
        <f t="shared" si="1"/>
        <v>5277740</v>
      </c>
      <c r="X25" s="7">
        <f t="shared" si="3"/>
        <v>5277740</v>
      </c>
    </row>
    <row r="26" spans="1:24" x14ac:dyDescent="0.2">
      <c r="A26" s="6">
        <v>202.99</v>
      </c>
      <c r="B26" s="5">
        <v>10631.191000000001</v>
      </c>
      <c r="C26" t="s">
        <v>27</v>
      </c>
      <c r="D26" t="s">
        <v>65</v>
      </c>
      <c r="E26">
        <v>20</v>
      </c>
      <c r="F26">
        <v>1</v>
      </c>
      <c r="G26" t="s">
        <v>72</v>
      </c>
      <c r="H26">
        <f t="shared" si="0"/>
        <v>2023</v>
      </c>
      <c r="I26" s="7">
        <f t="shared" si="1"/>
        <v>4059800</v>
      </c>
      <c r="X26" s="7">
        <f t="shared" si="3"/>
        <v>4059800</v>
      </c>
    </row>
    <row r="27" spans="1:24" x14ac:dyDescent="0.2">
      <c r="A27" s="6">
        <v>202.99</v>
      </c>
      <c r="B27" s="5">
        <v>10631.191000000001</v>
      </c>
      <c r="C27" t="s">
        <v>28</v>
      </c>
      <c r="D27" t="s">
        <v>65</v>
      </c>
      <c r="E27">
        <v>18</v>
      </c>
      <c r="F27">
        <v>1</v>
      </c>
      <c r="G27" t="s">
        <v>72</v>
      </c>
      <c r="H27">
        <f t="shared" si="0"/>
        <v>2023</v>
      </c>
      <c r="I27" s="7">
        <f t="shared" si="1"/>
        <v>3653820</v>
      </c>
      <c r="X27" s="7">
        <f t="shared" si="3"/>
        <v>3653820</v>
      </c>
    </row>
    <row r="28" spans="1:24" x14ac:dyDescent="0.2">
      <c r="A28" s="6">
        <v>202.99</v>
      </c>
      <c r="B28" s="5">
        <v>10631.191000000001</v>
      </c>
      <c r="C28" t="s">
        <v>29</v>
      </c>
      <c r="D28" t="s">
        <v>65</v>
      </c>
      <c r="E28">
        <v>50</v>
      </c>
      <c r="F28">
        <v>1</v>
      </c>
      <c r="G28" t="s">
        <v>72</v>
      </c>
      <c r="H28">
        <f t="shared" si="0"/>
        <v>2023</v>
      </c>
      <c r="I28" s="7">
        <f t="shared" si="1"/>
        <v>10149500</v>
      </c>
      <c r="X28" s="7">
        <f t="shared" si="3"/>
        <v>10149500</v>
      </c>
    </row>
    <row r="29" spans="1:24" x14ac:dyDescent="0.2">
      <c r="A29" s="6">
        <v>202.99</v>
      </c>
      <c r="B29" s="5">
        <v>10631.191000000001</v>
      </c>
      <c r="C29" t="s">
        <v>30</v>
      </c>
      <c r="D29" t="s">
        <v>65</v>
      </c>
      <c r="E29">
        <v>50</v>
      </c>
      <c r="F29">
        <v>1</v>
      </c>
      <c r="G29" t="s">
        <v>72</v>
      </c>
      <c r="H29">
        <f t="shared" si="0"/>
        <v>2023</v>
      </c>
      <c r="I29" s="7">
        <f t="shared" si="1"/>
        <v>10149500</v>
      </c>
      <c r="X29" s="7">
        <f t="shared" si="3"/>
        <v>10149500</v>
      </c>
    </row>
    <row r="30" spans="1:24" x14ac:dyDescent="0.2">
      <c r="A30" s="6">
        <v>202.99</v>
      </c>
      <c r="B30" s="5">
        <v>10631.191000000001</v>
      </c>
      <c r="C30" t="s">
        <v>31</v>
      </c>
      <c r="D30" t="s">
        <v>65</v>
      </c>
      <c r="E30">
        <v>50</v>
      </c>
      <c r="F30">
        <v>1</v>
      </c>
      <c r="G30" t="s">
        <v>73</v>
      </c>
      <c r="H30">
        <f t="shared" si="0"/>
        <v>2023</v>
      </c>
      <c r="I30" s="7">
        <f t="shared" si="1"/>
        <v>10149500</v>
      </c>
      <c r="X30" s="7">
        <f t="shared" si="3"/>
        <v>10149500</v>
      </c>
    </row>
    <row r="31" spans="1:24" x14ac:dyDescent="0.2">
      <c r="A31" s="6">
        <v>202.99</v>
      </c>
      <c r="B31" s="5">
        <v>10631.191000000001</v>
      </c>
      <c r="C31" t="s">
        <v>32</v>
      </c>
      <c r="D31" t="s">
        <v>65</v>
      </c>
      <c r="E31">
        <v>50</v>
      </c>
      <c r="F31">
        <v>1</v>
      </c>
      <c r="G31" t="s">
        <v>73</v>
      </c>
      <c r="H31">
        <f t="shared" si="0"/>
        <v>2023</v>
      </c>
      <c r="I31" s="7">
        <f t="shared" si="1"/>
        <v>10149500</v>
      </c>
      <c r="X31" s="7">
        <f t="shared" si="3"/>
        <v>10149500</v>
      </c>
    </row>
    <row r="32" spans="1:24" x14ac:dyDescent="0.2">
      <c r="A32" s="6">
        <v>202.99</v>
      </c>
      <c r="B32" s="5">
        <v>10631.191000000001</v>
      </c>
      <c r="C32" t="s">
        <v>33</v>
      </c>
      <c r="D32" t="s">
        <v>65</v>
      </c>
      <c r="E32">
        <v>50</v>
      </c>
      <c r="F32">
        <v>1</v>
      </c>
      <c r="G32" t="s">
        <v>73</v>
      </c>
      <c r="H32">
        <f t="shared" si="0"/>
        <v>2023</v>
      </c>
      <c r="I32" s="7">
        <f t="shared" si="1"/>
        <v>10149500</v>
      </c>
      <c r="X32" s="7">
        <f t="shared" si="3"/>
        <v>10149500</v>
      </c>
    </row>
    <row r="33" spans="1:24" x14ac:dyDescent="0.2">
      <c r="A33" s="6">
        <v>202.99</v>
      </c>
      <c r="B33" s="5">
        <v>10631.191000000001</v>
      </c>
      <c r="C33" t="s">
        <v>34</v>
      </c>
      <c r="D33" t="s">
        <v>65</v>
      </c>
      <c r="E33">
        <v>25</v>
      </c>
      <c r="F33">
        <v>1</v>
      </c>
      <c r="G33" t="s">
        <v>73</v>
      </c>
      <c r="H33">
        <f t="shared" si="0"/>
        <v>2023</v>
      </c>
      <c r="I33" s="7">
        <f t="shared" si="1"/>
        <v>5074750</v>
      </c>
      <c r="X33" s="7">
        <f t="shared" si="3"/>
        <v>5074750</v>
      </c>
    </row>
    <row r="34" spans="1:24" x14ac:dyDescent="0.2">
      <c r="A34" s="6">
        <v>202.99</v>
      </c>
      <c r="B34" s="5">
        <v>10631.191000000001</v>
      </c>
      <c r="C34" t="s">
        <v>35</v>
      </c>
      <c r="D34" t="s">
        <v>65</v>
      </c>
      <c r="E34">
        <v>25</v>
      </c>
      <c r="F34">
        <v>1</v>
      </c>
      <c r="G34" t="s">
        <v>73</v>
      </c>
      <c r="H34">
        <f t="shared" si="0"/>
        <v>2023</v>
      </c>
      <c r="I34" s="7">
        <f t="shared" si="1"/>
        <v>5074750</v>
      </c>
      <c r="X34" s="7">
        <f t="shared" si="3"/>
        <v>5074750</v>
      </c>
    </row>
    <row r="35" spans="1:24" x14ac:dyDescent="0.2">
      <c r="A35" s="6">
        <v>202.99</v>
      </c>
      <c r="B35" s="5">
        <v>10631.191000000001</v>
      </c>
      <c r="C35" t="s">
        <v>36</v>
      </c>
      <c r="D35" t="s">
        <v>65</v>
      </c>
      <c r="E35">
        <v>25</v>
      </c>
      <c r="F35">
        <v>1</v>
      </c>
      <c r="G35" t="s">
        <v>73</v>
      </c>
      <c r="H35">
        <f t="shared" si="0"/>
        <v>2023</v>
      </c>
      <c r="I35" s="7">
        <f t="shared" si="1"/>
        <v>5074750</v>
      </c>
      <c r="X35" s="7">
        <f t="shared" si="3"/>
        <v>5074750</v>
      </c>
    </row>
    <row r="36" spans="1:24" x14ac:dyDescent="0.2">
      <c r="A36" s="6">
        <v>202.99</v>
      </c>
      <c r="B36" s="5">
        <v>10631.191000000001</v>
      </c>
      <c r="C36" t="s">
        <v>37</v>
      </c>
      <c r="D36" t="s">
        <v>65</v>
      </c>
      <c r="E36">
        <v>10</v>
      </c>
      <c r="F36">
        <v>1</v>
      </c>
      <c r="G36" t="s">
        <v>73</v>
      </c>
      <c r="H36">
        <f t="shared" si="0"/>
        <v>2023</v>
      </c>
      <c r="I36" s="7">
        <f t="shared" si="1"/>
        <v>2029900</v>
      </c>
      <c r="X36" s="7">
        <f t="shared" si="3"/>
        <v>2029900</v>
      </c>
    </row>
    <row r="37" spans="1:24" x14ac:dyDescent="0.2">
      <c r="A37" s="6">
        <v>202.99</v>
      </c>
      <c r="B37" s="5">
        <v>10631.191000000001</v>
      </c>
      <c r="C37" t="s">
        <v>38</v>
      </c>
      <c r="D37" t="s">
        <v>63</v>
      </c>
      <c r="E37">
        <v>2</v>
      </c>
      <c r="F37">
        <v>1</v>
      </c>
      <c r="G37" t="s">
        <v>73</v>
      </c>
      <c r="H37">
        <f t="shared" si="0"/>
        <v>2023</v>
      </c>
      <c r="I37" s="7">
        <f t="shared" si="1"/>
        <v>405980</v>
      </c>
      <c r="X37" s="7">
        <f t="shared" si="3"/>
        <v>405980</v>
      </c>
    </row>
    <row r="38" spans="1:24" x14ac:dyDescent="0.2">
      <c r="A38" s="6">
        <v>202.99</v>
      </c>
      <c r="B38" s="5">
        <v>10631.191000000001</v>
      </c>
      <c r="C38" t="s">
        <v>39</v>
      </c>
      <c r="D38" t="s">
        <v>63</v>
      </c>
      <c r="E38">
        <v>53</v>
      </c>
      <c r="F38">
        <v>1</v>
      </c>
      <c r="G38" t="s">
        <v>74</v>
      </c>
      <c r="H38">
        <f t="shared" si="0"/>
        <v>2023</v>
      </c>
      <c r="I38" s="7">
        <f t="shared" si="1"/>
        <v>10758470</v>
      </c>
      <c r="X38" s="7">
        <f t="shared" si="3"/>
        <v>10758470</v>
      </c>
    </row>
    <row r="39" spans="1:24" x14ac:dyDescent="0.2">
      <c r="A39" s="6">
        <v>202.99</v>
      </c>
      <c r="B39" s="5">
        <v>10631.191000000001</v>
      </c>
      <c r="C39" t="s">
        <v>40</v>
      </c>
      <c r="D39" t="s">
        <v>63</v>
      </c>
      <c r="E39">
        <v>0.75</v>
      </c>
      <c r="F39">
        <v>1</v>
      </c>
      <c r="G39" t="s">
        <v>75</v>
      </c>
      <c r="H39">
        <f t="shared" si="0"/>
        <v>2023</v>
      </c>
      <c r="I39" s="7">
        <f t="shared" si="1"/>
        <v>152242.5</v>
      </c>
      <c r="X39" s="7">
        <f t="shared" si="3"/>
        <v>152242.5</v>
      </c>
    </row>
    <row r="40" spans="1:24" x14ac:dyDescent="0.2">
      <c r="A40" s="6">
        <v>202.99</v>
      </c>
      <c r="B40" s="5">
        <v>10631.191000000001</v>
      </c>
      <c r="C40" t="s">
        <v>41</v>
      </c>
      <c r="D40" t="s">
        <v>63</v>
      </c>
      <c r="E40">
        <v>5</v>
      </c>
      <c r="F40">
        <v>1</v>
      </c>
      <c r="G40" t="s">
        <v>76</v>
      </c>
      <c r="H40">
        <f t="shared" si="0"/>
        <v>2023</v>
      </c>
      <c r="I40" s="7">
        <f t="shared" si="1"/>
        <v>1014950</v>
      </c>
      <c r="X40" s="7">
        <f t="shared" si="3"/>
        <v>1014950</v>
      </c>
    </row>
    <row r="41" spans="1:24" x14ac:dyDescent="0.2">
      <c r="A41" s="6">
        <v>202.99</v>
      </c>
      <c r="B41" s="5">
        <v>10631.191000000001</v>
      </c>
      <c r="C41" t="s">
        <v>42</v>
      </c>
      <c r="D41" t="s">
        <v>63</v>
      </c>
      <c r="E41">
        <v>6</v>
      </c>
      <c r="F41">
        <v>1</v>
      </c>
      <c r="G41" t="s">
        <v>77</v>
      </c>
      <c r="H41">
        <f t="shared" si="0"/>
        <v>2023</v>
      </c>
      <c r="I41" s="7">
        <f t="shared" si="1"/>
        <v>1217940</v>
      </c>
      <c r="X41" s="7">
        <f t="shared" si="3"/>
        <v>1217940</v>
      </c>
    </row>
    <row r="42" spans="1:24" x14ac:dyDescent="0.2">
      <c r="A42" s="6">
        <v>202.99</v>
      </c>
      <c r="B42" s="5">
        <v>10631.191000000001</v>
      </c>
      <c r="C42" t="s">
        <v>43</v>
      </c>
      <c r="D42" t="s">
        <v>63</v>
      </c>
      <c r="E42">
        <v>84</v>
      </c>
      <c r="F42">
        <v>1</v>
      </c>
      <c r="G42" t="s">
        <v>78</v>
      </c>
      <c r="H42">
        <f t="shared" si="0"/>
        <v>2023</v>
      </c>
      <c r="I42" s="7">
        <f t="shared" si="1"/>
        <v>17051160</v>
      </c>
      <c r="X42" s="7">
        <f t="shared" si="3"/>
        <v>17051160</v>
      </c>
    </row>
    <row r="43" spans="1:24" x14ac:dyDescent="0.2">
      <c r="A43" s="6">
        <v>202.99</v>
      </c>
      <c r="B43" s="5">
        <v>10631.191000000001</v>
      </c>
      <c r="C43" t="s">
        <v>44</v>
      </c>
      <c r="D43" t="s">
        <v>63</v>
      </c>
      <c r="E43">
        <v>83</v>
      </c>
      <c r="F43">
        <v>1</v>
      </c>
      <c r="G43" t="s">
        <v>78</v>
      </c>
      <c r="H43">
        <f t="shared" si="0"/>
        <v>2023</v>
      </c>
      <c r="I43" s="7">
        <f t="shared" si="1"/>
        <v>16848170</v>
      </c>
      <c r="X43" s="7">
        <f t="shared" si="3"/>
        <v>16848170</v>
      </c>
    </row>
    <row r="44" spans="1:24" x14ac:dyDescent="0.2">
      <c r="A44" s="6">
        <v>202.99</v>
      </c>
      <c r="B44" s="5">
        <v>10631.191000000001</v>
      </c>
      <c r="C44" t="s">
        <v>45</v>
      </c>
      <c r="D44" t="s">
        <v>63</v>
      </c>
      <c r="E44">
        <v>53</v>
      </c>
      <c r="F44">
        <v>1</v>
      </c>
      <c r="G44" t="s">
        <v>78</v>
      </c>
      <c r="H44">
        <f t="shared" si="0"/>
        <v>2023</v>
      </c>
      <c r="I44" s="7">
        <f t="shared" si="1"/>
        <v>10758470</v>
      </c>
      <c r="X44" s="7">
        <f t="shared" si="3"/>
        <v>10758470</v>
      </c>
    </row>
    <row r="45" spans="1:24" x14ac:dyDescent="0.2">
      <c r="A45" s="6">
        <v>202.99</v>
      </c>
      <c r="B45" s="5">
        <v>10631.191000000001</v>
      </c>
      <c r="C45" t="s">
        <v>46</v>
      </c>
      <c r="D45" t="s">
        <v>63</v>
      </c>
      <c r="E45">
        <v>70</v>
      </c>
      <c r="F45">
        <v>1</v>
      </c>
      <c r="G45" t="s">
        <v>78</v>
      </c>
      <c r="H45">
        <f t="shared" si="0"/>
        <v>2023</v>
      </c>
      <c r="I45" s="7">
        <f t="shared" si="1"/>
        <v>14209300</v>
      </c>
      <c r="X45" s="7">
        <f t="shared" si="3"/>
        <v>14209300</v>
      </c>
    </row>
    <row r="46" spans="1:24" x14ac:dyDescent="0.2">
      <c r="A46" s="6">
        <v>202.99</v>
      </c>
      <c r="B46" s="5">
        <v>10631.191000000001</v>
      </c>
      <c r="C46" t="s">
        <v>47</v>
      </c>
      <c r="D46" t="s">
        <v>63</v>
      </c>
      <c r="E46">
        <v>21.878</v>
      </c>
      <c r="F46">
        <v>1</v>
      </c>
      <c r="G46" t="s">
        <v>78</v>
      </c>
      <c r="H46">
        <f t="shared" si="0"/>
        <v>2023</v>
      </c>
      <c r="I46" s="7">
        <f t="shared" si="1"/>
        <v>4441015.22</v>
      </c>
      <c r="X46" s="7">
        <f t="shared" si="3"/>
        <v>4441015.22</v>
      </c>
    </row>
    <row r="47" spans="1:24" x14ac:dyDescent="0.2">
      <c r="A47" s="6">
        <v>202.99</v>
      </c>
      <c r="B47" s="5">
        <v>10631.191000000001</v>
      </c>
      <c r="C47" t="s">
        <v>48</v>
      </c>
      <c r="D47" t="s">
        <v>63</v>
      </c>
      <c r="E47">
        <v>66</v>
      </c>
      <c r="F47">
        <v>1</v>
      </c>
      <c r="G47" t="s">
        <v>78</v>
      </c>
      <c r="H47">
        <f t="shared" si="0"/>
        <v>2023</v>
      </c>
      <c r="I47" s="7">
        <f t="shared" si="1"/>
        <v>13397340</v>
      </c>
      <c r="X47" s="7">
        <f t="shared" si="3"/>
        <v>13397340</v>
      </c>
    </row>
    <row r="48" spans="1:24" x14ac:dyDescent="0.2">
      <c r="A48" s="6">
        <v>202.99</v>
      </c>
      <c r="B48" s="5">
        <v>10631.191000000001</v>
      </c>
      <c r="C48" t="s">
        <v>49</v>
      </c>
      <c r="D48" t="s">
        <v>63</v>
      </c>
      <c r="E48">
        <v>187</v>
      </c>
      <c r="F48">
        <v>1</v>
      </c>
      <c r="G48" t="s">
        <v>78</v>
      </c>
      <c r="H48">
        <f t="shared" si="0"/>
        <v>2023</v>
      </c>
      <c r="I48" s="7">
        <f t="shared" si="1"/>
        <v>37959130</v>
      </c>
      <c r="X48" s="7">
        <f t="shared" si="3"/>
        <v>37959130</v>
      </c>
    </row>
    <row r="49" spans="1:24" x14ac:dyDescent="0.2">
      <c r="A49" s="6">
        <v>202.99</v>
      </c>
      <c r="B49" s="5">
        <v>10631.191000000001</v>
      </c>
      <c r="C49" t="s">
        <v>50</v>
      </c>
      <c r="D49" t="s">
        <v>63</v>
      </c>
      <c r="E49">
        <v>192.23400000000001</v>
      </c>
      <c r="F49">
        <v>1</v>
      </c>
      <c r="G49" t="s">
        <v>78</v>
      </c>
      <c r="H49">
        <f t="shared" si="0"/>
        <v>2023</v>
      </c>
      <c r="I49" s="7">
        <f t="shared" si="1"/>
        <v>39021579.660000004</v>
      </c>
      <c r="X49" s="7">
        <f t="shared" si="3"/>
        <v>39021579.660000004</v>
      </c>
    </row>
    <row r="50" spans="1:24" x14ac:dyDescent="0.2">
      <c r="A50" s="6">
        <v>202.99</v>
      </c>
      <c r="B50" s="5">
        <v>10631.191000000001</v>
      </c>
      <c r="C50" t="s">
        <v>51</v>
      </c>
      <c r="D50" t="s">
        <v>63</v>
      </c>
      <c r="E50">
        <v>187</v>
      </c>
      <c r="F50">
        <v>1</v>
      </c>
      <c r="G50" t="s">
        <v>78</v>
      </c>
      <c r="H50">
        <f t="shared" si="0"/>
        <v>2023</v>
      </c>
      <c r="I50" s="7">
        <f t="shared" si="1"/>
        <v>37959130</v>
      </c>
      <c r="X50" s="7">
        <f t="shared" si="3"/>
        <v>37959130</v>
      </c>
    </row>
    <row r="51" spans="1:24" x14ac:dyDescent="0.2">
      <c r="A51" s="6">
        <v>202.99</v>
      </c>
      <c r="B51" s="5">
        <v>10631.191000000001</v>
      </c>
      <c r="C51" t="s">
        <v>52</v>
      </c>
      <c r="D51" t="s">
        <v>63</v>
      </c>
      <c r="E51">
        <v>27.5</v>
      </c>
      <c r="F51">
        <v>1</v>
      </c>
      <c r="G51" t="s">
        <v>78</v>
      </c>
      <c r="H51">
        <f t="shared" si="0"/>
        <v>2023</v>
      </c>
      <c r="I51" s="7">
        <f t="shared" si="1"/>
        <v>5582225</v>
      </c>
      <c r="X51" s="7">
        <f t="shared" si="3"/>
        <v>5582225</v>
      </c>
    </row>
    <row r="52" spans="1:24" x14ac:dyDescent="0.2">
      <c r="A52" s="6">
        <v>202.99</v>
      </c>
      <c r="B52" s="5">
        <v>10631.191000000001</v>
      </c>
      <c r="C52" t="s">
        <v>53</v>
      </c>
      <c r="D52" t="s">
        <v>63</v>
      </c>
      <c r="E52">
        <v>27.5</v>
      </c>
      <c r="F52">
        <v>1</v>
      </c>
      <c r="G52" t="s">
        <v>78</v>
      </c>
      <c r="H52">
        <f t="shared" si="0"/>
        <v>2023</v>
      </c>
      <c r="I52" s="7">
        <f t="shared" si="1"/>
        <v>5582225</v>
      </c>
      <c r="X52" s="7">
        <f t="shared" si="3"/>
        <v>5582225</v>
      </c>
    </row>
    <row r="53" spans="1:24" x14ac:dyDescent="0.2">
      <c r="A53" s="6">
        <v>202.99</v>
      </c>
      <c r="B53" s="5">
        <v>10631.191000000001</v>
      </c>
      <c r="C53" t="s">
        <v>54</v>
      </c>
      <c r="D53" t="s">
        <v>63</v>
      </c>
      <c r="E53">
        <v>165.93700000000001</v>
      </c>
      <c r="F53">
        <v>1</v>
      </c>
      <c r="G53" t="s">
        <v>79</v>
      </c>
      <c r="H53">
        <f t="shared" si="0"/>
        <v>2023</v>
      </c>
      <c r="I53" s="7">
        <f t="shared" si="1"/>
        <v>33683551.630000003</v>
      </c>
      <c r="X53" s="7">
        <f t="shared" si="3"/>
        <v>33683551.630000003</v>
      </c>
    </row>
    <row r="54" spans="1:24" x14ac:dyDescent="0.2">
      <c r="A54" s="6">
        <v>202.99</v>
      </c>
      <c r="B54" s="5">
        <v>10631.191000000001</v>
      </c>
      <c r="C54" t="s">
        <v>55</v>
      </c>
      <c r="D54" t="s">
        <v>63</v>
      </c>
      <c r="E54">
        <v>165.93700000000001</v>
      </c>
      <c r="F54">
        <v>1</v>
      </c>
      <c r="G54" t="s">
        <v>79</v>
      </c>
      <c r="H54">
        <f t="shared" si="0"/>
        <v>2023</v>
      </c>
      <c r="I54" s="7">
        <f t="shared" si="1"/>
        <v>33683551.630000003</v>
      </c>
      <c r="X54" s="7">
        <f t="shared" si="3"/>
        <v>33683551.630000003</v>
      </c>
    </row>
    <row r="55" spans="1:24" x14ac:dyDescent="0.2">
      <c r="A55" s="6">
        <v>202.99</v>
      </c>
      <c r="B55" s="5">
        <v>10631.191000000001</v>
      </c>
      <c r="C55" t="s">
        <v>56</v>
      </c>
      <c r="D55" t="s">
        <v>63</v>
      </c>
      <c r="E55">
        <v>165.93700000000001</v>
      </c>
      <c r="F55">
        <v>1</v>
      </c>
      <c r="G55" t="s">
        <v>79</v>
      </c>
      <c r="H55">
        <f t="shared" si="0"/>
        <v>2023</v>
      </c>
      <c r="I55" s="7">
        <f t="shared" si="1"/>
        <v>33683551.630000003</v>
      </c>
      <c r="X55" s="7">
        <f t="shared" si="3"/>
        <v>33683551.630000003</v>
      </c>
    </row>
    <row r="56" spans="1:24" x14ac:dyDescent="0.2">
      <c r="A56" s="6">
        <v>202.99</v>
      </c>
      <c r="B56" s="5">
        <v>10631.191000000001</v>
      </c>
      <c r="C56" t="s">
        <v>57</v>
      </c>
      <c r="D56" t="s">
        <v>63</v>
      </c>
      <c r="E56">
        <v>165.93700000000001</v>
      </c>
      <c r="F56">
        <v>1</v>
      </c>
      <c r="G56" t="s">
        <v>79</v>
      </c>
      <c r="H56">
        <f t="shared" si="0"/>
        <v>2023</v>
      </c>
      <c r="I56" s="7">
        <f t="shared" si="1"/>
        <v>33683551.630000003</v>
      </c>
      <c r="X56" s="7">
        <f t="shared" si="3"/>
        <v>33683551.630000003</v>
      </c>
    </row>
    <row r="57" spans="1:24" x14ac:dyDescent="0.2">
      <c r="A57" s="6">
        <v>202.99</v>
      </c>
      <c r="B57" s="5">
        <v>10631.191000000001</v>
      </c>
      <c r="C57" t="s">
        <v>58</v>
      </c>
      <c r="D57" t="s">
        <v>63</v>
      </c>
      <c r="E57">
        <v>5.444</v>
      </c>
      <c r="F57">
        <v>1</v>
      </c>
      <c r="G57" t="s">
        <v>79</v>
      </c>
      <c r="H57">
        <f t="shared" si="0"/>
        <v>2023</v>
      </c>
      <c r="I57" s="7">
        <f t="shared" si="1"/>
        <v>1105077.56</v>
      </c>
      <c r="X57" s="7">
        <f t="shared" si="3"/>
        <v>1105077.56</v>
      </c>
    </row>
    <row r="58" spans="1:24" x14ac:dyDescent="0.2">
      <c r="A58" s="6">
        <v>202.99</v>
      </c>
      <c r="B58" s="5">
        <v>10631.191000000001</v>
      </c>
      <c r="C58" t="s">
        <v>59</v>
      </c>
      <c r="D58" t="s">
        <v>63</v>
      </c>
      <c r="E58">
        <v>730.48900000000003</v>
      </c>
      <c r="F58">
        <v>1</v>
      </c>
      <c r="G58" t="s">
        <v>80</v>
      </c>
      <c r="H58">
        <f t="shared" si="0"/>
        <v>2023</v>
      </c>
      <c r="I58" s="7">
        <f t="shared" si="1"/>
        <v>148281962.11000001</v>
      </c>
      <c r="X58" s="7">
        <f t="shared" si="3"/>
        <v>148281962.11000001</v>
      </c>
    </row>
    <row r="59" spans="1:24" x14ac:dyDescent="0.2">
      <c r="A59" s="6">
        <v>202.99</v>
      </c>
      <c r="B59" s="5">
        <v>10631.191000000001</v>
      </c>
      <c r="C59" t="s">
        <v>60</v>
      </c>
      <c r="D59" t="s">
        <v>63</v>
      </c>
      <c r="E59">
        <v>333.20499999999998</v>
      </c>
      <c r="F59">
        <v>1</v>
      </c>
      <c r="G59" t="s">
        <v>80</v>
      </c>
      <c r="H59">
        <f t="shared" si="0"/>
        <v>2023</v>
      </c>
      <c r="I59" s="7">
        <f t="shared" si="1"/>
        <v>67637282.950000003</v>
      </c>
      <c r="X59" s="7">
        <f t="shared" si="3"/>
        <v>67637282.950000003</v>
      </c>
    </row>
    <row r="60" spans="1:24" x14ac:dyDescent="0.2">
      <c r="A60" s="6">
        <v>202.99</v>
      </c>
      <c r="B60" s="5">
        <v>10631.191000000001</v>
      </c>
      <c r="C60" t="s">
        <v>61</v>
      </c>
      <c r="D60" t="s">
        <v>63</v>
      </c>
      <c r="E60">
        <v>332.29</v>
      </c>
      <c r="F60">
        <v>1</v>
      </c>
      <c r="G60" t="s">
        <v>80</v>
      </c>
      <c r="H60">
        <f t="shared" si="0"/>
        <v>2023</v>
      </c>
      <c r="I60" s="7">
        <f t="shared" si="1"/>
        <v>67451547.100000009</v>
      </c>
      <c r="X60" s="7">
        <f t="shared" si="3"/>
        <v>67451547.100000009</v>
      </c>
    </row>
    <row r="61" spans="1:24" x14ac:dyDescent="0.2">
      <c r="A61" s="6">
        <v>202.99</v>
      </c>
      <c r="B61" s="5">
        <v>10631.191000000001</v>
      </c>
      <c r="C61" t="s">
        <v>62</v>
      </c>
      <c r="D61" t="s">
        <v>63</v>
      </c>
      <c r="E61">
        <v>324.05099999999999</v>
      </c>
      <c r="F61">
        <v>1</v>
      </c>
      <c r="G61" t="s">
        <v>80</v>
      </c>
      <c r="H61">
        <f t="shared" si="0"/>
        <v>2023</v>
      </c>
      <c r="I61" s="7">
        <f t="shared" si="1"/>
        <v>65779112.490000002</v>
      </c>
      <c r="X61" s="7">
        <f t="shared" si="3"/>
        <v>65779112.490000002</v>
      </c>
    </row>
    <row r="62" spans="1:24" x14ac:dyDescent="0.2">
      <c r="A62" s="6">
        <v>202.99</v>
      </c>
      <c r="B62" s="5">
        <v>10631.191000000001</v>
      </c>
      <c r="C62" t="s">
        <v>85</v>
      </c>
      <c r="D62" t="s">
        <v>63</v>
      </c>
      <c r="E62">
        <v>333.20499999999998</v>
      </c>
      <c r="F62">
        <v>1</v>
      </c>
      <c r="G62" t="s">
        <v>80</v>
      </c>
      <c r="H62">
        <f t="shared" si="0"/>
        <v>2023</v>
      </c>
      <c r="I62" s="7">
        <f t="shared" si="1"/>
        <v>67637282.950000003</v>
      </c>
      <c r="X62" s="7">
        <f t="shared" si="3"/>
        <v>67637282.950000003</v>
      </c>
    </row>
    <row r="63" spans="1:24" x14ac:dyDescent="0.2">
      <c r="A63" s="6">
        <v>202.99</v>
      </c>
      <c r="B63" s="5">
        <v>10631.191000000001</v>
      </c>
      <c r="C63" t="s">
        <v>86</v>
      </c>
      <c r="D63" t="s">
        <v>63</v>
      </c>
      <c r="E63">
        <v>324.05099999999999</v>
      </c>
      <c r="F63">
        <v>1</v>
      </c>
      <c r="G63" t="s">
        <v>80</v>
      </c>
      <c r="H63">
        <f t="shared" si="0"/>
        <v>2023</v>
      </c>
      <c r="I63" s="7">
        <f t="shared" si="1"/>
        <v>65779112.490000002</v>
      </c>
      <c r="X63" s="7">
        <f t="shared" si="3"/>
        <v>65779112.490000002</v>
      </c>
    </row>
    <row r="64" spans="1:24" x14ac:dyDescent="0.2">
      <c r="A64" s="6">
        <v>202.99</v>
      </c>
      <c r="B64" s="5">
        <v>10631.191000000001</v>
      </c>
      <c r="C64" t="s">
        <v>87</v>
      </c>
      <c r="D64" t="s">
        <v>63</v>
      </c>
      <c r="E64">
        <v>192.23400000000001</v>
      </c>
      <c r="F64">
        <v>1</v>
      </c>
      <c r="G64" t="s">
        <v>80</v>
      </c>
      <c r="H64">
        <f t="shared" si="0"/>
        <v>2023</v>
      </c>
      <c r="I64" s="7">
        <f t="shared" si="1"/>
        <v>39021579.660000004</v>
      </c>
      <c r="X64" s="7">
        <f t="shared" si="3"/>
        <v>39021579.660000004</v>
      </c>
    </row>
    <row r="65" spans="1:24" x14ac:dyDescent="0.2">
      <c r="A65" s="6">
        <v>202.99</v>
      </c>
      <c r="B65" s="5">
        <v>10631.191000000001</v>
      </c>
      <c r="C65" t="s">
        <v>88</v>
      </c>
      <c r="D65" t="s">
        <v>63</v>
      </c>
      <c r="E65">
        <v>216.94900000000001</v>
      </c>
      <c r="F65">
        <v>1</v>
      </c>
      <c r="G65" t="s">
        <v>80</v>
      </c>
      <c r="H65">
        <f t="shared" si="0"/>
        <v>2023</v>
      </c>
      <c r="I65" s="7">
        <f t="shared" si="1"/>
        <v>44038477.510000005</v>
      </c>
      <c r="X65" s="7">
        <f t="shared" si="3"/>
        <v>44038477.510000005</v>
      </c>
    </row>
    <row r="66" spans="1:24" x14ac:dyDescent="0.2">
      <c r="A66" s="6">
        <v>202.99</v>
      </c>
      <c r="B66" s="5">
        <v>10631.191000000001</v>
      </c>
      <c r="C66" t="s">
        <v>89</v>
      </c>
      <c r="D66" t="s">
        <v>63</v>
      </c>
      <c r="E66">
        <v>331.37400000000002</v>
      </c>
      <c r="F66">
        <v>1</v>
      </c>
      <c r="G66" t="s">
        <v>80</v>
      </c>
      <c r="H66">
        <f t="shared" si="0"/>
        <v>2023</v>
      </c>
      <c r="I66" s="7">
        <f t="shared" si="1"/>
        <v>67265608.260000005</v>
      </c>
      <c r="X66" s="7">
        <f t="shared" si="3"/>
        <v>67265608.260000005</v>
      </c>
    </row>
    <row r="67" spans="1:24" x14ac:dyDescent="0.2">
      <c r="A67" s="6">
        <v>202.99</v>
      </c>
      <c r="B67" s="5">
        <v>10631.191000000001</v>
      </c>
      <c r="C67" t="s">
        <v>90</v>
      </c>
      <c r="D67" t="s">
        <v>63</v>
      </c>
      <c r="E67">
        <v>324.05099999999999</v>
      </c>
      <c r="F67">
        <v>1</v>
      </c>
      <c r="G67" t="s">
        <v>117</v>
      </c>
      <c r="H67">
        <f t="shared" ref="H67:H95" si="4">2022+F67</f>
        <v>2023</v>
      </c>
      <c r="I67" s="7">
        <f t="shared" ref="I67:I95" si="5">E67*1000*A67</f>
        <v>65779112.490000002</v>
      </c>
      <c r="X67" s="7">
        <f t="shared" si="3"/>
        <v>65779112.490000002</v>
      </c>
    </row>
    <row r="68" spans="1:24" x14ac:dyDescent="0.2">
      <c r="A68" s="6">
        <v>202.99</v>
      </c>
      <c r="B68" s="5">
        <v>10631.191000000001</v>
      </c>
      <c r="C68" t="s">
        <v>91</v>
      </c>
      <c r="D68" t="s">
        <v>63</v>
      </c>
      <c r="E68">
        <v>329.54399999999998</v>
      </c>
      <c r="F68">
        <v>1</v>
      </c>
      <c r="G68" t="s">
        <v>117</v>
      </c>
      <c r="H68">
        <f t="shared" si="4"/>
        <v>2023</v>
      </c>
      <c r="I68" s="7">
        <f t="shared" si="5"/>
        <v>66894136.560000002</v>
      </c>
      <c r="X68" s="7">
        <f t="shared" ref="X68:X95" si="6">SUM(I68:W68)</f>
        <v>66894136.560000002</v>
      </c>
    </row>
    <row r="69" spans="1:24" x14ac:dyDescent="0.2">
      <c r="A69" s="6">
        <v>202.99</v>
      </c>
      <c r="B69" s="5">
        <v>10631.191000000001</v>
      </c>
      <c r="C69" t="s">
        <v>92</v>
      </c>
      <c r="D69" t="s">
        <v>63</v>
      </c>
      <c r="E69">
        <v>336.86700000000002</v>
      </c>
      <c r="F69">
        <v>1</v>
      </c>
      <c r="G69" t="s">
        <v>117</v>
      </c>
      <c r="H69">
        <f t="shared" si="4"/>
        <v>2023</v>
      </c>
      <c r="I69" s="7">
        <f t="shared" si="5"/>
        <v>68380632.329999998</v>
      </c>
      <c r="X69" s="7">
        <f t="shared" si="6"/>
        <v>68380632.329999998</v>
      </c>
    </row>
    <row r="70" spans="1:24" x14ac:dyDescent="0.2">
      <c r="A70" s="6">
        <v>202.99</v>
      </c>
      <c r="B70" s="5">
        <v>10631.191000000001</v>
      </c>
      <c r="C70" t="s">
        <v>93</v>
      </c>
      <c r="D70" t="s">
        <v>63</v>
      </c>
      <c r="E70">
        <v>330.459</v>
      </c>
      <c r="F70">
        <v>1</v>
      </c>
      <c r="G70" t="s">
        <v>117</v>
      </c>
      <c r="H70">
        <f t="shared" si="4"/>
        <v>2023</v>
      </c>
      <c r="I70" s="7">
        <f t="shared" si="5"/>
        <v>67079872.410000004</v>
      </c>
      <c r="X70" s="7">
        <f t="shared" si="6"/>
        <v>67079872.410000004</v>
      </c>
    </row>
    <row r="71" spans="1:24" x14ac:dyDescent="0.2">
      <c r="A71" s="6">
        <v>202.99</v>
      </c>
      <c r="B71" s="5">
        <v>10631.191000000001</v>
      </c>
      <c r="C71" t="s">
        <v>94</v>
      </c>
      <c r="D71" t="s">
        <v>63</v>
      </c>
      <c r="E71">
        <v>334.12099999999998</v>
      </c>
      <c r="F71">
        <v>1</v>
      </c>
      <c r="G71" t="s">
        <v>117</v>
      </c>
      <c r="H71">
        <f t="shared" si="4"/>
        <v>2023</v>
      </c>
      <c r="I71" s="7">
        <f t="shared" si="5"/>
        <v>67823221.790000007</v>
      </c>
      <c r="X71" s="7">
        <f t="shared" si="6"/>
        <v>67823221.790000007</v>
      </c>
    </row>
    <row r="72" spans="1:24" x14ac:dyDescent="0.2">
      <c r="A72" s="6">
        <v>202.99</v>
      </c>
      <c r="B72" s="5">
        <v>10631.191000000001</v>
      </c>
      <c r="C72" t="s">
        <v>95</v>
      </c>
      <c r="D72" t="s">
        <v>63</v>
      </c>
      <c r="E72">
        <v>192.23400000000001</v>
      </c>
      <c r="F72">
        <v>1</v>
      </c>
      <c r="G72" t="s">
        <v>117</v>
      </c>
      <c r="H72">
        <f t="shared" si="4"/>
        <v>2023</v>
      </c>
      <c r="I72" s="7">
        <f t="shared" si="5"/>
        <v>39021579.660000004</v>
      </c>
      <c r="X72" s="7">
        <f t="shared" si="6"/>
        <v>39021579.660000004</v>
      </c>
    </row>
    <row r="73" spans="1:24" x14ac:dyDescent="0.2">
      <c r="A73" s="6">
        <v>202.99</v>
      </c>
      <c r="B73" s="5">
        <v>10631.191000000001</v>
      </c>
      <c r="C73" t="s">
        <v>96</v>
      </c>
      <c r="D73" t="s">
        <v>63</v>
      </c>
      <c r="E73">
        <v>216.94900000000001</v>
      </c>
      <c r="F73">
        <v>1</v>
      </c>
      <c r="G73" t="s">
        <v>117</v>
      </c>
      <c r="H73">
        <f t="shared" si="4"/>
        <v>2023</v>
      </c>
      <c r="I73" s="7">
        <f t="shared" si="5"/>
        <v>44038477.510000005</v>
      </c>
      <c r="X73" s="7">
        <f t="shared" si="6"/>
        <v>44038477.510000005</v>
      </c>
    </row>
    <row r="74" spans="1:24" x14ac:dyDescent="0.2">
      <c r="A74" s="6">
        <v>202.99</v>
      </c>
      <c r="B74" s="5">
        <v>10631.191000000001</v>
      </c>
      <c r="C74" t="s">
        <v>97</v>
      </c>
      <c r="D74" t="s">
        <v>63</v>
      </c>
      <c r="E74">
        <v>6.407</v>
      </c>
      <c r="F74">
        <v>1</v>
      </c>
      <c r="G74" t="s">
        <v>118</v>
      </c>
      <c r="H74">
        <f t="shared" si="4"/>
        <v>2023</v>
      </c>
      <c r="I74" s="7">
        <f t="shared" si="5"/>
        <v>1300556.9300000002</v>
      </c>
      <c r="X74" s="7">
        <f t="shared" si="6"/>
        <v>1300556.9300000002</v>
      </c>
    </row>
    <row r="75" spans="1:24" x14ac:dyDescent="0.2">
      <c r="A75" s="6">
        <v>202.99</v>
      </c>
      <c r="B75" s="5">
        <v>10631.191000000001</v>
      </c>
      <c r="C75" t="s">
        <v>98</v>
      </c>
      <c r="D75" t="s">
        <v>63</v>
      </c>
      <c r="E75">
        <v>1.2</v>
      </c>
      <c r="F75">
        <v>1</v>
      </c>
      <c r="G75" t="s">
        <v>118</v>
      </c>
      <c r="H75">
        <f t="shared" si="4"/>
        <v>2023</v>
      </c>
      <c r="I75" s="7">
        <f t="shared" si="5"/>
        <v>243588</v>
      </c>
      <c r="X75" s="7">
        <f t="shared" si="6"/>
        <v>243588</v>
      </c>
    </row>
    <row r="76" spans="1:24" x14ac:dyDescent="0.2">
      <c r="A76" s="6">
        <v>202.99</v>
      </c>
      <c r="B76" s="5">
        <v>10631.191000000001</v>
      </c>
      <c r="C76" t="s">
        <v>99</v>
      </c>
      <c r="D76" t="s">
        <v>63</v>
      </c>
      <c r="E76">
        <v>70</v>
      </c>
      <c r="F76">
        <v>1</v>
      </c>
      <c r="G76" t="s">
        <v>119</v>
      </c>
      <c r="H76">
        <f t="shared" si="4"/>
        <v>2023</v>
      </c>
      <c r="I76" s="7">
        <f t="shared" si="5"/>
        <v>14209300</v>
      </c>
      <c r="X76" s="7">
        <f t="shared" si="6"/>
        <v>14209300</v>
      </c>
    </row>
    <row r="77" spans="1:24" x14ac:dyDescent="0.2">
      <c r="A77" s="6">
        <v>202.99</v>
      </c>
      <c r="B77" s="5">
        <v>10631.191000000001</v>
      </c>
      <c r="C77" t="s">
        <v>100</v>
      </c>
      <c r="D77" t="s">
        <v>63</v>
      </c>
      <c r="E77">
        <v>70</v>
      </c>
      <c r="F77">
        <v>1</v>
      </c>
      <c r="G77" t="s">
        <v>119</v>
      </c>
      <c r="H77">
        <f t="shared" si="4"/>
        <v>2023</v>
      </c>
      <c r="I77" s="7">
        <f t="shared" si="5"/>
        <v>14209300</v>
      </c>
      <c r="X77" s="7">
        <f t="shared" si="6"/>
        <v>14209300</v>
      </c>
    </row>
    <row r="78" spans="1:24" x14ac:dyDescent="0.2">
      <c r="A78" s="6">
        <v>202.99</v>
      </c>
      <c r="B78" s="5">
        <v>10631.191000000001</v>
      </c>
      <c r="C78" t="s">
        <v>101</v>
      </c>
      <c r="D78" t="s">
        <v>63</v>
      </c>
      <c r="E78">
        <v>108.6</v>
      </c>
      <c r="F78">
        <v>1</v>
      </c>
      <c r="G78" t="s">
        <v>120</v>
      </c>
      <c r="H78">
        <f t="shared" si="4"/>
        <v>2023</v>
      </c>
      <c r="I78" s="7">
        <f t="shared" si="5"/>
        <v>22044714</v>
      </c>
      <c r="X78" s="7">
        <f t="shared" si="6"/>
        <v>22044714</v>
      </c>
    </row>
    <row r="79" spans="1:24" x14ac:dyDescent="0.2">
      <c r="A79" s="6">
        <v>202.99</v>
      </c>
      <c r="B79" s="5">
        <v>10631.191000000001</v>
      </c>
      <c r="C79" t="s">
        <v>102</v>
      </c>
      <c r="D79" t="s">
        <v>63</v>
      </c>
      <c r="E79">
        <v>351</v>
      </c>
      <c r="F79">
        <v>1</v>
      </c>
      <c r="G79" t="s">
        <v>121</v>
      </c>
      <c r="H79">
        <f t="shared" si="4"/>
        <v>2023</v>
      </c>
      <c r="I79" s="7">
        <f t="shared" si="5"/>
        <v>71249490</v>
      </c>
      <c r="X79" s="7">
        <f t="shared" si="6"/>
        <v>71249490</v>
      </c>
    </row>
    <row r="80" spans="1:24" x14ac:dyDescent="0.2">
      <c r="A80" s="6">
        <v>202.99</v>
      </c>
      <c r="B80" s="5">
        <v>10631.191000000001</v>
      </c>
      <c r="C80" t="s">
        <v>103</v>
      </c>
      <c r="D80" t="s">
        <v>63</v>
      </c>
      <c r="E80">
        <v>17</v>
      </c>
      <c r="F80">
        <v>1</v>
      </c>
      <c r="G80" t="s">
        <v>122</v>
      </c>
      <c r="H80">
        <f t="shared" si="4"/>
        <v>2023</v>
      </c>
      <c r="I80" s="7">
        <f t="shared" si="5"/>
        <v>3450830</v>
      </c>
      <c r="X80" s="7">
        <f t="shared" si="6"/>
        <v>3450830</v>
      </c>
    </row>
    <row r="81" spans="1:24" x14ac:dyDescent="0.2">
      <c r="A81" s="6">
        <v>202.99</v>
      </c>
      <c r="B81" s="5">
        <v>10631.191000000001</v>
      </c>
      <c r="C81" t="s">
        <v>104</v>
      </c>
      <c r="D81" t="s">
        <v>63</v>
      </c>
      <c r="E81">
        <v>4.5</v>
      </c>
      <c r="F81">
        <v>1</v>
      </c>
      <c r="G81" t="s">
        <v>122</v>
      </c>
      <c r="H81">
        <f t="shared" si="4"/>
        <v>2023</v>
      </c>
      <c r="I81" s="7">
        <f t="shared" si="5"/>
        <v>913455</v>
      </c>
      <c r="X81" s="7">
        <f t="shared" si="6"/>
        <v>913455</v>
      </c>
    </row>
    <row r="82" spans="1:24" x14ac:dyDescent="0.2">
      <c r="A82" s="6">
        <v>202.99</v>
      </c>
      <c r="B82" s="5">
        <v>10631.191000000001</v>
      </c>
      <c r="C82" t="s">
        <v>105</v>
      </c>
      <c r="D82" t="s">
        <v>63</v>
      </c>
      <c r="E82">
        <v>5</v>
      </c>
      <c r="F82">
        <v>1</v>
      </c>
      <c r="G82" t="s">
        <v>123</v>
      </c>
      <c r="H82">
        <f t="shared" si="4"/>
        <v>2023</v>
      </c>
      <c r="I82" s="7">
        <f t="shared" si="5"/>
        <v>1014950</v>
      </c>
      <c r="X82" s="7">
        <f t="shared" si="6"/>
        <v>1014950</v>
      </c>
    </row>
    <row r="83" spans="1:24" x14ac:dyDescent="0.2">
      <c r="A83" s="6">
        <v>202.99</v>
      </c>
      <c r="B83" s="5">
        <v>10631.191000000001</v>
      </c>
      <c r="C83" t="s">
        <v>106</v>
      </c>
      <c r="D83" t="s">
        <v>63</v>
      </c>
      <c r="E83">
        <v>10</v>
      </c>
      <c r="F83">
        <v>1</v>
      </c>
      <c r="G83" t="s">
        <v>124</v>
      </c>
      <c r="H83">
        <f t="shared" si="4"/>
        <v>2023</v>
      </c>
      <c r="I83" s="7">
        <f t="shared" si="5"/>
        <v>2029900</v>
      </c>
      <c r="X83" s="7">
        <f t="shared" si="6"/>
        <v>2029900</v>
      </c>
    </row>
    <row r="84" spans="1:24" x14ac:dyDescent="0.2">
      <c r="A84" s="6">
        <v>202.99</v>
      </c>
      <c r="B84" s="5">
        <v>10631.191000000001</v>
      </c>
      <c r="C84" t="s">
        <v>107</v>
      </c>
      <c r="D84" t="s">
        <v>63</v>
      </c>
      <c r="E84">
        <v>6.2329999999999997</v>
      </c>
      <c r="F84">
        <v>1</v>
      </c>
      <c r="G84" t="s">
        <v>125</v>
      </c>
      <c r="H84">
        <f t="shared" si="4"/>
        <v>2023</v>
      </c>
      <c r="I84" s="7">
        <f t="shared" si="5"/>
        <v>1265236.6700000002</v>
      </c>
      <c r="X84" s="7">
        <f t="shared" si="6"/>
        <v>1265236.6700000002</v>
      </c>
    </row>
    <row r="85" spans="1:24" x14ac:dyDescent="0.2">
      <c r="A85" s="6">
        <v>202.99</v>
      </c>
      <c r="B85" s="5">
        <v>10631.191000000001</v>
      </c>
      <c r="C85" t="s">
        <v>108</v>
      </c>
      <c r="D85" t="s">
        <v>63</v>
      </c>
      <c r="E85">
        <v>2</v>
      </c>
      <c r="F85">
        <v>1</v>
      </c>
      <c r="G85" t="s">
        <v>125</v>
      </c>
      <c r="H85">
        <f t="shared" si="4"/>
        <v>2023</v>
      </c>
      <c r="I85" s="7">
        <f t="shared" si="5"/>
        <v>405980</v>
      </c>
      <c r="X85" s="7">
        <f t="shared" si="6"/>
        <v>405980</v>
      </c>
    </row>
    <row r="86" spans="1:24" x14ac:dyDescent="0.2">
      <c r="A86" s="6">
        <v>202.99</v>
      </c>
      <c r="B86" s="5">
        <v>10631.191000000001</v>
      </c>
      <c r="C86" t="s">
        <v>109</v>
      </c>
      <c r="D86" t="s">
        <v>63</v>
      </c>
      <c r="E86">
        <v>11</v>
      </c>
      <c r="F86">
        <v>1</v>
      </c>
      <c r="G86" t="s">
        <v>125</v>
      </c>
      <c r="H86">
        <f t="shared" si="4"/>
        <v>2023</v>
      </c>
      <c r="I86" s="7">
        <f t="shared" si="5"/>
        <v>2232890</v>
      </c>
      <c r="X86" s="7">
        <f t="shared" si="6"/>
        <v>2232890</v>
      </c>
    </row>
    <row r="87" spans="1:24" x14ac:dyDescent="0.2">
      <c r="A87" s="6">
        <v>202.99</v>
      </c>
      <c r="B87" s="5">
        <v>10631.191000000001</v>
      </c>
      <c r="C87" t="s">
        <v>110</v>
      </c>
      <c r="D87" t="s">
        <v>63</v>
      </c>
      <c r="E87">
        <v>184</v>
      </c>
      <c r="F87">
        <v>1</v>
      </c>
      <c r="G87" t="s">
        <v>125</v>
      </c>
      <c r="H87">
        <f t="shared" si="4"/>
        <v>2023</v>
      </c>
      <c r="I87" s="7">
        <f t="shared" si="5"/>
        <v>37350160</v>
      </c>
      <c r="X87" s="7">
        <f t="shared" si="6"/>
        <v>37350160</v>
      </c>
    </row>
    <row r="88" spans="1:24" x14ac:dyDescent="0.2">
      <c r="A88" s="6">
        <v>202.99</v>
      </c>
      <c r="B88" s="5">
        <v>10631.191000000001</v>
      </c>
      <c r="C88" t="s">
        <v>111</v>
      </c>
      <c r="D88" t="s">
        <v>63</v>
      </c>
      <c r="E88">
        <v>190</v>
      </c>
      <c r="F88">
        <v>1</v>
      </c>
      <c r="G88" t="s">
        <v>125</v>
      </c>
      <c r="H88">
        <f t="shared" si="4"/>
        <v>2023</v>
      </c>
      <c r="I88" s="7">
        <f t="shared" si="5"/>
        <v>38568100</v>
      </c>
      <c r="X88" s="7">
        <f t="shared" si="6"/>
        <v>38568100</v>
      </c>
    </row>
    <row r="89" spans="1:24" x14ac:dyDescent="0.2">
      <c r="A89" s="6">
        <v>202.99</v>
      </c>
      <c r="B89" s="5">
        <v>10631.191000000001</v>
      </c>
      <c r="C89" t="s">
        <v>112</v>
      </c>
      <c r="D89" t="s">
        <v>63</v>
      </c>
      <c r="E89">
        <v>20</v>
      </c>
      <c r="F89">
        <v>1</v>
      </c>
      <c r="G89" t="s">
        <v>126</v>
      </c>
      <c r="H89">
        <f t="shared" si="4"/>
        <v>2023</v>
      </c>
      <c r="I89" s="7">
        <f t="shared" si="5"/>
        <v>4059800</v>
      </c>
      <c r="X89" s="7">
        <f t="shared" si="6"/>
        <v>4059800</v>
      </c>
    </row>
    <row r="90" spans="1:24" x14ac:dyDescent="0.2">
      <c r="A90" s="6">
        <v>202.99</v>
      </c>
      <c r="B90" s="5">
        <v>10631.191000000001</v>
      </c>
      <c r="C90" t="s">
        <v>113</v>
      </c>
      <c r="D90" t="s">
        <v>63</v>
      </c>
      <c r="E90">
        <v>60</v>
      </c>
      <c r="F90">
        <v>1</v>
      </c>
      <c r="G90" t="s">
        <v>126</v>
      </c>
      <c r="H90">
        <f t="shared" si="4"/>
        <v>2023</v>
      </c>
      <c r="I90" s="7">
        <f t="shared" si="5"/>
        <v>12179400</v>
      </c>
      <c r="X90" s="7">
        <f t="shared" si="6"/>
        <v>12179400</v>
      </c>
    </row>
    <row r="91" spans="1:24" x14ac:dyDescent="0.2">
      <c r="A91" s="6">
        <v>202.99</v>
      </c>
      <c r="B91" s="5">
        <v>10631.191000000001</v>
      </c>
      <c r="C91" t="s">
        <v>114</v>
      </c>
      <c r="D91" t="s">
        <v>65</v>
      </c>
      <c r="E91">
        <v>10</v>
      </c>
      <c r="F91">
        <v>1</v>
      </c>
      <c r="G91" t="s">
        <v>127</v>
      </c>
      <c r="H91">
        <f t="shared" si="4"/>
        <v>2023</v>
      </c>
      <c r="I91" s="7">
        <f t="shared" si="5"/>
        <v>2029900</v>
      </c>
      <c r="X91" s="7">
        <f t="shared" si="6"/>
        <v>2029900</v>
      </c>
    </row>
    <row r="92" spans="1:24" x14ac:dyDescent="0.2">
      <c r="A92" s="6">
        <v>202.99</v>
      </c>
      <c r="B92" s="5">
        <v>10631.191000000001</v>
      </c>
      <c r="C92" t="s">
        <v>81</v>
      </c>
      <c r="D92" t="s">
        <v>63</v>
      </c>
      <c r="E92">
        <v>189</v>
      </c>
      <c r="F92">
        <v>1</v>
      </c>
      <c r="G92" t="s">
        <v>115</v>
      </c>
      <c r="H92">
        <f t="shared" si="4"/>
        <v>2023</v>
      </c>
      <c r="I92" s="7">
        <f t="shared" si="5"/>
        <v>38365110</v>
      </c>
      <c r="X92" s="7">
        <f t="shared" si="6"/>
        <v>38365110</v>
      </c>
    </row>
    <row r="93" spans="1:24" x14ac:dyDescent="0.2">
      <c r="A93" s="6">
        <v>202.99</v>
      </c>
      <c r="B93" s="5">
        <v>10631.191000000001</v>
      </c>
      <c r="C93" t="s">
        <v>82</v>
      </c>
      <c r="D93" t="s">
        <v>63</v>
      </c>
      <c r="E93">
        <v>184</v>
      </c>
      <c r="F93">
        <v>1</v>
      </c>
      <c r="G93" t="s">
        <v>115</v>
      </c>
      <c r="H93">
        <f t="shared" si="4"/>
        <v>2023</v>
      </c>
      <c r="I93" s="7">
        <f t="shared" si="5"/>
        <v>37350160</v>
      </c>
      <c r="X93" s="7">
        <f t="shared" si="6"/>
        <v>37350160</v>
      </c>
    </row>
    <row r="94" spans="1:24" x14ac:dyDescent="0.2">
      <c r="A94" s="6">
        <v>202.99</v>
      </c>
      <c r="B94" s="5">
        <v>10631.191000000001</v>
      </c>
      <c r="C94" t="s">
        <v>83</v>
      </c>
      <c r="D94" t="s">
        <v>63</v>
      </c>
      <c r="E94">
        <v>40</v>
      </c>
      <c r="F94">
        <v>1</v>
      </c>
      <c r="G94" t="s">
        <v>116</v>
      </c>
      <c r="H94">
        <f t="shared" si="4"/>
        <v>2023</v>
      </c>
      <c r="I94" s="7">
        <f t="shared" si="5"/>
        <v>8119600</v>
      </c>
      <c r="X94" s="7">
        <f t="shared" si="6"/>
        <v>8119600</v>
      </c>
    </row>
    <row r="95" spans="1:24" x14ac:dyDescent="0.2">
      <c r="A95" s="6">
        <v>202.99</v>
      </c>
      <c r="B95" s="5">
        <v>10631.191000000001</v>
      </c>
      <c r="C95" t="s">
        <v>84</v>
      </c>
      <c r="D95" t="s">
        <v>63</v>
      </c>
      <c r="E95">
        <v>40</v>
      </c>
      <c r="F95">
        <v>1</v>
      </c>
      <c r="G95" t="s">
        <v>116</v>
      </c>
      <c r="H95">
        <f t="shared" si="4"/>
        <v>2023</v>
      </c>
      <c r="I95" s="7">
        <f t="shared" si="5"/>
        <v>8119600</v>
      </c>
      <c r="X95" s="7">
        <f t="shared" si="6"/>
        <v>8119600</v>
      </c>
    </row>
    <row r="96" spans="1:24" x14ac:dyDescent="0.2">
      <c r="I96" s="8">
        <f>SUM(I2:I95)</f>
        <v>2158025461.0900002</v>
      </c>
      <c r="J96" s="8">
        <f t="shared" ref="J96:W96" si="7">SUM(J2:J95)</f>
        <v>173069882.97</v>
      </c>
      <c r="K96" s="8">
        <f t="shared" si="7"/>
        <v>173069882.97</v>
      </c>
      <c r="L96" s="8">
        <f t="shared" si="7"/>
        <v>173069882.97</v>
      </c>
      <c r="M96" s="8">
        <f t="shared" si="7"/>
        <v>173069882.97</v>
      </c>
      <c r="N96" s="8">
        <f t="shared" si="7"/>
        <v>173069882.97</v>
      </c>
      <c r="O96" s="8">
        <f t="shared" si="7"/>
        <v>173069882.97</v>
      </c>
      <c r="P96" s="8">
        <f t="shared" si="7"/>
        <v>173069882.97</v>
      </c>
      <c r="Q96" s="8">
        <f t="shared" si="7"/>
        <v>173069882.97</v>
      </c>
      <c r="R96" s="8">
        <f t="shared" si="7"/>
        <v>173069882.97</v>
      </c>
      <c r="S96" s="8">
        <f t="shared" si="7"/>
        <v>173069882.97</v>
      </c>
      <c r="T96" s="8">
        <f t="shared" si="7"/>
        <v>173069882.97</v>
      </c>
      <c r="U96" s="8">
        <f t="shared" si="7"/>
        <v>173069882.97</v>
      </c>
      <c r="V96" s="8">
        <f t="shared" si="7"/>
        <v>173069882.97</v>
      </c>
      <c r="W96" s="8">
        <f t="shared" si="7"/>
        <v>173069882.97</v>
      </c>
      <c r="X96" s="8">
        <f>SUM(X2:X95)</f>
        <v>4581003822.6699982</v>
      </c>
    </row>
  </sheetData>
  <dataConsolidate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5"/>
  <sheetViews>
    <sheetView workbookViewId="0">
      <selection activeCell="E2" sqref="E2:K95"/>
    </sheetView>
  </sheetViews>
  <sheetFormatPr baseColWidth="10" defaultColWidth="8.83203125" defaultRowHeight="15" x14ac:dyDescent="0.2"/>
  <cols>
    <col min="2" max="6" width="18" customWidth="1"/>
    <col min="7" max="7" width="17.33203125" customWidth="1"/>
    <col min="8" max="8" width="23.5" customWidth="1"/>
    <col min="9" max="12" width="17.33203125" customWidth="1"/>
  </cols>
  <sheetData>
    <row r="1" spans="1:12" s="2" customFormat="1" ht="64" x14ac:dyDescent="0.2">
      <c r="A1" s="3" t="s">
        <v>131</v>
      </c>
      <c r="B1" s="3" t="s">
        <v>132</v>
      </c>
      <c r="C1" s="3" t="s">
        <v>134</v>
      </c>
      <c r="D1" s="3" t="s">
        <v>135</v>
      </c>
      <c r="E1" s="3" t="s">
        <v>136</v>
      </c>
      <c r="F1" s="3" t="s">
        <v>137</v>
      </c>
      <c r="G1" s="1" t="s">
        <v>128</v>
      </c>
      <c r="H1" s="1" t="s">
        <v>0</v>
      </c>
      <c r="I1" s="1" t="s">
        <v>129</v>
      </c>
      <c r="J1" s="1" t="s">
        <v>130</v>
      </c>
      <c r="K1" s="1" t="s">
        <v>1</v>
      </c>
      <c r="L1" s="1" t="s">
        <v>2</v>
      </c>
    </row>
    <row r="2" spans="1:12" x14ac:dyDescent="0.2">
      <c r="A2">
        <v>2023</v>
      </c>
      <c r="B2" t="s">
        <v>133</v>
      </c>
      <c r="C2" s="4">
        <v>43455</v>
      </c>
      <c r="D2" s="5">
        <v>8</v>
      </c>
      <c r="E2" s="6">
        <v>202.99</v>
      </c>
      <c r="F2" s="5">
        <v>10631.191000000001</v>
      </c>
      <c r="G2" t="s">
        <v>3</v>
      </c>
      <c r="H2" t="s">
        <v>63</v>
      </c>
      <c r="I2">
        <v>6</v>
      </c>
      <c r="J2">
        <v>1</v>
      </c>
      <c r="K2" t="s">
        <v>66</v>
      </c>
      <c r="L2">
        <v>6921010700</v>
      </c>
    </row>
    <row r="3" spans="1:12" x14ac:dyDescent="0.2">
      <c r="A3">
        <v>2023</v>
      </c>
      <c r="B3" t="s">
        <v>133</v>
      </c>
      <c r="C3" s="4">
        <v>43455</v>
      </c>
      <c r="D3" s="5">
        <v>8</v>
      </c>
      <c r="E3" s="6">
        <v>202.99</v>
      </c>
      <c r="F3" s="5">
        <v>10631.191000000001</v>
      </c>
      <c r="G3" t="s">
        <v>4</v>
      </c>
      <c r="H3" t="s">
        <v>64</v>
      </c>
      <c r="I3">
        <v>852.60299999999995</v>
      </c>
      <c r="J3">
        <v>15</v>
      </c>
      <c r="K3" t="s">
        <v>67</v>
      </c>
      <c r="L3">
        <v>7582313082</v>
      </c>
    </row>
    <row r="4" spans="1:12" x14ac:dyDescent="0.2">
      <c r="A4">
        <v>2023</v>
      </c>
      <c r="B4" t="s">
        <v>133</v>
      </c>
      <c r="C4" s="4">
        <v>43455</v>
      </c>
      <c r="D4" s="5">
        <v>8</v>
      </c>
      <c r="E4" s="6">
        <v>202.99</v>
      </c>
      <c r="F4" s="5">
        <v>10631.191000000001</v>
      </c>
      <c r="G4" t="s">
        <v>5</v>
      </c>
      <c r="H4" t="s">
        <v>63</v>
      </c>
      <c r="I4">
        <v>214</v>
      </c>
      <c r="J4">
        <v>1</v>
      </c>
      <c r="K4" t="s">
        <v>68</v>
      </c>
      <c r="L4">
        <v>6652556790</v>
      </c>
    </row>
    <row r="5" spans="1:12" x14ac:dyDescent="0.2">
      <c r="A5">
        <v>2023</v>
      </c>
      <c r="B5" t="s">
        <v>133</v>
      </c>
      <c r="C5" s="4">
        <v>43455</v>
      </c>
      <c r="D5" s="5">
        <v>8</v>
      </c>
      <c r="E5" s="6">
        <v>202.99</v>
      </c>
      <c r="F5" s="5">
        <v>10631.191000000001</v>
      </c>
      <c r="G5" t="s">
        <v>6</v>
      </c>
      <c r="H5" t="s">
        <v>63</v>
      </c>
      <c r="I5">
        <v>3.5</v>
      </c>
      <c r="J5">
        <v>1</v>
      </c>
      <c r="K5" t="s">
        <v>69</v>
      </c>
      <c r="L5">
        <v>9491729613</v>
      </c>
    </row>
    <row r="6" spans="1:12" x14ac:dyDescent="0.2">
      <c r="A6">
        <v>2023</v>
      </c>
      <c r="B6" t="s">
        <v>133</v>
      </c>
      <c r="C6" s="4">
        <v>43455</v>
      </c>
      <c r="D6" s="5">
        <v>8</v>
      </c>
      <c r="E6" s="6">
        <v>202.99</v>
      </c>
      <c r="F6" s="5">
        <v>10631.191000000001</v>
      </c>
      <c r="G6" t="s">
        <v>7</v>
      </c>
      <c r="H6" t="s">
        <v>63</v>
      </c>
      <c r="I6">
        <v>13.095000000000001</v>
      </c>
      <c r="J6">
        <v>1</v>
      </c>
      <c r="K6" t="s">
        <v>70</v>
      </c>
      <c r="L6">
        <v>8120005470</v>
      </c>
    </row>
    <row r="7" spans="1:12" x14ac:dyDescent="0.2">
      <c r="A7">
        <v>2023</v>
      </c>
      <c r="B7" t="s">
        <v>133</v>
      </c>
      <c r="C7" s="4">
        <v>43455</v>
      </c>
      <c r="D7" s="5">
        <v>8</v>
      </c>
      <c r="E7" s="6">
        <v>202.99</v>
      </c>
      <c r="F7" s="5">
        <v>10631.191000000001</v>
      </c>
      <c r="G7" t="s">
        <v>8</v>
      </c>
      <c r="H7" t="s">
        <v>63</v>
      </c>
      <c r="I7">
        <v>11.965</v>
      </c>
      <c r="J7">
        <v>1</v>
      </c>
      <c r="K7" t="s">
        <v>70</v>
      </c>
      <c r="L7">
        <v>8120005470</v>
      </c>
    </row>
    <row r="8" spans="1:12" x14ac:dyDescent="0.2">
      <c r="A8">
        <v>2023</v>
      </c>
      <c r="B8" t="s">
        <v>133</v>
      </c>
      <c r="C8" s="4">
        <v>43455</v>
      </c>
      <c r="D8" s="5">
        <v>8</v>
      </c>
      <c r="E8" s="6">
        <v>202.99</v>
      </c>
      <c r="F8" s="5">
        <v>10631.191000000001</v>
      </c>
      <c r="G8" t="s">
        <v>9</v>
      </c>
      <c r="H8" t="s">
        <v>63</v>
      </c>
      <c r="I8">
        <v>11.961</v>
      </c>
      <c r="J8">
        <v>1</v>
      </c>
      <c r="K8" t="s">
        <v>70</v>
      </c>
      <c r="L8">
        <v>8120005470</v>
      </c>
    </row>
    <row r="9" spans="1:12" x14ac:dyDescent="0.2">
      <c r="A9">
        <v>2023</v>
      </c>
      <c r="B9" t="s">
        <v>133</v>
      </c>
      <c r="C9" s="4">
        <v>43455</v>
      </c>
      <c r="D9" s="5">
        <v>8</v>
      </c>
      <c r="E9" s="6">
        <v>202.99</v>
      </c>
      <c r="F9" s="5">
        <v>10631.191000000001</v>
      </c>
      <c r="G9" t="s">
        <v>10</v>
      </c>
      <c r="H9" t="s">
        <v>63</v>
      </c>
      <c r="I9">
        <v>49.66</v>
      </c>
      <c r="J9">
        <v>1</v>
      </c>
      <c r="K9" t="s">
        <v>71</v>
      </c>
      <c r="L9">
        <v>5932372895</v>
      </c>
    </row>
    <row r="10" spans="1:12" x14ac:dyDescent="0.2">
      <c r="A10">
        <v>2023</v>
      </c>
      <c r="B10" t="s">
        <v>133</v>
      </c>
      <c r="C10" s="4">
        <v>43455</v>
      </c>
      <c r="D10" s="5">
        <v>8</v>
      </c>
      <c r="E10" s="6">
        <v>202.99</v>
      </c>
      <c r="F10" s="5">
        <v>10631.191000000001</v>
      </c>
      <c r="G10" t="s">
        <v>11</v>
      </c>
      <c r="H10" t="s">
        <v>63</v>
      </c>
      <c r="I10">
        <v>49.66</v>
      </c>
      <c r="J10">
        <v>1</v>
      </c>
      <c r="K10" t="s">
        <v>71</v>
      </c>
      <c r="L10">
        <v>5932372895</v>
      </c>
    </row>
    <row r="11" spans="1:12" x14ac:dyDescent="0.2">
      <c r="A11">
        <v>2023</v>
      </c>
      <c r="B11" t="s">
        <v>133</v>
      </c>
      <c r="C11" s="4">
        <v>43455</v>
      </c>
      <c r="D11" s="5">
        <v>8</v>
      </c>
      <c r="E11" s="6">
        <v>202.99</v>
      </c>
      <c r="F11" s="5">
        <v>10631.191000000001</v>
      </c>
      <c r="G11" t="s">
        <v>12</v>
      </c>
      <c r="H11" t="s">
        <v>63</v>
      </c>
      <c r="I11">
        <v>49.68</v>
      </c>
      <c r="J11">
        <v>1</v>
      </c>
      <c r="K11" t="s">
        <v>71</v>
      </c>
      <c r="L11">
        <v>5932372895</v>
      </c>
    </row>
    <row r="12" spans="1:12" x14ac:dyDescent="0.2">
      <c r="A12">
        <v>2023</v>
      </c>
      <c r="B12" t="s">
        <v>133</v>
      </c>
      <c r="C12" s="4">
        <v>43455</v>
      </c>
      <c r="D12" s="5">
        <v>8</v>
      </c>
      <c r="E12" s="6">
        <v>202.99</v>
      </c>
      <c r="F12" s="5">
        <v>10631.191000000001</v>
      </c>
      <c r="G12" t="s">
        <v>13</v>
      </c>
      <c r="H12" t="s">
        <v>63</v>
      </c>
      <c r="I12">
        <v>25.667000000000002</v>
      </c>
      <c r="J12">
        <v>1</v>
      </c>
      <c r="K12" t="s">
        <v>71</v>
      </c>
      <c r="L12">
        <v>5932372895</v>
      </c>
    </row>
    <row r="13" spans="1:12" x14ac:dyDescent="0.2">
      <c r="A13">
        <v>2023</v>
      </c>
      <c r="B13" t="s">
        <v>133</v>
      </c>
      <c r="C13" s="4">
        <v>43455</v>
      </c>
      <c r="D13" s="5">
        <v>8</v>
      </c>
      <c r="E13" s="6">
        <v>202.99</v>
      </c>
      <c r="F13" s="5">
        <v>10631.191000000001</v>
      </c>
      <c r="G13" t="s">
        <v>14</v>
      </c>
      <c r="H13" t="s">
        <v>63</v>
      </c>
      <c r="I13">
        <v>25.667000000000002</v>
      </c>
      <c r="J13">
        <v>1</v>
      </c>
      <c r="K13" t="s">
        <v>71</v>
      </c>
      <c r="L13">
        <v>5932372895</v>
      </c>
    </row>
    <row r="14" spans="1:12" x14ac:dyDescent="0.2">
      <c r="A14">
        <v>2023</v>
      </c>
      <c r="B14" t="s">
        <v>133</v>
      </c>
      <c r="C14" s="4">
        <v>43455</v>
      </c>
      <c r="D14" s="5">
        <v>8</v>
      </c>
      <c r="E14" s="6">
        <v>202.99</v>
      </c>
      <c r="F14" s="5">
        <v>10631.191000000001</v>
      </c>
      <c r="G14" t="s">
        <v>15</v>
      </c>
      <c r="H14" t="s">
        <v>63</v>
      </c>
      <c r="I14">
        <v>25.666</v>
      </c>
      <c r="J14">
        <v>1</v>
      </c>
      <c r="K14" t="s">
        <v>71</v>
      </c>
      <c r="L14">
        <v>5932372895</v>
      </c>
    </row>
    <row r="15" spans="1:12" x14ac:dyDescent="0.2">
      <c r="A15">
        <v>2023</v>
      </c>
      <c r="B15" t="s">
        <v>133</v>
      </c>
      <c r="C15" s="4">
        <v>43455</v>
      </c>
      <c r="D15" s="5">
        <v>8</v>
      </c>
      <c r="E15" s="6">
        <v>202.99</v>
      </c>
      <c r="F15" s="5">
        <v>10631.191000000001</v>
      </c>
      <c r="G15" t="s">
        <v>16</v>
      </c>
      <c r="H15" t="s">
        <v>63</v>
      </c>
      <c r="I15">
        <v>14</v>
      </c>
      <c r="J15">
        <v>1</v>
      </c>
      <c r="K15" t="s">
        <v>71</v>
      </c>
      <c r="L15">
        <v>5932372895</v>
      </c>
    </row>
    <row r="16" spans="1:12" x14ac:dyDescent="0.2">
      <c r="A16">
        <v>2023</v>
      </c>
      <c r="B16" t="s">
        <v>133</v>
      </c>
      <c r="C16" s="4">
        <v>43455</v>
      </c>
      <c r="D16" s="5">
        <v>8</v>
      </c>
      <c r="E16" s="6">
        <v>202.99</v>
      </c>
      <c r="F16" s="5">
        <v>10631.191000000001</v>
      </c>
      <c r="G16" t="s">
        <v>17</v>
      </c>
      <c r="H16" t="s">
        <v>65</v>
      </c>
      <c r="I16">
        <v>50</v>
      </c>
      <c r="J16">
        <v>1</v>
      </c>
      <c r="K16" t="s">
        <v>72</v>
      </c>
      <c r="L16">
        <v>5252701584</v>
      </c>
    </row>
    <row r="17" spans="1:12" x14ac:dyDescent="0.2">
      <c r="A17">
        <v>2023</v>
      </c>
      <c r="B17" t="s">
        <v>133</v>
      </c>
      <c r="C17" s="4">
        <v>43455</v>
      </c>
      <c r="D17" s="5">
        <v>8</v>
      </c>
      <c r="E17" s="6">
        <v>202.99</v>
      </c>
      <c r="F17" s="5">
        <v>10631.191000000001</v>
      </c>
      <c r="G17" t="s">
        <v>18</v>
      </c>
      <c r="H17" t="s">
        <v>65</v>
      </c>
      <c r="I17">
        <v>50</v>
      </c>
      <c r="J17">
        <v>1</v>
      </c>
      <c r="K17" t="s">
        <v>72</v>
      </c>
      <c r="L17">
        <v>5252701584</v>
      </c>
    </row>
    <row r="18" spans="1:12" x14ac:dyDescent="0.2">
      <c r="A18">
        <v>2023</v>
      </c>
      <c r="B18" t="s">
        <v>133</v>
      </c>
      <c r="C18" s="4">
        <v>43455</v>
      </c>
      <c r="D18" s="5">
        <v>8</v>
      </c>
      <c r="E18" s="6">
        <v>202.99</v>
      </c>
      <c r="F18" s="5">
        <v>10631.191000000001</v>
      </c>
      <c r="G18" t="s">
        <v>19</v>
      </c>
      <c r="H18" t="s">
        <v>65</v>
      </c>
      <c r="I18">
        <v>45</v>
      </c>
      <c r="J18">
        <v>1</v>
      </c>
      <c r="K18" t="s">
        <v>72</v>
      </c>
      <c r="L18">
        <v>5252701584</v>
      </c>
    </row>
    <row r="19" spans="1:12" x14ac:dyDescent="0.2">
      <c r="A19">
        <v>2023</v>
      </c>
      <c r="B19" t="s">
        <v>133</v>
      </c>
      <c r="C19" s="4">
        <v>43455</v>
      </c>
      <c r="D19" s="5">
        <v>8</v>
      </c>
      <c r="E19" s="6">
        <v>202.99</v>
      </c>
      <c r="F19" s="5">
        <v>10631.191000000001</v>
      </c>
      <c r="G19" t="s">
        <v>20</v>
      </c>
      <c r="H19" t="s">
        <v>65</v>
      </c>
      <c r="I19">
        <v>45</v>
      </c>
      <c r="J19">
        <v>1</v>
      </c>
      <c r="K19" t="s">
        <v>72</v>
      </c>
      <c r="L19">
        <v>5252701584</v>
      </c>
    </row>
    <row r="20" spans="1:12" x14ac:dyDescent="0.2">
      <c r="A20">
        <v>2023</v>
      </c>
      <c r="B20" t="s">
        <v>133</v>
      </c>
      <c r="C20" s="4">
        <v>43455</v>
      </c>
      <c r="D20" s="5">
        <v>8</v>
      </c>
      <c r="E20" s="6">
        <v>202.99</v>
      </c>
      <c r="F20" s="5">
        <v>10631.191000000001</v>
      </c>
      <c r="G20" t="s">
        <v>21</v>
      </c>
      <c r="H20" t="s">
        <v>65</v>
      </c>
      <c r="I20">
        <v>45</v>
      </c>
      <c r="J20">
        <v>1</v>
      </c>
      <c r="K20" t="s">
        <v>72</v>
      </c>
      <c r="L20">
        <v>5252701584</v>
      </c>
    </row>
    <row r="21" spans="1:12" x14ac:dyDescent="0.2">
      <c r="A21">
        <v>2023</v>
      </c>
      <c r="B21" t="s">
        <v>133</v>
      </c>
      <c r="C21" s="4">
        <v>43455</v>
      </c>
      <c r="D21" s="5">
        <v>8</v>
      </c>
      <c r="E21" s="6">
        <v>202.99</v>
      </c>
      <c r="F21" s="5">
        <v>10631.191000000001</v>
      </c>
      <c r="G21" t="s">
        <v>22</v>
      </c>
      <c r="H21" t="s">
        <v>65</v>
      </c>
      <c r="I21">
        <v>45</v>
      </c>
      <c r="J21">
        <v>1</v>
      </c>
      <c r="K21" t="s">
        <v>72</v>
      </c>
      <c r="L21">
        <v>5252701584</v>
      </c>
    </row>
    <row r="22" spans="1:12" x14ac:dyDescent="0.2">
      <c r="A22">
        <v>2023</v>
      </c>
      <c r="B22" t="s">
        <v>133</v>
      </c>
      <c r="C22" s="4">
        <v>43455</v>
      </c>
      <c r="D22" s="5">
        <v>8</v>
      </c>
      <c r="E22" s="6">
        <v>202.99</v>
      </c>
      <c r="F22" s="5">
        <v>10631.191000000001</v>
      </c>
      <c r="G22" t="s">
        <v>23</v>
      </c>
      <c r="H22" t="s">
        <v>65</v>
      </c>
      <c r="I22">
        <v>42</v>
      </c>
      <c r="J22">
        <v>1</v>
      </c>
      <c r="K22" t="s">
        <v>72</v>
      </c>
      <c r="L22">
        <v>5252701584</v>
      </c>
    </row>
    <row r="23" spans="1:12" x14ac:dyDescent="0.2">
      <c r="A23">
        <v>2023</v>
      </c>
      <c r="B23" t="s">
        <v>133</v>
      </c>
      <c r="C23" s="4">
        <v>43455</v>
      </c>
      <c r="D23" s="5">
        <v>8</v>
      </c>
      <c r="E23" s="6">
        <v>202.99</v>
      </c>
      <c r="F23" s="5">
        <v>10631.191000000001</v>
      </c>
      <c r="G23" t="s">
        <v>24</v>
      </c>
      <c r="H23" t="s">
        <v>65</v>
      </c>
      <c r="I23">
        <v>30</v>
      </c>
      <c r="J23">
        <v>1</v>
      </c>
      <c r="K23" t="s">
        <v>72</v>
      </c>
      <c r="L23">
        <v>5252701584</v>
      </c>
    </row>
    <row r="24" spans="1:12" x14ac:dyDescent="0.2">
      <c r="A24">
        <v>2023</v>
      </c>
      <c r="B24" t="s">
        <v>133</v>
      </c>
      <c r="C24" s="4">
        <v>43455</v>
      </c>
      <c r="D24" s="5">
        <v>8</v>
      </c>
      <c r="E24" s="6">
        <v>202.99</v>
      </c>
      <c r="F24" s="5">
        <v>10631.191000000001</v>
      </c>
      <c r="G24" t="s">
        <v>25</v>
      </c>
      <c r="H24" t="s">
        <v>65</v>
      </c>
      <c r="I24">
        <v>30</v>
      </c>
      <c r="J24">
        <v>1</v>
      </c>
      <c r="K24" t="s">
        <v>72</v>
      </c>
      <c r="L24">
        <v>5252701584</v>
      </c>
    </row>
    <row r="25" spans="1:12" x14ac:dyDescent="0.2">
      <c r="A25">
        <v>2023</v>
      </c>
      <c r="B25" t="s">
        <v>133</v>
      </c>
      <c r="C25" s="4">
        <v>43455</v>
      </c>
      <c r="D25" s="5">
        <v>8</v>
      </c>
      <c r="E25" s="6">
        <v>202.99</v>
      </c>
      <c r="F25" s="5">
        <v>10631.191000000001</v>
      </c>
      <c r="G25" t="s">
        <v>26</v>
      </c>
      <c r="H25" t="s">
        <v>65</v>
      </c>
      <c r="I25">
        <v>26</v>
      </c>
      <c r="J25">
        <v>1</v>
      </c>
      <c r="K25" t="s">
        <v>72</v>
      </c>
      <c r="L25">
        <v>5252701584</v>
      </c>
    </row>
    <row r="26" spans="1:12" x14ac:dyDescent="0.2">
      <c r="A26">
        <v>2023</v>
      </c>
      <c r="B26" t="s">
        <v>133</v>
      </c>
      <c r="C26" s="4">
        <v>43455</v>
      </c>
      <c r="D26" s="5">
        <v>8</v>
      </c>
      <c r="E26" s="6">
        <v>202.99</v>
      </c>
      <c r="F26" s="5">
        <v>10631.191000000001</v>
      </c>
      <c r="G26" t="s">
        <v>27</v>
      </c>
      <c r="H26" t="s">
        <v>65</v>
      </c>
      <c r="I26">
        <v>20</v>
      </c>
      <c r="J26">
        <v>1</v>
      </c>
      <c r="K26" t="s">
        <v>72</v>
      </c>
      <c r="L26">
        <v>5252701584</v>
      </c>
    </row>
    <row r="27" spans="1:12" x14ac:dyDescent="0.2">
      <c r="A27">
        <v>2023</v>
      </c>
      <c r="B27" t="s">
        <v>133</v>
      </c>
      <c r="C27" s="4">
        <v>43455</v>
      </c>
      <c r="D27" s="5">
        <v>8</v>
      </c>
      <c r="E27" s="6">
        <v>202.99</v>
      </c>
      <c r="F27" s="5">
        <v>10631.191000000001</v>
      </c>
      <c r="G27" t="s">
        <v>28</v>
      </c>
      <c r="H27" t="s">
        <v>65</v>
      </c>
      <c r="I27">
        <v>18</v>
      </c>
      <c r="J27">
        <v>1</v>
      </c>
      <c r="K27" t="s">
        <v>72</v>
      </c>
      <c r="L27">
        <v>5252701584</v>
      </c>
    </row>
    <row r="28" spans="1:12" x14ac:dyDescent="0.2">
      <c r="A28">
        <v>2023</v>
      </c>
      <c r="B28" t="s">
        <v>133</v>
      </c>
      <c r="C28" s="4">
        <v>43455</v>
      </c>
      <c r="D28" s="5">
        <v>8</v>
      </c>
      <c r="E28" s="6">
        <v>202.99</v>
      </c>
      <c r="F28" s="5">
        <v>10631.191000000001</v>
      </c>
      <c r="G28" t="s">
        <v>29</v>
      </c>
      <c r="H28" t="s">
        <v>65</v>
      </c>
      <c r="I28">
        <v>50</v>
      </c>
      <c r="J28">
        <v>1</v>
      </c>
      <c r="K28" t="s">
        <v>72</v>
      </c>
      <c r="L28">
        <v>5252701584</v>
      </c>
    </row>
    <row r="29" spans="1:12" x14ac:dyDescent="0.2">
      <c r="A29">
        <v>2023</v>
      </c>
      <c r="B29" t="s">
        <v>133</v>
      </c>
      <c r="C29" s="4">
        <v>43455</v>
      </c>
      <c r="D29" s="5">
        <v>8</v>
      </c>
      <c r="E29" s="6">
        <v>202.99</v>
      </c>
      <c r="F29" s="5">
        <v>10631.191000000001</v>
      </c>
      <c r="G29" t="s">
        <v>30</v>
      </c>
      <c r="H29" t="s">
        <v>65</v>
      </c>
      <c r="I29">
        <v>50</v>
      </c>
      <c r="J29">
        <v>1</v>
      </c>
      <c r="K29" t="s">
        <v>72</v>
      </c>
      <c r="L29">
        <v>5252701584</v>
      </c>
    </row>
    <row r="30" spans="1:12" x14ac:dyDescent="0.2">
      <c r="A30">
        <v>2023</v>
      </c>
      <c r="B30" t="s">
        <v>133</v>
      </c>
      <c r="C30" s="4">
        <v>43455</v>
      </c>
      <c r="D30" s="5">
        <v>8</v>
      </c>
      <c r="E30" s="6">
        <v>202.99</v>
      </c>
      <c r="F30" s="5">
        <v>10631.191000000001</v>
      </c>
      <c r="G30" t="s">
        <v>31</v>
      </c>
      <c r="H30" t="s">
        <v>65</v>
      </c>
      <c r="I30">
        <v>50</v>
      </c>
      <c r="J30">
        <v>1</v>
      </c>
      <c r="K30" t="s">
        <v>73</v>
      </c>
      <c r="L30">
        <v>5833117846</v>
      </c>
    </row>
    <row r="31" spans="1:12" x14ac:dyDescent="0.2">
      <c r="A31">
        <v>2023</v>
      </c>
      <c r="B31" t="s">
        <v>133</v>
      </c>
      <c r="C31" s="4">
        <v>43455</v>
      </c>
      <c r="D31" s="5">
        <v>8</v>
      </c>
      <c r="E31" s="6">
        <v>202.99</v>
      </c>
      <c r="F31" s="5">
        <v>10631.191000000001</v>
      </c>
      <c r="G31" t="s">
        <v>32</v>
      </c>
      <c r="H31" t="s">
        <v>65</v>
      </c>
      <c r="I31">
        <v>50</v>
      </c>
      <c r="J31">
        <v>1</v>
      </c>
      <c r="K31" t="s">
        <v>73</v>
      </c>
      <c r="L31">
        <v>5833117846</v>
      </c>
    </row>
    <row r="32" spans="1:12" x14ac:dyDescent="0.2">
      <c r="A32">
        <v>2023</v>
      </c>
      <c r="B32" t="s">
        <v>133</v>
      </c>
      <c r="C32" s="4">
        <v>43455</v>
      </c>
      <c r="D32" s="5">
        <v>8</v>
      </c>
      <c r="E32" s="6">
        <v>202.99</v>
      </c>
      <c r="F32" s="5">
        <v>10631.191000000001</v>
      </c>
      <c r="G32" t="s">
        <v>33</v>
      </c>
      <c r="H32" t="s">
        <v>65</v>
      </c>
      <c r="I32">
        <v>50</v>
      </c>
      <c r="J32">
        <v>1</v>
      </c>
      <c r="K32" t="s">
        <v>73</v>
      </c>
      <c r="L32">
        <v>5833117846</v>
      </c>
    </row>
    <row r="33" spans="1:12" x14ac:dyDescent="0.2">
      <c r="A33">
        <v>2023</v>
      </c>
      <c r="B33" t="s">
        <v>133</v>
      </c>
      <c r="C33" s="4">
        <v>43455</v>
      </c>
      <c r="D33" s="5">
        <v>8</v>
      </c>
      <c r="E33" s="6">
        <v>202.99</v>
      </c>
      <c r="F33" s="5">
        <v>10631.191000000001</v>
      </c>
      <c r="G33" t="s">
        <v>34</v>
      </c>
      <c r="H33" t="s">
        <v>65</v>
      </c>
      <c r="I33">
        <v>25</v>
      </c>
      <c r="J33">
        <v>1</v>
      </c>
      <c r="K33" t="s">
        <v>73</v>
      </c>
      <c r="L33">
        <v>5833117846</v>
      </c>
    </row>
    <row r="34" spans="1:12" x14ac:dyDescent="0.2">
      <c r="A34">
        <v>2023</v>
      </c>
      <c r="B34" t="s">
        <v>133</v>
      </c>
      <c r="C34" s="4">
        <v>43455</v>
      </c>
      <c r="D34" s="5">
        <v>8</v>
      </c>
      <c r="E34" s="6">
        <v>202.99</v>
      </c>
      <c r="F34" s="5">
        <v>10631.191000000001</v>
      </c>
      <c r="G34" t="s">
        <v>35</v>
      </c>
      <c r="H34" t="s">
        <v>65</v>
      </c>
      <c r="I34">
        <v>25</v>
      </c>
      <c r="J34">
        <v>1</v>
      </c>
      <c r="K34" t="s">
        <v>73</v>
      </c>
      <c r="L34">
        <v>5833117846</v>
      </c>
    </row>
    <row r="35" spans="1:12" x14ac:dyDescent="0.2">
      <c r="A35">
        <v>2023</v>
      </c>
      <c r="B35" t="s">
        <v>133</v>
      </c>
      <c r="C35" s="4">
        <v>43455</v>
      </c>
      <c r="D35" s="5">
        <v>8</v>
      </c>
      <c r="E35" s="6">
        <v>202.99</v>
      </c>
      <c r="F35" s="5">
        <v>10631.191000000001</v>
      </c>
      <c r="G35" t="s">
        <v>36</v>
      </c>
      <c r="H35" t="s">
        <v>65</v>
      </c>
      <c r="I35">
        <v>25</v>
      </c>
      <c r="J35">
        <v>1</v>
      </c>
      <c r="K35" t="s">
        <v>73</v>
      </c>
      <c r="L35">
        <v>5833117846</v>
      </c>
    </row>
    <row r="36" spans="1:12" x14ac:dyDescent="0.2">
      <c r="A36">
        <v>2023</v>
      </c>
      <c r="B36" t="s">
        <v>133</v>
      </c>
      <c r="C36" s="4">
        <v>43455</v>
      </c>
      <c r="D36" s="5">
        <v>8</v>
      </c>
      <c r="E36" s="6">
        <v>202.99</v>
      </c>
      <c r="F36" s="5">
        <v>10631.191000000001</v>
      </c>
      <c r="G36" t="s">
        <v>37</v>
      </c>
      <c r="H36" t="s">
        <v>65</v>
      </c>
      <c r="I36">
        <v>10</v>
      </c>
      <c r="J36">
        <v>1</v>
      </c>
      <c r="K36" t="s">
        <v>73</v>
      </c>
      <c r="L36">
        <v>5833117846</v>
      </c>
    </row>
    <row r="37" spans="1:12" x14ac:dyDescent="0.2">
      <c r="A37">
        <v>2023</v>
      </c>
      <c r="B37" t="s">
        <v>133</v>
      </c>
      <c r="C37" s="4">
        <v>43455</v>
      </c>
      <c r="D37" s="5">
        <v>8</v>
      </c>
      <c r="E37" s="6">
        <v>202.99</v>
      </c>
      <c r="F37" s="5">
        <v>10631.191000000001</v>
      </c>
      <c r="G37" t="s">
        <v>38</v>
      </c>
      <c r="H37" t="s">
        <v>63</v>
      </c>
      <c r="I37">
        <v>2</v>
      </c>
      <c r="J37">
        <v>1</v>
      </c>
      <c r="K37" t="s">
        <v>73</v>
      </c>
      <c r="L37">
        <v>5833117846</v>
      </c>
    </row>
    <row r="38" spans="1:12" x14ac:dyDescent="0.2">
      <c r="A38">
        <v>2023</v>
      </c>
      <c r="B38" t="s">
        <v>133</v>
      </c>
      <c r="C38" s="4">
        <v>43455</v>
      </c>
      <c r="D38" s="5">
        <v>8</v>
      </c>
      <c r="E38" s="6">
        <v>202.99</v>
      </c>
      <c r="F38" s="5">
        <v>10631.191000000001</v>
      </c>
      <c r="G38" t="s">
        <v>39</v>
      </c>
      <c r="H38" t="s">
        <v>63</v>
      </c>
      <c r="I38">
        <v>53</v>
      </c>
      <c r="J38">
        <v>1</v>
      </c>
      <c r="K38" t="s">
        <v>74</v>
      </c>
      <c r="L38">
        <v>1181606467</v>
      </c>
    </row>
    <row r="39" spans="1:12" x14ac:dyDescent="0.2">
      <c r="A39">
        <v>2023</v>
      </c>
      <c r="B39" t="s">
        <v>133</v>
      </c>
      <c r="C39" s="4">
        <v>43455</v>
      </c>
      <c r="D39" s="5">
        <v>8</v>
      </c>
      <c r="E39" s="6">
        <v>202.99</v>
      </c>
      <c r="F39" s="5">
        <v>10631.191000000001</v>
      </c>
      <c r="G39" t="s">
        <v>40</v>
      </c>
      <c r="H39" t="s">
        <v>63</v>
      </c>
      <c r="I39">
        <v>0.75</v>
      </c>
      <c r="J39">
        <v>1</v>
      </c>
      <c r="K39" t="s">
        <v>75</v>
      </c>
      <c r="L39">
        <v>5272689863</v>
      </c>
    </row>
    <row r="40" spans="1:12" x14ac:dyDescent="0.2">
      <c r="A40">
        <v>2023</v>
      </c>
      <c r="B40" t="s">
        <v>133</v>
      </c>
      <c r="C40" s="4">
        <v>43455</v>
      </c>
      <c r="D40" s="5">
        <v>8</v>
      </c>
      <c r="E40" s="6">
        <v>202.99</v>
      </c>
      <c r="F40" s="5">
        <v>10631.191000000001</v>
      </c>
      <c r="G40" t="s">
        <v>41</v>
      </c>
      <c r="H40" t="s">
        <v>63</v>
      </c>
      <c r="I40">
        <v>5</v>
      </c>
      <c r="J40">
        <v>1</v>
      </c>
      <c r="K40" t="s">
        <v>76</v>
      </c>
      <c r="L40">
        <v>9542474845</v>
      </c>
    </row>
    <row r="41" spans="1:12" x14ac:dyDescent="0.2">
      <c r="A41">
        <v>2023</v>
      </c>
      <c r="B41" t="s">
        <v>133</v>
      </c>
      <c r="C41" s="4">
        <v>43455</v>
      </c>
      <c r="D41" s="5">
        <v>8</v>
      </c>
      <c r="E41" s="6">
        <v>202.99</v>
      </c>
      <c r="F41" s="5">
        <v>10631.191000000001</v>
      </c>
      <c r="G41" t="s">
        <v>42</v>
      </c>
      <c r="H41" t="s">
        <v>63</v>
      </c>
      <c r="I41">
        <v>6</v>
      </c>
      <c r="J41">
        <v>1</v>
      </c>
      <c r="K41" t="s">
        <v>77</v>
      </c>
      <c r="L41">
        <v>6970011674</v>
      </c>
    </row>
    <row r="42" spans="1:12" x14ac:dyDescent="0.2">
      <c r="A42">
        <v>2023</v>
      </c>
      <c r="B42" t="s">
        <v>133</v>
      </c>
      <c r="C42" s="4">
        <v>43455</v>
      </c>
      <c r="D42" s="5">
        <v>8</v>
      </c>
      <c r="E42" s="6">
        <v>202.99</v>
      </c>
      <c r="F42" s="5">
        <v>10631.191000000001</v>
      </c>
      <c r="G42" t="s">
        <v>43</v>
      </c>
      <c r="H42" t="s">
        <v>63</v>
      </c>
      <c r="I42">
        <v>84</v>
      </c>
      <c r="J42">
        <v>1</v>
      </c>
      <c r="K42" t="s">
        <v>78</v>
      </c>
      <c r="L42">
        <v>6420000642</v>
      </c>
    </row>
    <row r="43" spans="1:12" x14ac:dyDescent="0.2">
      <c r="A43">
        <v>2023</v>
      </c>
      <c r="B43" t="s">
        <v>133</v>
      </c>
      <c r="C43" s="4">
        <v>43455</v>
      </c>
      <c r="D43" s="5">
        <v>8</v>
      </c>
      <c r="E43" s="6">
        <v>202.99</v>
      </c>
      <c r="F43" s="5">
        <v>10631.191000000001</v>
      </c>
      <c r="G43" t="s">
        <v>44</v>
      </c>
      <c r="H43" t="s">
        <v>63</v>
      </c>
      <c r="I43">
        <v>83</v>
      </c>
      <c r="J43">
        <v>1</v>
      </c>
      <c r="K43" t="s">
        <v>78</v>
      </c>
      <c r="L43">
        <v>6420000642</v>
      </c>
    </row>
    <row r="44" spans="1:12" x14ac:dyDescent="0.2">
      <c r="A44">
        <v>2023</v>
      </c>
      <c r="B44" t="s">
        <v>133</v>
      </c>
      <c r="C44" s="4">
        <v>43455</v>
      </c>
      <c r="D44" s="5">
        <v>8</v>
      </c>
      <c r="E44" s="6">
        <v>202.99</v>
      </c>
      <c r="F44" s="5">
        <v>10631.191000000001</v>
      </c>
      <c r="G44" t="s">
        <v>45</v>
      </c>
      <c r="H44" t="s">
        <v>63</v>
      </c>
      <c r="I44">
        <v>53</v>
      </c>
      <c r="J44">
        <v>1</v>
      </c>
      <c r="K44" t="s">
        <v>78</v>
      </c>
      <c r="L44">
        <v>6420000642</v>
      </c>
    </row>
    <row r="45" spans="1:12" x14ac:dyDescent="0.2">
      <c r="A45">
        <v>2023</v>
      </c>
      <c r="B45" t="s">
        <v>133</v>
      </c>
      <c r="C45" s="4">
        <v>43455</v>
      </c>
      <c r="D45" s="5">
        <v>8</v>
      </c>
      <c r="E45" s="6">
        <v>202.99</v>
      </c>
      <c r="F45" s="5">
        <v>10631.191000000001</v>
      </c>
      <c r="G45" t="s">
        <v>46</v>
      </c>
      <c r="H45" t="s">
        <v>63</v>
      </c>
      <c r="I45">
        <v>70</v>
      </c>
      <c r="J45">
        <v>1</v>
      </c>
      <c r="K45" t="s">
        <v>78</v>
      </c>
      <c r="L45">
        <v>6420000642</v>
      </c>
    </row>
    <row r="46" spans="1:12" x14ac:dyDescent="0.2">
      <c r="A46">
        <v>2023</v>
      </c>
      <c r="B46" t="s">
        <v>133</v>
      </c>
      <c r="C46" s="4">
        <v>43455</v>
      </c>
      <c r="D46" s="5">
        <v>8</v>
      </c>
      <c r="E46" s="6">
        <v>202.99</v>
      </c>
      <c r="F46" s="5">
        <v>10631.191000000001</v>
      </c>
      <c r="G46" t="s">
        <v>47</v>
      </c>
      <c r="H46" t="s">
        <v>63</v>
      </c>
      <c r="I46">
        <v>21.878</v>
      </c>
      <c r="J46">
        <v>1</v>
      </c>
      <c r="K46" t="s">
        <v>78</v>
      </c>
      <c r="L46">
        <v>6420000642</v>
      </c>
    </row>
    <row r="47" spans="1:12" x14ac:dyDescent="0.2">
      <c r="A47">
        <v>2023</v>
      </c>
      <c r="B47" t="s">
        <v>133</v>
      </c>
      <c r="C47" s="4">
        <v>43455</v>
      </c>
      <c r="D47" s="5">
        <v>8</v>
      </c>
      <c r="E47" s="6">
        <v>202.99</v>
      </c>
      <c r="F47" s="5">
        <v>10631.191000000001</v>
      </c>
      <c r="G47" t="s">
        <v>48</v>
      </c>
      <c r="H47" t="s">
        <v>63</v>
      </c>
      <c r="I47">
        <v>66</v>
      </c>
      <c r="J47">
        <v>1</v>
      </c>
      <c r="K47" t="s">
        <v>78</v>
      </c>
      <c r="L47">
        <v>6420000642</v>
      </c>
    </row>
    <row r="48" spans="1:12" x14ac:dyDescent="0.2">
      <c r="A48">
        <v>2023</v>
      </c>
      <c r="B48" t="s">
        <v>133</v>
      </c>
      <c r="C48" s="4">
        <v>43455</v>
      </c>
      <c r="D48" s="5">
        <v>8</v>
      </c>
      <c r="E48" s="6">
        <v>202.99</v>
      </c>
      <c r="F48" s="5">
        <v>10631.191000000001</v>
      </c>
      <c r="G48" t="s">
        <v>49</v>
      </c>
      <c r="H48" t="s">
        <v>63</v>
      </c>
      <c r="I48">
        <v>187</v>
      </c>
      <c r="J48">
        <v>1</v>
      </c>
      <c r="K48" t="s">
        <v>78</v>
      </c>
      <c r="L48">
        <v>6420000642</v>
      </c>
    </row>
    <row r="49" spans="1:12" x14ac:dyDescent="0.2">
      <c r="A49">
        <v>2023</v>
      </c>
      <c r="B49" t="s">
        <v>133</v>
      </c>
      <c r="C49" s="4">
        <v>43455</v>
      </c>
      <c r="D49" s="5">
        <v>8</v>
      </c>
      <c r="E49" s="6">
        <v>202.99</v>
      </c>
      <c r="F49" s="5">
        <v>10631.191000000001</v>
      </c>
      <c r="G49" t="s">
        <v>50</v>
      </c>
      <c r="H49" t="s">
        <v>63</v>
      </c>
      <c r="I49">
        <v>192.23400000000001</v>
      </c>
      <c r="J49">
        <v>1</v>
      </c>
      <c r="K49" t="s">
        <v>78</v>
      </c>
      <c r="L49">
        <v>6420000642</v>
      </c>
    </row>
    <row r="50" spans="1:12" x14ac:dyDescent="0.2">
      <c r="A50">
        <v>2023</v>
      </c>
      <c r="B50" t="s">
        <v>133</v>
      </c>
      <c r="C50" s="4">
        <v>43455</v>
      </c>
      <c r="D50" s="5">
        <v>8</v>
      </c>
      <c r="E50" s="6">
        <v>202.99</v>
      </c>
      <c r="F50" s="5">
        <v>10631.191000000001</v>
      </c>
      <c r="G50" t="s">
        <v>51</v>
      </c>
      <c r="H50" t="s">
        <v>63</v>
      </c>
      <c r="I50">
        <v>187</v>
      </c>
      <c r="J50">
        <v>1</v>
      </c>
      <c r="K50" t="s">
        <v>78</v>
      </c>
      <c r="L50">
        <v>6420000642</v>
      </c>
    </row>
    <row r="51" spans="1:12" x14ac:dyDescent="0.2">
      <c r="A51">
        <v>2023</v>
      </c>
      <c r="B51" t="s">
        <v>133</v>
      </c>
      <c r="C51" s="4">
        <v>43455</v>
      </c>
      <c r="D51" s="5">
        <v>8</v>
      </c>
      <c r="E51" s="6">
        <v>202.99</v>
      </c>
      <c r="F51" s="5">
        <v>10631.191000000001</v>
      </c>
      <c r="G51" t="s">
        <v>52</v>
      </c>
      <c r="H51" t="s">
        <v>63</v>
      </c>
      <c r="I51">
        <v>27.5</v>
      </c>
      <c r="J51">
        <v>1</v>
      </c>
      <c r="K51" t="s">
        <v>78</v>
      </c>
      <c r="L51">
        <v>6420000642</v>
      </c>
    </row>
    <row r="52" spans="1:12" x14ac:dyDescent="0.2">
      <c r="A52">
        <v>2023</v>
      </c>
      <c r="B52" t="s">
        <v>133</v>
      </c>
      <c r="C52" s="4">
        <v>43455</v>
      </c>
      <c r="D52" s="5">
        <v>8</v>
      </c>
      <c r="E52" s="6">
        <v>202.99</v>
      </c>
      <c r="F52" s="5">
        <v>10631.191000000001</v>
      </c>
      <c r="G52" t="s">
        <v>53</v>
      </c>
      <c r="H52" t="s">
        <v>63</v>
      </c>
      <c r="I52">
        <v>27.5</v>
      </c>
      <c r="J52">
        <v>1</v>
      </c>
      <c r="K52" t="s">
        <v>78</v>
      </c>
      <c r="L52">
        <v>6420000642</v>
      </c>
    </row>
    <row r="53" spans="1:12" x14ac:dyDescent="0.2">
      <c r="A53">
        <v>2023</v>
      </c>
      <c r="B53" t="s">
        <v>133</v>
      </c>
      <c r="C53" s="4">
        <v>43455</v>
      </c>
      <c r="D53" s="5">
        <v>8</v>
      </c>
      <c r="E53" s="6">
        <v>202.99</v>
      </c>
      <c r="F53" s="5">
        <v>10631.191000000001</v>
      </c>
      <c r="G53" t="s">
        <v>54</v>
      </c>
      <c r="H53" t="s">
        <v>63</v>
      </c>
      <c r="I53">
        <v>165.93700000000001</v>
      </c>
      <c r="J53">
        <v>1</v>
      </c>
      <c r="K53" t="s">
        <v>79</v>
      </c>
      <c r="L53">
        <v>5270019532</v>
      </c>
    </row>
    <row r="54" spans="1:12" x14ac:dyDescent="0.2">
      <c r="A54">
        <v>2023</v>
      </c>
      <c r="B54" t="s">
        <v>133</v>
      </c>
      <c r="C54" s="4">
        <v>43455</v>
      </c>
      <c r="D54" s="5">
        <v>8</v>
      </c>
      <c r="E54" s="6">
        <v>202.99</v>
      </c>
      <c r="F54" s="5">
        <v>10631.191000000001</v>
      </c>
      <c r="G54" t="s">
        <v>55</v>
      </c>
      <c r="H54" t="s">
        <v>63</v>
      </c>
      <c r="I54">
        <v>165.93700000000001</v>
      </c>
      <c r="J54">
        <v>1</v>
      </c>
      <c r="K54" t="s">
        <v>79</v>
      </c>
      <c r="L54">
        <v>5270019532</v>
      </c>
    </row>
    <row r="55" spans="1:12" x14ac:dyDescent="0.2">
      <c r="A55">
        <v>2023</v>
      </c>
      <c r="B55" t="s">
        <v>133</v>
      </c>
      <c r="C55" s="4">
        <v>43455</v>
      </c>
      <c r="D55" s="5">
        <v>8</v>
      </c>
      <c r="E55" s="6">
        <v>202.99</v>
      </c>
      <c r="F55" s="5">
        <v>10631.191000000001</v>
      </c>
      <c r="G55" t="s">
        <v>56</v>
      </c>
      <c r="H55" t="s">
        <v>63</v>
      </c>
      <c r="I55">
        <v>165.93700000000001</v>
      </c>
      <c r="J55">
        <v>1</v>
      </c>
      <c r="K55" t="s">
        <v>79</v>
      </c>
      <c r="L55">
        <v>5270019532</v>
      </c>
    </row>
    <row r="56" spans="1:12" x14ac:dyDescent="0.2">
      <c r="A56">
        <v>2023</v>
      </c>
      <c r="B56" t="s">
        <v>133</v>
      </c>
      <c r="C56" s="4">
        <v>43455</v>
      </c>
      <c r="D56" s="5">
        <v>8</v>
      </c>
      <c r="E56" s="6">
        <v>202.99</v>
      </c>
      <c r="F56" s="5">
        <v>10631.191000000001</v>
      </c>
      <c r="G56" t="s">
        <v>57</v>
      </c>
      <c r="H56" t="s">
        <v>63</v>
      </c>
      <c r="I56">
        <v>165.93700000000001</v>
      </c>
      <c r="J56">
        <v>1</v>
      </c>
      <c r="K56" t="s">
        <v>79</v>
      </c>
      <c r="L56">
        <v>5270019532</v>
      </c>
    </row>
    <row r="57" spans="1:12" x14ac:dyDescent="0.2">
      <c r="A57">
        <v>2023</v>
      </c>
      <c r="B57" t="s">
        <v>133</v>
      </c>
      <c r="C57" s="4">
        <v>43455</v>
      </c>
      <c r="D57" s="5">
        <v>8</v>
      </c>
      <c r="E57" s="6">
        <v>202.99</v>
      </c>
      <c r="F57" s="5">
        <v>10631.191000000001</v>
      </c>
      <c r="G57" t="s">
        <v>58</v>
      </c>
      <c r="H57" t="s">
        <v>63</v>
      </c>
      <c r="I57">
        <v>5.444</v>
      </c>
      <c r="J57">
        <v>1</v>
      </c>
      <c r="K57" t="s">
        <v>79</v>
      </c>
      <c r="L57">
        <v>5270019532</v>
      </c>
    </row>
    <row r="58" spans="1:12" x14ac:dyDescent="0.2">
      <c r="A58">
        <v>2023</v>
      </c>
      <c r="B58" t="s">
        <v>133</v>
      </c>
      <c r="C58" s="4">
        <v>43455</v>
      </c>
      <c r="D58" s="5">
        <v>8</v>
      </c>
      <c r="E58" s="6">
        <v>202.99</v>
      </c>
      <c r="F58" s="5">
        <v>10631.191000000001</v>
      </c>
      <c r="G58" t="s">
        <v>59</v>
      </c>
      <c r="H58" t="s">
        <v>63</v>
      </c>
      <c r="I58">
        <v>730.48900000000003</v>
      </c>
      <c r="J58">
        <v>1</v>
      </c>
      <c r="K58" t="s">
        <v>80</v>
      </c>
      <c r="L58">
        <v>7690502495</v>
      </c>
    </row>
    <row r="59" spans="1:12" x14ac:dyDescent="0.2">
      <c r="A59">
        <v>2023</v>
      </c>
      <c r="B59" t="s">
        <v>133</v>
      </c>
      <c r="C59" s="4">
        <v>43455</v>
      </c>
      <c r="D59" s="5">
        <v>8</v>
      </c>
      <c r="E59" s="6">
        <v>202.99</v>
      </c>
      <c r="F59" s="5">
        <v>10631.191000000001</v>
      </c>
      <c r="G59" t="s">
        <v>60</v>
      </c>
      <c r="H59" t="s">
        <v>63</v>
      </c>
      <c r="I59">
        <v>333.20499999999998</v>
      </c>
      <c r="J59">
        <v>1</v>
      </c>
      <c r="K59" t="s">
        <v>80</v>
      </c>
      <c r="L59">
        <v>7690502495</v>
      </c>
    </row>
    <row r="60" spans="1:12" x14ac:dyDescent="0.2">
      <c r="A60">
        <v>2023</v>
      </c>
      <c r="B60" t="s">
        <v>133</v>
      </c>
      <c r="C60" s="4">
        <v>43455</v>
      </c>
      <c r="D60" s="5">
        <v>8</v>
      </c>
      <c r="E60" s="6">
        <v>202.99</v>
      </c>
      <c r="F60" s="5">
        <v>10631.191000000001</v>
      </c>
      <c r="G60" t="s">
        <v>61</v>
      </c>
      <c r="H60" t="s">
        <v>63</v>
      </c>
      <c r="I60">
        <v>332.29</v>
      </c>
      <c r="J60">
        <v>1</v>
      </c>
      <c r="K60" t="s">
        <v>80</v>
      </c>
      <c r="L60">
        <v>7690502495</v>
      </c>
    </row>
    <row r="61" spans="1:12" x14ac:dyDescent="0.2">
      <c r="A61">
        <v>2023</v>
      </c>
      <c r="B61" t="s">
        <v>133</v>
      </c>
      <c r="C61" s="4">
        <v>43455</v>
      </c>
      <c r="D61" s="5">
        <v>8</v>
      </c>
      <c r="E61" s="6">
        <v>202.99</v>
      </c>
      <c r="F61" s="5">
        <v>10631.191000000001</v>
      </c>
      <c r="G61" t="s">
        <v>62</v>
      </c>
      <c r="H61" t="s">
        <v>63</v>
      </c>
      <c r="I61">
        <v>324.05099999999999</v>
      </c>
      <c r="J61">
        <v>1</v>
      </c>
      <c r="K61" t="s">
        <v>80</v>
      </c>
      <c r="L61">
        <v>7690502495</v>
      </c>
    </row>
    <row r="62" spans="1:12" x14ac:dyDescent="0.2">
      <c r="A62">
        <v>2023</v>
      </c>
      <c r="B62" t="s">
        <v>133</v>
      </c>
      <c r="C62" s="4">
        <v>43455</v>
      </c>
      <c r="D62" s="5">
        <v>8</v>
      </c>
      <c r="E62" s="6">
        <v>202.99</v>
      </c>
      <c r="F62" s="5">
        <v>10631.191000000001</v>
      </c>
      <c r="G62" t="s">
        <v>85</v>
      </c>
      <c r="H62" t="s">
        <v>63</v>
      </c>
      <c r="I62">
        <v>333.20499999999998</v>
      </c>
      <c r="J62">
        <v>1</v>
      </c>
      <c r="K62" t="s">
        <v>80</v>
      </c>
      <c r="L62">
        <v>7690502495</v>
      </c>
    </row>
    <row r="63" spans="1:12" x14ac:dyDescent="0.2">
      <c r="A63">
        <v>2023</v>
      </c>
      <c r="B63" t="s">
        <v>133</v>
      </c>
      <c r="C63" s="4">
        <v>43455</v>
      </c>
      <c r="D63" s="5">
        <v>8</v>
      </c>
      <c r="E63" s="6">
        <v>202.99</v>
      </c>
      <c r="F63" s="5">
        <v>10631.191000000001</v>
      </c>
      <c r="G63" t="s">
        <v>86</v>
      </c>
      <c r="H63" t="s">
        <v>63</v>
      </c>
      <c r="I63">
        <v>324.05099999999999</v>
      </c>
      <c r="J63">
        <v>1</v>
      </c>
      <c r="K63" t="s">
        <v>80</v>
      </c>
      <c r="L63">
        <v>7690502495</v>
      </c>
    </row>
    <row r="64" spans="1:12" x14ac:dyDescent="0.2">
      <c r="A64">
        <v>2023</v>
      </c>
      <c r="B64" t="s">
        <v>133</v>
      </c>
      <c r="C64" s="4">
        <v>43455</v>
      </c>
      <c r="D64" s="5">
        <v>8</v>
      </c>
      <c r="E64" s="6">
        <v>202.99</v>
      </c>
      <c r="F64" s="5">
        <v>10631.191000000001</v>
      </c>
      <c r="G64" t="s">
        <v>87</v>
      </c>
      <c r="H64" t="s">
        <v>63</v>
      </c>
      <c r="I64">
        <v>192.23400000000001</v>
      </c>
      <c r="J64">
        <v>1</v>
      </c>
      <c r="K64" t="s">
        <v>80</v>
      </c>
      <c r="L64">
        <v>7690502495</v>
      </c>
    </row>
    <row r="65" spans="1:12" x14ac:dyDescent="0.2">
      <c r="A65">
        <v>2023</v>
      </c>
      <c r="B65" t="s">
        <v>133</v>
      </c>
      <c r="C65" s="4">
        <v>43455</v>
      </c>
      <c r="D65" s="5">
        <v>8</v>
      </c>
      <c r="E65" s="6">
        <v>202.99</v>
      </c>
      <c r="F65" s="5">
        <v>10631.191000000001</v>
      </c>
      <c r="G65" t="s">
        <v>88</v>
      </c>
      <c r="H65" t="s">
        <v>63</v>
      </c>
      <c r="I65">
        <v>216.94900000000001</v>
      </c>
      <c r="J65">
        <v>1</v>
      </c>
      <c r="K65" t="s">
        <v>80</v>
      </c>
      <c r="L65">
        <v>7690502495</v>
      </c>
    </row>
    <row r="66" spans="1:12" x14ac:dyDescent="0.2">
      <c r="A66">
        <v>2023</v>
      </c>
      <c r="B66" t="s">
        <v>133</v>
      </c>
      <c r="C66" s="4">
        <v>43455</v>
      </c>
      <c r="D66" s="5">
        <v>8</v>
      </c>
      <c r="E66" s="6">
        <v>202.99</v>
      </c>
      <c r="F66" s="5">
        <v>10631.191000000001</v>
      </c>
      <c r="G66" t="s">
        <v>89</v>
      </c>
      <c r="H66" t="s">
        <v>63</v>
      </c>
      <c r="I66">
        <v>331.37400000000002</v>
      </c>
      <c r="J66">
        <v>1</v>
      </c>
      <c r="K66" t="s">
        <v>80</v>
      </c>
      <c r="L66">
        <v>7690502495</v>
      </c>
    </row>
    <row r="67" spans="1:12" x14ac:dyDescent="0.2">
      <c r="A67">
        <v>2023</v>
      </c>
      <c r="B67" t="s">
        <v>133</v>
      </c>
      <c r="C67" s="4">
        <v>43455</v>
      </c>
      <c r="D67" s="5">
        <v>8</v>
      </c>
      <c r="E67" s="6">
        <v>202.99</v>
      </c>
      <c r="F67" s="5">
        <v>10631.191000000001</v>
      </c>
      <c r="G67" t="s">
        <v>90</v>
      </c>
      <c r="H67" t="s">
        <v>63</v>
      </c>
      <c r="I67">
        <v>324.05099999999999</v>
      </c>
      <c r="J67">
        <v>1</v>
      </c>
      <c r="K67" t="s">
        <v>117</v>
      </c>
      <c r="L67">
        <v>5260250541</v>
      </c>
    </row>
    <row r="68" spans="1:12" x14ac:dyDescent="0.2">
      <c r="A68">
        <v>2023</v>
      </c>
      <c r="B68" t="s">
        <v>133</v>
      </c>
      <c r="C68" s="4">
        <v>43455</v>
      </c>
      <c r="D68" s="5">
        <v>8</v>
      </c>
      <c r="E68" s="6">
        <v>202.99</v>
      </c>
      <c r="F68" s="5">
        <v>10631.191000000001</v>
      </c>
      <c r="G68" t="s">
        <v>91</v>
      </c>
      <c r="H68" t="s">
        <v>63</v>
      </c>
      <c r="I68">
        <v>329.54399999999998</v>
      </c>
      <c r="J68">
        <v>1</v>
      </c>
      <c r="K68" t="s">
        <v>117</v>
      </c>
      <c r="L68">
        <v>5260250541</v>
      </c>
    </row>
    <row r="69" spans="1:12" x14ac:dyDescent="0.2">
      <c r="A69">
        <v>2023</v>
      </c>
      <c r="B69" t="s">
        <v>133</v>
      </c>
      <c r="C69" s="4">
        <v>43455</v>
      </c>
      <c r="D69" s="5">
        <v>8</v>
      </c>
      <c r="E69" s="6">
        <v>202.99</v>
      </c>
      <c r="F69" s="5">
        <v>10631.191000000001</v>
      </c>
      <c r="G69" t="s">
        <v>92</v>
      </c>
      <c r="H69" t="s">
        <v>63</v>
      </c>
      <c r="I69">
        <v>336.86700000000002</v>
      </c>
      <c r="J69">
        <v>1</v>
      </c>
      <c r="K69" t="s">
        <v>117</v>
      </c>
      <c r="L69">
        <v>5260250541</v>
      </c>
    </row>
    <row r="70" spans="1:12" x14ac:dyDescent="0.2">
      <c r="A70">
        <v>2023</v>
      </c>
      <c r="B70" t="s">
        <v>133</v>
      </c>
      <c r="C70" s="4">
        <v>43455</v>
      </c>
      <c r="D70" s="5">
        <v>8</v>
      </c>
      <c r="E70" s="6">
        <v>202.99</v>
      </c>
      <c r="F70" s="5">
        <v>10631.191000000001</v>
      </c>
      <c r="G70" t="s">
        <v>93</v>
      </c>
      <c r="H70" t="s">
        <v>63</v>
      </c>
      <c r="I70">
        <v>330.459</v>
      </c>
      <c r="J70">
        <v>1</v>
      </c>
      <c r="K70" t="s">
        <v>117</v>
      </c>
      <c r="L70">
        <v>5260250541</v>
      </c>
    </row>
    <row r="71" spans="1:12" x14ac:dyDescent="0.2">
      <c r="A71">
        <v>2023</v>
      </c>
      <c r="B71" t="s">
        <v>133</v>
      </c>
      <c r="C71" s="4">
        <v>43455</v>
      </c>
      <c r="D71" s="5">
        <v>8</v>
      </c>
      <c r="E71" s="6">
        <v>202.99</v>
      </c>
      <c r="F71" s="5">
        <v>10631.191000000001</v>
      </c>
      <c r="G71" t="s">
        <v>94</v>
      </c>
      <c r="H71" t="s">
        <v>63</v>
      </c>
      <c r="I71">
        <v>334.12099999999998</v>
      </c>
      <c r="J71">
        <v>1</v>
      </c>
      <c r="K71" t="s">
        <v>117</v>
      </c>
      <c r="L71">
        <v>5260250541</v>
      </c>
    </row>
    <row r="72" spans="1:12" x14ac:dyDescent="0.2">
      <c r="A72">
        <v>2023</v>
      </c>
      <c r="B72" t="s">
        <v>133</v>
      </c>
      <c r="C72" s="4">
        <v>43455</v>
      </c>
      <c r="D72" s="5">
        <v>8</v>
      </c>
      <c r="E72" s="6">
        <v>202.99</v>
      </c>
      <c r="F72" s="5">
        <v>10631.191000000001</v>
      </c>
      <c r="G72" t="s">
        <v>95</v>
      </c>
      <c r="H72" t="s">
        <v>63</v>
      </c>
      <c r="I72">
        <v>192.23400000000001</v>
      </c>
      <c r="J72">
        <v>1</v>
      </c>
      <c r="K72" t="s">
        <v>117</v>
      </c>
      <c r="L72">
        <v>5260250541</v>
      </c>
    </row>
    <row r="73" spans="1:12" x14ac:dyDescent="0.2">
      <c r="A73">
        <v>2023</v>
      </c>
      <c r="B73" t="s">
        <v>133</v>
      </c>
      <c r="C73" s="4">
        <v>43455</v>
      </c>
      <c r="D73" s="5">
        <v>8</v>
      </c>
      <c r="E73" s="6">
        <v>202.99</v>
      </c>
      <c r="F73" s="5">
        <v>10631.191000000001</v>
      </c>
      <c r="G73" t="s">
        <v>96</v>
      </c>
      <c r="H73" t="s">
        <v>63</v>
      </c>
      <c r="I73">
        <v>216.94900000000001</v>
      </c>
      <c r="J73">
        <v>1</v>
      </c>
      <c r="K73" t="s">
        <v>117</v>
      </c>
      <c r="L73">
        <v>5260250541</v>
      </c>
    </row>
    <row r="74" spans="1:12" x14ac:dyDescent="0.2">
      <c r="A74">
        <v>2023</v>
      </c>
      <c r="B74" t="s">
        <v>133</v>
      </c>
      <c r="C74" s="4">
        <v>43455</v>
      </c>
      <c r="D74" s="5">
        <v>8</v>
      </c>
      <c r="E74" s="6">
        <v>202.99</v>
      </c>
      <c r="F74" s="5">
        <v>10631.191000000001</v>
      </c>
      <c r="G74" t="s">
        <v>97</v>
      </c>
      <c r="H74" t="s">
        <v>63</v>
      </c>
      <c r="I74">
        <v>6.407</v>
      </c>
      <c r="J74">
        <v>1</v>
      </c>
      <c r="K74" t="s">
        <v>118</v>
      </c>
      <c r="L74">
        <v>6331005997</v>
      </c>
    </row>
    <row r="75" spans="1:12" x14ac:dyDescent="0.2">
      <c r="A75">
        <v>2023</v>
      </c>
      <c r="B75" t="s">
        <v>133</v>
      </c>
      <c r="C75" s="4">
        <v>43455</v>
      </c>
      <c r="D75" s="5">
        <v>8</v>
      </c>
      <c r="E75" s="6">
        <v>202.99</v>
      </c>
      <c r="F75" s="5">
        <v>10631.191000000001</v>
      </c>
      <c r="G75" t="s">
        <v>98</v>
      </c>
      <c r="H75" t="s">
        <v>63</v>
      </c>
      <c r="I75">
        <v>1.2</v>
      </c>
      <c r="J75">
        <v>1</v>
      </c>
      <c r="K75" t="s">
        <v>118</v>
      </c>
      <c r="L75">
        <v>6331005997</v>
      </c>
    </row>
    <row r="76" spans="1:12" x14ac:dyDescent="0.2">
      <c r="A76">
        <v>2023</v>
      </c>
      <c r="B76" t="s">
        <v>133</v>
      </c>
      <c r="C76" s="4">
        <v>43455</v>
      </c>
      <c r="D76" s="5">
        <v>8</v>
      </c>
      <c r="E76" s="6">
        <v>202.99</v>
      </c>
      <c r="F76" s="5">
        <v>10631.191000000001</v>
      </c>
      <c r="G76" t="s">
        <v>99</v>
      </c>
      <c r="H76" t="s">
        <v>63</v>
      </c>
      <c r="I76">
        <v>70</v>
      </c>
      <c r="J76">
        <v>1</v>
      </c>
      <c r="K76" t="s">
        <v>119</v>
      </c>
      <c r="L76">
        <v>5250000630</v>
      </c>
    </row>
    <row r="77" spans="1:12" x14ac:dyDescent="0.2">
      <c r="A77">
        <v>2023</v>
      </c>
      <c r="B77" t="s">
        <v>133</v>
      </c>
      <c r="C77" s="4">
        <v>43455</v>
      </c>
      <c r="D77" s="5">
        <v>8</v>
      </c>
      <c r="E77" s="6">
        <v>202.99</v>
      </c>
      <c r="F77" s="5">
        <v>10631.191000000001</v>
      </c>
      <c r="G77" t="s">
        <v>100</v>
      </c>
      <c r="H77" t="s">
        <v>63</v>
      </c>
      <c r="I77">
        <v>70</v>
      </c>
      <c r="J77">
        <v>1</v>
      </c>
      <c r="K77" t="s">
        <v>119</v>
      </c>
      <c r="L77">
        <v>5250000630</v>
      </c>
    </row>
    <row r="78" spans="1:12" x14ac:dyDescent="0.2">
      <c r="A78">
        <v>2023</v>
      </c>
      <c r="B78" t="s">
        <v>133</v>
      </c>
      <c r="C78" s="4">
        <v>43455</v>
      </c>
      <c r="D78" s="5">
        <v>8</v>
      </c>
      <c r="E78" s="6">
        <v>202.99</v>
      </c>
      <c r="F78" s="5">
        <v>10631.191000000001</v>
      </c>
      <c r="G78" t="s">
        <v>101</v>
      </c>
      <c r="H78" t="s">
        <v>63</v>
      </c>
      <c r="I78">
        <v>108.6</v>
      </c>
      <c r="J78">
        <v>1</v>
      </c>
      <c r="K78" t="s">
        <v>120</v>
      </c>
      <c r="L78">
        <v>8161033894</v>
      </c>
    </row>
    <row r="79" spans="1:12" x14ac:dyDescent="0.2">
      <c r="A79">
        <v>2023</v>
      </c>
      <c r="B79" t="s">
        <v>133</v>
      </c>
      <c r="C79" s="4">
        <v>43455</v>
      </c>
      <c r="D79" s="5">
        <v>8</v>
      </c>
      <c r="E79" s="6">
        <v>202.99</v>
      </c>
      <c r="F79" s="5">
        <v>10631.191000000001</v>
      </c>
      <c r="G79" t="s">
        <v>102</v>
      </c>
      <c r="H79" t="s">
        <v>63</v>
      </c>
      <c r="I79">
        <v>351</v>
      </c>
      <c r="J79">
        <v>1</v>
      </c>
      <c r="K79" t="s">
        <v>121</v>
      </c>
      <c r="L79">
        <v>7740001454</v>
      </c>
    </row>
    <row r="80" spans="1:12" x14ac:dyDescent="0.2">
      <c r="A80">
        <v>2023</v>
      </c>
      <c r="B80" t="s">
        <v>133</v>
      </c>
      <c r="C80" s="4">
        <v>43455</v>
      </c>
      <c r="D80" s="5">
        <v>8</v>
      </c>
      <c r="E80" s="6">
        <v>202.99</v>
      </c>
      <c r="F80" s="5">
        <v>10631.191000000001</v>
      </c>
      <c r="G80" t="s">
        <v>103</v>
      </c>
      <c r="H80" t="s">
        <v>63</v>
      </c>
      <c r="I80">
        <v>17</v>
      </c>
      <c r="J80">
        <v>1</v>
      </c>
      <c r="K80" t="s">
        <v>122</v>
      </c>
      <c r="L80">
        <v>5250008028</v>
      </c>
    </row>
    <row r="81" spans="1:12" x14ac:dyDescent="0.2">
      <c r="A81">
        <v>2023</v>
      </c>
      <c r="B81" t="s">
        <v>133</v>
      </c>
      <c r="C81" s="4">
        <v>43455</v>
      </c>
      <c r="D81" s="5">
        <v>8</v>
      </c>
      <c r="E81" s="6">
        <v>202.99</v>
      </c>
      <c r="F81" s="5">
        <v>10631.191000000001</v>
      </c>
      <c r="G81" t="s">
        <v>104</v>
      </c>
      <c r="H81" t="s">
        <v>63</v>
      </c>
      <c r="I81">
        <v>4.5</v>
      </c>
      <c r="J81">
        <v>1</v>
      </c>
      <c r="K81" t="s">
        <v>122</v>
      </c>
      <c r="L81">
        <v>5250008028</v>
      </c>
    </row>
    <row r="82" spans="1:12" x14ac:dyDescent="0.2">
      <c r="A82">
        <v>2023</v>
      </c>
      <c r="B82" t="s">
        <v>133</v>
      </c>
      <c r="C82" s="4">
        <v>43455</v>
      </c>
      <c r="D82" s="5">
        <v>8</v>
      </c>
      <c r="E82" s="6">
        <v>202.99</v>
      </c>
      <c r="F82" s="5">
        <v>10631.191000000001</v>
      </c>
      <c r="G82" t="s">
        <v>105</v>
      </c>
      <c r="H82" t="s">
        <v>63</v>
      </c>
      <c r="I82">
        <v>5</v>
      </c>
      <c r="J82">
        <v>1</v>
      </c>
      <c r="K82" t="s">
        <v>123</v>
      </c>
      <c r="L82">
        <v>5420200381</v>
      </c>
    </row>
    <row r="83" spans="1:12" x14ac:dyDescent="0.2">
      <c r="A83">
        <v>2023</v>
      </c>
      <c r="B83" t="s">
        <v>133</v>
      </c>
      <c r="C83" s="4">
        <v>43455</v>
      </c>
      <c r="D83" s="5">
        <v>8</v>
      </c>
      <c r="E83" s="6">
        <v>202.99</v>
      </c>
      <c r="F83" s="5">
        <v>10631.191000000001</v>
      </c>
      <c r="G83" t="s">
        <v>106</v>
      </c>
      <c r="H83" t="s">
        <v>63</v>
      </c>
      <c r="I83">
        <v>10</v>
      </c>
      <c r="J83">
        <v>1</v>
      </c>
      <c r="K83" t="s">
        <v>124</v>
      </c>
      <c r="L83">
        <v>6292469987</v>
      </c>
    </row>
    <row r="84" spans="1:12" x14ac:dyDescent="0.2">
      <c r="A84">
        <v>2023</v>
      </c>
      <c r="B84" t="s">
        <v>133</v>
      </c>
      <c r="C84" s="4">
        <v>43455</v>
      </c>
      <c r="D84" s="5">
        <v>8</v>
      </c>
      <c r="E84" s="6">
        <v>202.99</v>
      </c>
      <c r="F84" s="5">
        <v>10631.191000000001</v>
      </c>
      <c r="G84" t="s">
        <v>107</v>
      </c>
      <c r="H84" t="s">
        <v>63</v>
      </c>
      <c r="I84">
        <v>6.2329999999999997</v>
      </c>
      <c r="J84">
        <v>1</v>
      </c>
      <c r="K84" t="s">
        <v>125</v>
      </c>
      <c r="L84">
        <v>9542583988</v>
      </c>
    </row>
    <row r="85" spans="1:12" x14ac:dyDescent="0.2">
      <c r="A85">
        <v>2023</v>
      </c>
      <c r="B85" t="s">
        <v>133</v>
      </c>
      <c r="C85" s="4">
        <v>43455</v>
      </c>
      <c r="D85" s="5">
        <v>8</v>
      </c>
      <c r="E85" s="6">
        <v>202.99</v>
      </c>
      <c r="F85" s="5">
        <v>10631.191000000001</v>
      </c>
      <c r="G85" t="s">
        <v>108</v>
      </c>
      <c r="H85" t="s">
        <v>63</v>
      </c>
      <c r="I85">
        <v>2</v>
      </c>
      <c r="J85">
        <v>1</v>
      </c>
      <c r="K85" t="s">
        <v>125</v>
      </c>
      <c r="L85">
        <v>9542583988</v>
      </c>
    </row>
    <row r="86" spans="1:12" x14ac:dyDescent="0.2">
      <c r="A86">
        <v>2023</v>
      </c>
      <c r="B86" t="s">
        <v>133</v>
      </c>
      <c r="C86" s="4">
        <v>43455</v>
      </c>
      <c r="D86" s="5">
        <v>8</v>
      </c>
      <c r="E86" s="6">
        <v>202.99</v>
      </c>
      <c r="F86" s="5">
        <v>10631.191000000001</v>
      </c>
      <c r="G86" t="s">
        <v>109</v>
      </c>
      <c r="H86" t="s">
        <v>63</v>
      </c>
      <c r="I86">
        <v>11</v>
      </c>
      <c r="J86">
        <v>1</v>
      </c>
      <c r="K86" t="s">
        <v>125</v>
      </c>
      <c r="L86">
        <v>9542583988</v>
      </c>
    </row>
    <row r="87" spans="1:12" x14ac:dyDescent="0.2">
      <c r="A87">
        <v>2023</v>
      </c>
      <c r="B87" t="s">
        <v>133</v>
      </c>
      <c r="C87" s="4">
        <v>43455</v>
      </c>
      <c r="D87" s="5">
        <v>8</v>
      </c>
      <c r="E87" s="6">
        <v>202.99</v>
      </c>
      <c r="F87" s="5">
        <v>10631.191000000001</v>
      </c>
      <c r="G87" t="s">
        <v>110</v>
      </c>
      <c r="H87" t="s">
        <v>63</v>
      </c>
      <c r="I87">
        <v>184</v>
      </c>
      <c r="J87">
        <v>1</v>
      </c>
      <c r="K87" t="s">
        <v>125</v>
      </c>
      <c r="L87">
        <v>9542583988</v>
      </c>
    </row>
    <row r="88" spans="1:12" x14ac:dyDescent="0.2">
      <c r="A88">
        <v>2023</v>
      </c>
      <c r="B88" t="s">
        <v>133</v>
      </c>
      <c r="C88" s="4">
        <v>43455</v>
      </c>
      <c r="D88" s="5">
        <v>8</v>
      </c>
      <c r="E88" s="6">
        <v>202.99</v>
      </c>
      <c r="F88" s="5">
        <v>10631.191000000001</v>
      </c>
      <c r="G88" t="s">
        <v>111</v>
      </c>
      <c r="H88" t="s">
        <v>63</v>
      </c>
      <c r="I88">
        <v>190</v>
      </c>
      <c r="J88">
        <v>1</v>
      </c>
      <c r="K88" t="s">
        <v>125</v>
      </c>
      <c r="L88">
        <v>9542583988</v>
      </c>
    </row>
    <row r="89" spans="1:12" x14ac:dyDescent="0.2">
      <c r="A89">
        <v>2023</v>
      </c>
      <c r="B89" t="s">
        <v>133</v>
      </c>
      <c r="C89" s="4">
        <v>43455</v>
      </c>
      <c r="D89" s="5">
        <v>8</v>
      </c>
      <c r="E89" s="6">
        <v>202.99</v>
      </c>
      <c r="F89" s="5">
        <v>10631.191000000001</v>
      </c>
      <c r="G89" t="s">
        <v>112</v>
      </c>
      <c r="H89" t="s">
        <v>63</v>
      </c>
      <c r="I89">
        <v>20</v>
      </c>
      <c r="J89">
        <v>1</v>
      </c>
      <c r="K89" t="s">
        <v>126</v>
      </c>
      <c r="L89">
        <v>7770000755</v>
      </c>
    </row>
    <row r="90" spans="1:12" x14ac:dyDescent="0.2">
      <c r="A90">
        <v>2023</v>
      </c>
      <c r="B90" t="s">
        <v>133</v>
      </c>
      <c r="C90" s="4">
        <v>43455</v>
      </c>
      <c r="D90" s="5">
        <v>8</v>
      </c>
      <c r="E90" s="6">
        <v>202.99</v>
      </c>
      <c r="F90" s="5">
        <v>10631.191000000001</v>
      </c>
      <c r="G90" t="s">
        <v>113</v>
      </c>
      <c r="H90" t="s">
        <v>63</v>
      </c>
      <c r="I90">
        <v>60</v>
      </c>
      <c r="J90">
        <v>1</v>
      </c>
      <c r="K90" t="s">
        <v>126</v>
      </c>
      <c r="L90">
        <v>7770000755</v>
      </c>
    </row>
    <row r="91" spans="1:12" x14ac:dyDescent="0.2">
      <c r="A91">
        <v>2023</v>
      </c>
      <c r="B91" t="s">
        <v>133</v>
      </c>
      <c r="C91" s="4">
        <v>43455</v>
      </c>
      <c r="D91" s="5">
        <v>8</v>
      </c>
      <c r="E91" s="6">
        <v>202.99</v>
      </c>
      <c r="F91" s="5">
        <v>10631.191000000001</v>
      </c>
      <c r="G91" t="s">
        <v>114</v>
      </c>
      <c r="H91" t="s">
        <v>65</v>
      </c>
      <c r="I91">
        <v>10</v>
      </c>
      <c r="J91">
        <v>1</v>
      </c>
      <c r="K91" t="s">
        <v>127</v>
      </c>
      <c r="L91">
        <v>6370102196</v>
      </c>
    </row>
    <row r="92" spans="1:12" x14ac:dyDescent="0.2">
      <c r="A92">
        <v>2023</v>
      </c>
      <c r="B92" t="s">
        <v>133</v>
      </c>
      <c r="C92" s="4">
        <v>43455</v>
      </c>
      <c r="D92" s="5">
        <v>8</v>
      </c>
      <c r="E92" s="6">
        <v>202.99</v>
      </c>
      <c r="F92" s="5">
        <v>10631.191000000001</v>
      </c>
      <c r="G92" t="s">
        <v>81</v>
      </c>
      <c r="H92" t="s">
        <v>63</v>
      </c>
      <c r="I92">
        <v>189</v>
      </c>
      <c r="J92">
        <v>1</v>
      </c>
      <c r="K92" t="s">
        <v>115</v>
      </c>
      <c r="L92">
        <v>6650001645</v>
      </c>
    </row>
    <row r="93" spans="1:12" x14ac:dyDescent="0.2">
      <c r="A93">
        <v>2023</v>
      </c>
      <c r="B93" t="s">
        <v>133</v>
      </c>
      <c r="C93" s="4">
        <v>43455</v>
      </c>
      <c r="D93" s="5">
        <v>8</v>
      </c>
      <c r="E93" s="6">
        <v>202.99</v>
      </c>
      <c r="F93" s="5">
        <v>10631.191000000001</v>
      </c>
      <c r="G93" t="s">
        <v>82</v>
      </c>
      <c r="H93" t="s">
        <v>63</v>
      </c>
      <c r="I93">
        <v>184</v>
      </c>
      <c r="J93">
        <v>1</v>
      </c>
      <c r="K93" t="s">
        <v>115</v>
      </c>
      <c r="L93">
        <v>6650001645</v>
      </c>
    </row>
    <row r="94" spans="1:12" x14ac:dyDescent="0.2">
      <c r="A94">
        <v>2023</v>
      </c>
      <c r="B94" t="s">
        <v>133</v>
      </c>
      <c r="C94" s="4">
        <v>43455</v>
      </c>
      <c r="D94" s="5">
        <v>8</v>
      </c>
      <c r="E94" s="6">
        <v>202.99</v>
      </c>
      <c r="F94" s="5">
        <v>10631.191000000001</v>
      </c>
      <c r="G94" t="s">
        <v>83</v>
      </c>
      <c r="H94" t="s">
        <v>63</v>
      </c>
      <c r="I94">
        <v>40</v>
      </c>
      <c r="J94">
        <v>1</v>
      </c>
      <c r="K94" t="s">
        <v>116</v>
      </c>
      <c r="L94">
        <v>7352055446</v>
      </c>
    </row>
    <row r="95" spans="1:12" x14ac:dyDescent="0.2">
      <c r="A95">
        <v>2023</v>
      </c>
      <c r="B95" t="s">
        <v>133</v>
      </c>
      <c r="C95" s="4">
        <v>43455</v>
      </c>
      <c r="D95" s="5">
        <v>8</v>
      </c>
      <c r="E95" s="6">
        <v>202.99</v>
      </c>
      <c r="F95" s="5">
        <v>10631.191000000001</v>
      </c>
      <c r="G95" t="s">
        <v>84</v>
      </c>
      <c r="H95" t="s">
        <v>63</v>
      </c>
      <c r="I95">
        <v>40</v>
      </c>
      <c r="J95">
        <v>1</v>
      </c>
      <c r="K95" t="s">
        <v>116</v>
      </c>
      <c r="L95">
        <v>7352055446</v>
      </c>
    </row>
  </sheetData>
  <sortState xmlns:xlrd2="http://schemas.microsoft.com/office/spreadsheetml/2017/richdata2" ref="G2:L136">
    <sortCondition ref="K2:K136"/>
  </sortState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6252-BC0E-024F-AB89-D4B3F3700F04}">
  <dimension ref="A1:X96"/>
  <sheetViews>
    <sheetView tabSelected="1" topLeftCell="D1" workbookViewId="0">
      <pane xSplit="4" ySplit="1" topLeftCell="V71" activePane="bottomRight" state="frozen"/>
      <selection activeCell="D1" sqref="D1"/>
      <selection pane="topRight" activeCell="H1" sqref="H1"/>
      <selection pane="bottomLeft" activeCell="D2" sqref="D2"/>
      <selection pane="bottomRight" activeCell="X2" sqref="X2:X95"/>
    </sheetView>
  </sheetViews>
  <sheetFormatPr baseColWidth="10" defaultColWidth="8.83203125" defaultRowHeight="15" x14ac:dyDescent="0.2"/>
  <cols>
    <col min="1" max="2" width="18" customWidth="1"/>
    <col min="3" max="3" width="17.33203125" customWidth="1"/>
    <col min="4" max="4" width="23.5" customWidth="1"/>
    <col min="5" max="6" width="17.33203125" customWidth="1"/>
    <col min="7" max="7" width="29.33203125" customWidth="1"/>
    <col min="8" max="8" width="15.33203125" customWidth="1"/>
    <col min="9" max="9" width="19.83203125" customWidth="1"/>
    <col min="10" max="23" width="18" bestFit="1" customWidth="1"/>
    <col min="24" max="24" width="26.33203125" customWidth="1"/>
  </cols>
  <sheetData>
    <row r="1" spans="1:24" s="2" customFormat="1" ht="64" x14ac:dyDescent="0.2">
      <c r="A1" s="3" t="s">
        <v>136</v>
      </c>
      <c r="B1" s="3" t="s">
        <v>137</v>
      </c>
      <c r="C1" s="1" t="s">
        <v>128</v>
      </c>
      <c r="D1" s="1" t="s">
        <v>0</v>
      </c>
      <c r="E1" s="1" t="s">
        <v>129</v>
      </c>
      <c r="F1" s="1" t="s">
        <v>130</v>
      </c>
      <c r="G1" s="1" t="s">
        <v>1</v>
      </c>
      <c r="H1" s="3" t="s">
        <v>138</v>
      </c>
      <c r="I1" s="3" t="s">
        <v>139</v>
      </c>
      <c r="J1" s="3" t="s">
        <v>140</v>
      </c>
      <c r="K1" s="3" t="s">
        <v>141</v>
      </c>
      <c r="L1" s="3" t="s">
        <v>142</v>
      </c>
      <c r="M1" s="3" t="s">
        <v>143</v>
      </c>
      <c r="N1" s="3" t="s">
        <v>144</v>
      </c>
      <c r="O1" s="3" t="s">
        <v>145</v>
      </c>
      <c r="P1" s="3" t="s">
        <v>146</v>
      </c>
      <c r="Q1" s="3" t="s">
        <v>147</v>
      </c>
      <c r="R1" s="3" t="s">
        <v>148</v>
      </c>
      <c r="S1" s="3" t="s">
        <v>149</v>
      </c>
      <c r="T1" s="3" t="s">
        <v>150</v>
      </c>
      <c r="U1" s="3" t="s">
        <v>151</v>
      </c>
      <c r="V1" s="3" t="s">
        <v>152</v>
      </c>
      <c r="W1" s="3" t="s">
        <v>153</v>
      </c>
      <c r="X1" s="3" t="s">
        <v>154</v>
      </c>
    </row>
    <row r="2" spans="1:24" x14ac:dyDescent="0.2">
      <c r="A2" s="6">
        <v>202.99</v>
      </c>
      <c r="B2" s="5">
        <v>10631.191000000001</v>
      </c>
      <c r="C2" t="s">
        <v>3</v>
      </c>
      <c r="D2" t="s">
        <v>63</v>
      </c>
      <c r="E2">
        <v>6</v>
      </c>
      <c r="F2">
        <v>1</v>
      </c>
      <c r="G2" t="s">
        <v>66</v>
      </c>
      <c r="H2">
        <f>2022+F2</f>
        <v>2023</v>
      </c>
      <c r="I2" s="7">
        <f>E2*1000*A2</f>
        <v>1217940</v>
      </c>
      <c r="X2" s="7">
        <f>SUM(I2:W2)</f>
        <v>1217940</v>
      </c>
    </row>
    <row r="3" spans="1:24" x14ac:dyDescent="0.2">
      <c r="A3" s="6">
        <v>202.99</v>
      </c>
      <c r="B3" s="5">
        <v>10631.191000000001</v>
      </c>
      <c r="C3" t="s">
        <v>4</v>
      </c>
      <c r="D3" t="s">
        <v>64</v>
      </c>
      <c r="E3">
        <v>852.60299999999995</v>
      </c>
      <c r="F3">
        <v>15</v>
      </c>
      <c r="G3" t="s">
        <v>67</v>
      </c>
      <c r="H3">
        <f t="shared" ref="H3:H66" si="0">2022+F3</f>
        <v>2037</v>
      </c>
      <c r="I3" s="7">
        <f t="shared" ref="I3:I66" si="1">E3*1000*A3</f>
        <v>173069882.97</v>
      </c>
      <c r="J3" s="7">
        <f>I3</f>
        <v>173069882.97</v>
      </c>
      <c r="K3" s="7">
        <f t="shared" ref="K3:W3" si="2">J3</f>
        <v>173069882.97</v>
      </c>
      <c r="L3" s="7">
        <f t="shared" si="2"/>
        <v>173069882.97</v>
      </c>
      <c r="M3" s="7">
        <f t="shared" si="2"/>
        <v>173069882.97</v>
      </c>
      <c r="N3" s="7">
        <f t="shared" si="2"/>
        <v>173069882.97</v>
      </c>
      <c r="O3" s="7">
        <f t="shared" si="2"/>
        <v>173069882.97</v>
      </c>
      <c r="P3" s="7">
        <f t="shared" si="2"/>
        <v>173069882.97</v>
      </c>
      <c r="Q3" s="7">
        <f t="shared" si="2"/>
        <v>173069882.97</v>
      </c>
      <c r="R3" s="7">
        <f t="shared" si="2"/>
        <v>173069882.97</v>
      </c>
      <c r="S3" s="7">
        <f t="shared" si="2"/>
        <v>173069882.97</v>
      </c>
      <c r="T3" s="7">
        <f t="shared" si="2"/>
        <v>173069882.97</v>
      </c>
      <c r="U3" s="7">
        <f t="shared" si="2"/>
        <v>173069882.97</v>
      </c>
      <c r="V3" s="7">
        <f t="shared" si="2"/>
        <v>173069882.97</v>
      </c>
      <c r="W3" s="7">
        <f t="shared" si="2"/>
        <v>173069882.97</v>
      </c>
      <c r="X3" s="7">
        <f>SUM(I3:W3)</f>
        <v>2596048244.5499997</v>
      </c>
    </row>
    <row r="4" spans="1:24" x14ac:dyDescent="0.2">
      <c r="A4" s="6">
        <v>202.99</v>
      </c>
      <c r="B4" s="5">
        <v>10631.191000000001</v>
      </c>
      <c r="C4" t="s">
        <v>5</v>
      </c>
      <c r="D4" t="s">
        <v>63</v>
      </c>
      <c r="E4">
        <v>214</v>
      </c>
      <c r="F4">
        <v>1</v>
      </c>
      <c r="G4" t="s">
        <v>68</v>
      </c>
      <c r="H4">
        <f t="shared" si="0"/>
        <v>2023</v>
      </c>
      <c r="I4" s="7">
        <f t="shared" si="1"/>
        <v>43439860</v>
      </c>
      <c r="X4" s="7">
        <f t="shared" ref="X4:X67" si="3">SUM(I4:W4)</f>
        <v>43439860</v>
      </c>
    </row>
    <row r="5" spans="1:24" x14ac:dyDescent="0.2">
      <c r="A5" s="6">
        <v>202.99</v>
      </c>
      <c r="B5" s="5">
        <v>10631.191000000001</v>
      </c>
      <c r="C5" t="s">
        <v>6</v>
      </c>
      <c r="D5" t="s">
        <v>63</v>
      </c>
      <c r="E5">
        <v>3.5</v>
      </c>
      <c r="F5">
        <v>1</v>
      </c>
      <c r="G5" t="s">
        <v>69</v>
      </c>
      <c r="H5">
        <f t="shared" si="0"/>
        <v>2023</v>
      </c>
      <c r="I5" s="7">
        <f t="shared" si="1"/>
        <v>710465</v>
      </c>
      <c r="X5" s="7">
        <f t="shared" si="3"/>
        <v>710465</v>
      </c>
    </row>
    <row r="6" spans="1:24" x14ac:dyDescent="0.2">
      <c r="A6" s="6">
        <v>202.99</v>
      </c>
      <c r="B6" s="5">
        <v>10631.191000000001</v>
      </c>
      <c r="C6" t="s">
        <v>7</v>
      </c>
      <c r="D6" t="s">
        <v>63</v>
      </c>
      <c r="E6">
        <v>13.095000000000001</v>
      </c>
      <c r="F6">
        <v>1</v>
      </c>
      <c r="G6" t="s">
        <v>70</v>
      </c>
      <c r="H6">
        <f t="shared" si="0"/>
        <v>2023</v>
      </c>
      <c r="I6" s="7">
        <f t="shared" si="1"/>
        <v>2658154.0500000003</v>
      </c>
      <c r="X6" s="7">
        <f t="shared" si="3"/>
        <v>2658154.0500000003</v>
      </c>
    </row>
    <row r="7" spans="1:24" x14ac:dyDescent="0.2">
      <c r="A7" s="6">
        <v>202.99</v>
      </c>
      <c r="B7" s="5">
        <v>10631.191000000001</v>
      </c>
      <c r="C7" t="s">
        <v>8</v>
      </c>
      <c r="D7" t="s">
        <v>63</v>
      </c>
      <c r="E7">
        <v>11.965</v>
      </c>
      <c r="F7">
        <v>1</v>
      </c>
      <c r="G7" t="s">
        <v>70</v>
      </c>
      <c r="H7">
        <f t="shared" si="0"/>
        <v>2023</v>
      </c>
      <c r="I7" s="7">
        <f t="shared" si="1"/>
        <v>2428775.35</v>
      </c>
      <c r="X7" s="7">
        <f t="shared" si="3"/>
        <v>2428775.35</v>
      </c>
    </row>
    <row r="8" spans="1:24" x14ac:dyDescent="0.2">
      <c r="A8" s="6">
        <v>202.99</v>
      </c>
      <c r="B8" s="5">
        <v>10631.191000000001</v>
      </c>
      <c r="C8" t="s">
        <v>9</v>
      </c>
      <c r="D8" t="s">
        <v>63</v>
      </c>
      <c r="E8">
        <v>11.961</v>
      </c>
      <c r="F8">
        <v>1</v>
      </c>
      <c r="G8" t="s">
        <v>70</v>
      </c>
      <c r="H8">
        <f t="shared" si="0"/>
        <v>2023</v>
      </c>
      <c r="I8" s="7">
        <f t="shared" si="1"/>
        <v>2427963.39</v>
      </c>
      <c r="X8" s="7">
        <f t="shared" si="3"/>
        <v>2427963.39</v>
      </c>
    </row>
    <row r="9" spans="1:24" x14ac:dyDescent="0.2">
      <c r="A9" s="6">
        <v>202.99</v>
      </c>
      <c r="B9" s="5">
        <v>10631.191000000001</v>
      </c>
      <c r="C9" t="s">
        <v>10</v>
      </c>
      <c r="D9" t="s">
        <v>63</v>
      </c>
      <c r="E9">
        <v>49.66</v>
      </c>
      <c r="F9">
        <v>1</v>
      </c>
      <c r="G9" t="s">
        <v>71</v>
      </c>
      <c r="H9">
        <f t="shared" si="0"/>
        <v>2023</v>
      </c>
      <c r="I9" s="7">
        <f t="shared" si="1"/>
        <v>10080483.4</v>
      </c>
      <c r="X9" s="7">
        <f t="shared" si="3"/>
        <v>10080483.4</v>
      </c>
    </row>
    <row r="10" spans="1:24" x14ac:dyDescent="0.2">
      <c r="A10" s="6">
        <v>202.99</v>
      </c>
      <c r="B10" s="5">
        <v>10631.191000000001</v>
      </c>
      <c r="C10" t="s">
        <v>11</v>
      </c>
      <c r="D10" t="s">
        <v>63</v>
      </c>
      <c r="E10">
        <v>49.66</v>
      </c>
      <c r="F10">
        <v>1</v>
      </c>
      <c r="G10" t="s">
        <v>71</v>
      </c>
      <c r="H10">
        <f t="shared" si="0"/>
        <v>2023</v>
      </c>
      <c r="I10" s="7">
        <f t="shared" si="1"/>
        <v>10080483.4</v>
      </c>
      <c r="X10" s="7">
        <f t="shared" si="3"/>
        <v>10080483.4</v>
      </c>
    </row>
    <row r="11" spans="1:24" x14ac:dyDescent="0.2">
      <c r="A11" s="6">
        <v>202.99</v>
      </c>
      <c r="B11" s="5">
        <v>10631.191000000001</v>
      </c>
      <c r="C11" t="s">
        <v>12</v>
      </c>
      <c r="D11" t="s">
        <v>63</v>
      </c>
      <c r="E11">
        <v>49.68</v>
      </c>
      <c r="F11">
        <v>1</v>
      </c>
      <c r="G11" t="s">
        <v>71</v>
      </c>
      <c r="H11">
        <f t="shared" si="0"/>
        <v>2023</v>
      </c>
      <c r="I11" s="7">
        <f t="shared" si="1"/>
        <v>10084543.200000001</v>
      </c>
      <c r="X11" s="7">
        <f t="shared" si="3"/>
        <v>10084543.200000001</v>
      </c>
    </row>
    <row r="12" spans="1:24" x14ac:dyDescent="0.2">
      <c r="A12" s="6">
        <v>202.99</v>
      </c>
      <c r="B12" s="5">
        <v>10631.191000000001</v>
      </c>
      <c r="C12" t="s">
        <v>13</v>
      </c>
      <c r="D12" t="s">
        <v>63</v>
      </c>
      <c r="E12">
        <v>25.667000000000002</v>
      </c>
      <c r="F12">
        <v>1</v>
      </c>
      <c r="G12" t="s">
        <v>71</v>
      </c>
      <c r="H12">
        <f t="shared" si="0"/>
        <v>2023</v>
      </c>
      <c r="I12" s="7">
        <f t="shared" si="1"/>
        <v>5210144.33</v>
      </c>
      <c r="X12" s="7">
        <f t="shared" si="3"/>
        <v>5210144.33</v>
      </c>
    </row>
    <row r="13" spans="1:24" x14ac:dyDescent="0.2">
      <c r="A13" s="6">
        <v>202.99</v>
      </c>
      <c r="B13" s="5">
        <v>10631.191000000001</v>
      </c>
      <c r="C13" t="s">
        <v>14</v>
      </c>
      <c r="D13" t="s">
        <v>63</v>
      </c>
      <c r="E13">
        <v>25.667000000000002</v>
      </c>
      <c r="F13">
        <v>1</v>
      </c>
      <c r="G13" t="s">
        <v>71</v>
      </c>
      <c r="H13">
        <f t="shared" si="0"/>
        <v>2023</v>
      </c>
      <c r="I13" s="7">
        <f t="shared" si="1"/>
        <v>5210144.33</v>
      </c>
      <c r="X13" s="7">
        <f t="shared" si="3"/>
        <v>5210144.33</v>
      </c>
    </row>
    <row r="14" spans="1:24" x14ac:dyDescent="0.2">
      <c r="A14" s="6">
        <v>202.99</v>
      </c>
      <c r="B14" s="5">
        <v>10631.191000000001</v>
      </c>
      <c r="C14" t="s">
        <v>15</v>
      </c>
      <c r="D14" t="s">
        <v>63</v>
      </c>
      <c r="E14">
        <v>25.666</v>
      </c>
      <c r="F14">
        <v>1</v>
      </c>
      <c r="G14" t="s">
        <v>71</v>
      </c>
      <c r="H14">
        <f t="shared" si="0"/>
        <v>2023</v>
      </c>
      <c r="I14" s="7">
        <f t="shared" si="1"/>
        <v>5209941.34</v>
      </c>
      <c r="X14" s="7">
        <f t="shared" si="3"/>
        <v>5209941.34</v>
      </c>
    </row>
    <row r="15" spans="1:24" x14ac:dyDescent="0.2">
      <c r="A15" s="6">
        <v>202.99</v>
      </c>
      <c r="B15" s="5">
        <v>10631.191000000001</v>
      </c>
      <c r="C15" t="s">
        <v>16</v>
      </c>
      <c r="D15" t="s">
        <v>63</v>
      </c>
      <c r="E15">
        <v>14</v>
      </c>
      <c r="F15">
        <v>1</v>
      </c>
      <c r="G15" t="s">
        <v>71</v>
      </c>
      <c r="H15">
        <f t="shared" si="0"/>
        <v>2023</v>
      </c>
      <c r="I15" s="7">
        <f t="shared" si="1"/>
        <v>2841860</v>
      </c>
      <c r="X15" s="7">
        <f t="shared" si="3"/>
        <v>2841860</v>
      </c>
    </row>
    <row r="16" spans="1:24" x14ac:dyDescent="0.2">
      <c r="A16" s="6">
        <v>202.99</v>
      </c>
      <c r="B16" s="5">
        <v>10631.191000000001</v>
      </c>
      <c r="C16" t="s">
        <v>17</v>
      </c>
      <c r="D16" t="s">
        <v>65</v>
      </c>
      <c r="E16">
        <v>50</v>
      </c>
      <c r="F16">
        <v>1</v>
      </c>
      <c r="G16" t="s">
        <v>72</v>
      </c>
      <c r="H16">
        <f t="shared" si="0"/>
        <v>2023</v>
      </c>
      <c r="I16" s="7">
        <f t="shared" si="1"/>
        <v>10149500</v>
      </c>
      <c r="X16" s="7">
        <f t="shared" si="3"/>
        <v>10149500</v>
      </c>
    </row>
    <row r="17" spans="1:24" x14ac:dyDescent="0.2">
      <c r="A17" s="6">
        <v>202.99</v>
      </c>
      <c r="B17" s="5">
        <v>10631.191000000001</v>
      </c>
      <c r="C17" t="s">
        <v>18</v>
      </c>
      <c r="D17" t="s">
        <v>65</v>
      </c>
      <c r="E17">
        <v>50</v>
      </c>
      <c r="F17">
        <v>1</v>
      </c>
      <c r="G17" t="s">
        <v>72</v>
      </c>
      <c r="H17">
        <f t="shared" si="0"/>
        <v>2023</v>
      </c>
      <c r="I17" s="7">
        <f t="shared" si="1"/>
        <v>10149500</v>
      </c>
      <c r="X17" s="7">
        <f t="shared" si="3"/>
        <v>10149500</v>
      </c>
    </row>
    <row r="18" spans="1:24" x14ac:dyDescent="0.2">
      <c r="A18" s="6">
        <v>202.99</v>
      </c>
      <c r="B18" s="5">
        <v>10631.191000000001</v>
      </c>
      <c r="C18" t="s">
        <v>19</v>
      </c>
      <c r="D18" t="s">
        <v>65</v>
      </c>
      <c r="E18">
        <v>45</v>
      </c>
      <c r="F18">
        <v>1</v>
      </c>
      <c r="G18" t="s">
        <v>72</v>
      </c>
      <c r="H18">
        <f t="shared" si="0"/>
        <v>2023</v>
      </c>
      <c r="I18" s="7">
        <f t="shared" si="1"/>
        <v>9134550</v>
      </c>
      <c r="X18" s="7">
        <f t="shared" si="3"/>
        <v>9134550</v>
      </c>
    </row>
    <row r="19" spans="1:24" x14ac:dyDescent="0.2">
      <c r="A19" s="6">
        <v>202.99</v>
      </c>
      <c r="B19" s="5">
        <v>10631.191000000001</v>
      </c>
      <c r="C19" t="s">
        <v>20</v>
      </c>
      <c r="D19" t="s">
        <v>65</v>
      </c>
      <c r="E19">
        <v>45</v>
      </c>
      <c r="F19">
        <v>1</v>
      </c>
      <c r="G19" t="s">
        <v>72</v>
      </c>
      <c r="H19">
        <f t="shared" si="0"/>
        <v>2023</v>
      </c>
      <c r="I19" s="7">
        <f t="shared" si="1"/>
        <v>9134550</v>
      </c>
      <c r="X19" s="7">
        <f t="shared" si="3"/>
        <v>9134550</v>
      </c>
    </row>
    <row r="20" spans="1:24" x14ac:dyDescent="0.2">
      <c r="A20" s="6">
        <v>202.99</v>
      </c>
      <c r="B20" s="5">
        <v>10631.191000000001</v>
      </c>
      <c r="C20" t="s">
        <v>21</v>
      </c>
      <c r="D20" t="s">
        <v>65</v>
      </c>
      <c r="E20">
        <v>45</v>
      </c>
      <c r="F20">
        <v>1</v>
      </c>
      <c r="G20" t="s">
        <v>72</v>
      </c>
      <c r="H20">
        <f t="shared" si="0"/>
        <v>2023</v>
      </c>
      <c r="I20" s="7">
        <f t="shared" si="1"/>
        <v>9134550</v>
      </c>
      <c r="X20" s="7">
        <f t="shared" si="3"/>
        <v>9134550</v>
      </c>
    </row>
    <row r="21" spans="1:24" x14ac:dyDescent="0.2">
      <c r="A21" s="6">
        <v>202.99</v>
      </c>
      <c r="B21" s="5">
        <v>10631.191000000001</v>
      </c>
      <c r="C21" t="s">
        <v>22</v>
      </c>
      <c r="D21" t="s">
        <v>65</v>
      </c>
      <c r="E21">
        <v>45</v>
      </c>
      <c r="F21">
        <v>1</v>
      </c>
      <c r="G21" t="s">
        <v>72</v>
      </c>
      <c r="H21">
        <f t="shared" si="0"/>
        <v>2023</v>
      </c>
      <c r="I21" s="7">
        <f t="shared" si="1"/>
        <v>9134550</v>
      </c>
      <c r="X21" s="7">
        <f t="shared" si="3"/>
        <v>9134550</v>
      </c>
    </row>
    <row r="22" spans="1:24" x14ac:dyDescent="0.2">
      <c r="A22" s="6">
        <v>202.99</v>
      </c>
      <c r="B22" s="5">
        <v>10631.191000000001</v>
      </c>
      <c r="C22" t="s">
        <v>23</v>
      </c>
      <c r="D22" t="s">
        <v>65</v>
      </c>
      <c r="E22">
        <v>42</v>
      </c>
      <c r="F22">
        <v>1</v>
      </c>
      <c r="G22" t="s">
        <v>72</v>
      </c>
      <c r="H22">
        <f t="shared" si="0"/>
        <v>2023</v>
      </c>
      <c r="I22" s="7">
        <f t="shared" si="1"/>
        <v>8525580</v>
      </c>
      <c r="X22" s="7">
        <f t="shared" si="3"/>
        <v>8525580</v>
      </c>
    </row>
    <row r="23" spans="1:24" x14ac:dyDescent="0.2">
      <c r="A23" s="6">
        <v>202.99</v>
      </c>
      <c r="B23" s="5">
        <v>10631.191000000001</v>
      </c>
      <c r="C23" t="s">
        <v>24</v>
      </c>
      <c r="D23" t="s">
        <v>65</v>
      </c>
      <c r="E23">
        <v>30</v>
      </c>
      <c r="F23">
        <v>1</v>
      </c>
      <c r="G23" t="s">
        <v>72</v>
      </c>
      <c r="H23">
        <f t="shared" si="0"/>
        <v>2023</v>
      </c>
      <c r="I23" s="7">
        <f t="shared" si="1"/>
        <v>6089700</v>
      </c>
      <c r="X23" s="7">
        <f t="shared" si="3"/>
        <v>6089700</v>
      </c>
    </row>
    <row r="24" spans="1:24" x14ac:dyDescent="0.2">
      <c r="A24" s="6">
        <v>202.99</v>
      </c>
      <c r="B24" s="5">
        <v>10631.191000000001</v>
      </c>
      <c r="C24" t="s">
        <v>25</v>
      </c>
      <c r="D24" t="s">
        <v>65</v>
      </c>
      <c r="E24">
        <v>30</v>
      </c>
      <c r="F24">
        <v>1</v>
      </c>
      <c r="G24" t="s">
        <v>72</v>
      </c>
      <c r="H24">
        <f t="shared" si="0"/>
        <v>2023</v>
      </c>
      <c r="I24" s="7">
        <f t="shared" si="1"/>
        <v>6089700</v>
      </c>
      <c r="X24" s="7">
        <f t="shared" si="3"/>
        <v>6089700</v>
      </c>
    </row>
    <row r="25" spans="1:24" x14ac:dyDescent="0.2">
      <c r="A25" s="6">
        <v>202.99</v>
      </c>
      <c r="B25" s="5">
        <v>10631.191000000001</v>
      </c>
      <c r="C25" t="s">
        <v>26</v>
      </c>
      <c r="D25" t="s">
        <v>65</v>
      </c>
      <c r="E25">
        <v>26</v>
      </c>
      <c r="F25">
        <v>1</v>
      </c>
      <c r="G25" t="s">
        <v>72</v>
      </c>
      <c r="H25">
        <f t="shared" si="0"/>
        <v>2023</v>
      </c>
      <c r="I25" s="7">
        <f t="shared" si="1"/>
        <v>5277740</v>
      </c>
      <c r="X25" s="7">
        <f t="shared" si="3"/>
        <v>5277740</v>
      </c>
    </row>
    <row r="26" spans="1:24" x14ac:dyDescent="0.2">
      <c r="A26" s="6">
        <v>202.99</v>
      </c>
      <c r="B26" s="5">
        <v>10631.191000000001</v>
      </c>
      <c r="C26" t="s">
        <v>27</v>
      </c>
      <c r="D26" t="s">
        <v>65</v>
      </c>
      <c r="E26">
        <v>20</v>
      </c>
      <c r="F26">
        <v>1</v>
      </c>
      <c r="G26" t="s">
        <v>72</v>
      </c>
      <c r="H26">
        <f t="shared" si="0"/>
        <v>2023</v>
      </c>
      <c r="I26" s="7">
        <f t="shared" si="1"/>
        <v>4059800</v>
      </c>
      <c r="X26" s="7">
        <f t="shared" si="3"/>
        <v>4059800</v>
      </c>
    </row>
    <row r="27" spans="1:24" x14ac:dyDescent="0.2">
      <c r="A27" s="6">
        <v>202.99</v>
      </c>
      <c r="B27" s="5">
        <v>10631.191000000001</v>
      </c>
      <c r="C27" t="s">
        <v>28</v>
      </c>
      <c r="D27" t="s">
        <v>65</v>
      </c>
      <c r="E27">
        <v>18</v>
      </c>
      <c r="F27">
        <v>1</v>
      </c>
      <c r="G27" t="s">
        <v>72</v>
      </c>
      <c r="H27">
        <f t="shared" si="0"/>
        <v>2023</v>
      </c>
      <c r="I27" s="7">
        <f t="shared" si="1"/>
        <v>3653820</v>
      </c>
      <c r="X27" s="7">
        <f t="shared" si="3"/>
        <v>3653820</v>
      </c>
    </row>
    <row r="28" spans="1:24" x14ac:dyDescent="0.2">
      <c r="A28" s="6">
        <v>202.99</v>
      </c>
      <c r="B28" s="5">
        <v>10631.191000000001</v>
      </c>
      <c r="C28" t="s">
        <v>29</v>
      </c>
      <c r="D28" t="s">
        <v>65</v>
      </c>
      <c r="E28">
        <v>50</v>
      </c>
      <c r="F28">
        <v>1</v>
      </c>
      <c r="G28" t="s">
        <v>72</v>
      </c>
      <c r="H28">
        <f t="shared" si="0"/>
        <v>2023</v>
      </c>
      <c r="I28" s="7">
        <f t="shared" si="1"/>
        <v>10149500</v>
      </c>
      <c r="X28" s="7">
        <f t="shared" si="3"/>
        <v>10149500</v>
      </c>
    </row>
    <row r="29" spans="1:24" x14ac:dyDescent="0.2">
      <c r="A29" s="6">
        <v>202.99</v>
      </c>
      <c r="B29" s="5">
        <v>10631.191000000001</v>
      </c>
      <c r="C29" t="s">
        <v>30</v>
      </c>
      <c r="D29" t="s">
        <v>65</v>
      </c>
      <c r="E29">
        <v>50</v>
      </c>
      <c r="F29">
        <v>1</v>
      </c>
      <c r="G29" t="s">
        <v>72</v>
      </c>
      <c r="H29">
        <f t="shared" si="0"/>
        <v>2023</v>
      </c>
      <c r="I29" s="7">
        <f t="shared" si="1"/>
        <v>10149500</v>
      </c>
      <c r="X29" s="7">
        <f t="shared" si="3"/>
        <v>10149500</v>
      </c>
    </row>
    <row r="30" spans="1:24" x14ac:dyDescent="0.2">
      <c r="A30" s="6">
        <v>202.99</v>
      </c>
      <c r="B30" s="5">
        <v>10631.191000000001</v>
      </c>
      <c r="C30" t="s">
        <v>31</v>
      </c>
      <c r="D30" t="s">
        <v>65</v>
      </c>
      <c r="E30">
        <v>50</v>
      </c>
      <c r="F30">
        <v>1</v>
      </c>
      <c r="G30" t="s">
        <v>73</v>
      </c>
      <c r="H30">
        <f t="shared" si="0"/>
        <v>2023</v>
      </c>
      <c r="I30" s="7">
        <f t="shared" si="1"/>
        <v>10149500</v>
      </c>
      <c r="X30" s="7">
        <f t="shared" si="3"/>
        <v>10149500</v>
      </c>
    </row>
    <row r="31" spans="1:24" x14ac:dyDescent="0.2">
      <c r="A31" s="6">
        <v>202.99</v>
      </c>
      <c r="B31" s="5">
        <v>10631.191000000001</v>
      </c>
      <c r="C31" t="s">
        <v>32</v>
      </c>
      <c r="D31" t="s">
        <v>65</v>
      </c>
      <c r="E31">
        <v>50</v>
      </c>
      <c r="F31">
        <v>1</v>
      </c>
      <c r="G31" t="s">
        <v>73</v>
      </c>
      <c r="H31">
        <f t="shared" si="0"/>
        <v>2023</v>
      </c>
      <c r="I31" s="7">
        <f t="shared" si="1"/>
        <v>10149500</v>
      </c>
      <c r="X31" s="7">
        <f t="shared" si="3"/>
        <v>10149500</v>
      </c>
    </row>
    <row r="32" spans="1:24" x14ac:dyDescent="0.2">
      <c r="A32" s="6">
        <v>202.99</v>
      </c>
      <c r="B32" s="5">
        <v>10631.191000000001</v>
      </c>
      <c r="C32" t="s">
        <v>33</v>
      </c>
      <c r="D32" t="s">
        <v>65</v>
      </c>
      <c r="E32">
        <v>50</v>
      </c>
      <c r="F32">
        <v>1</v>
      </c>
      <c r="G32" t="s">
        <v>73</v>
      </c>
      <c r="H32">
        <f t="shared" si="0"/>
        <v>2023</v>
      </c>
      <c r="I32" s="7">
        <f t="shared" si="1"/>
        <v>10149500</v>
      </c>
      <c r="X32" s="7">
        <f t="shared" si="3"/>
        <v>10149500</v>
      </c>
    </row>
    <row r="33" spans="1:24" x14ac:dyDescent="0.2">
      <c r="A33" s="6">
        <v>202.99</v>
      </c>
      <c r="B33" s="5">
        <v>10631.191000000001</v>
      </c>
      <c r="C33" t="s">
        <v>34</v>
      </c>
      <c r="D33" t="s">
        <v>65</v>
      </c>
      <c r="E33">
        <v>25</v>
      </c>
      <c r="F33">
        <v>1</v>
      </c>
      <c r="G33" t="s">
        <v>73</v>
      </c>
      <c r="H33">
        <f t="shared" si="0"/>
        <v>2023</v>
      </c>
      <c r="I33" s="7">
        <f t="shared" si="1"/>
        <v>5074750</v>
      </c>
      <c r="X33" s="7">
        <f t="shared" si="3"/>
        <v>5074750</v>
      </c>
    </row>
    <row r="34" spans="1:24" x14ac:dyDescent="0.2">
      <c r="A34" s="6">
        <v>202.99</v>
      </c>
      <c r="B34" s="5">
        <v>10631.191000000001</v>
      </c>
      <c r="C34" t="s">
        <v>35</v>
      </c>
      <c r="D34" t="s">
        <v>65</v>
      </c>
      <c r="E34">
        <v>25</v>
      </c>
      <c r="F34">
        <v>1</v>
      </c>
      <c r="G34" t="s">
        <v>73</v>
      </c>
      <c r="H34">
        <f t="shared" si="0"/>
        <v>2023</v>
      </c>
      <c r="I34" s="7">
        <f t="shared" si="1"/>
        <v>5074750</v>
      </c>
      <c r="X34" s="7">
        <f t="shared" si="3"/>
        <v>5074750</v>
      </c>
    </row>
    <row r="35" spans="1:24" x14ac:dyDescent="0.2">
      <c r="A35" s="6">
        <v>202.99</v>
      </c>
      <c r="B35" s="5">
        <v>10631.191000000001</v>
      </c>
      <c r="C35" t="s">
        <v>36</v>
      </c>
      <c r="D35" t="s">
        <v>65</v>
      </c>
      <c r="E35">
        <v>25</v>
      </c>
      <c r="F35">
        <v>1</v>
      </c>
      <c r="G35" t="s">
        <v>73</v>
      </c>
      <c r="H35">
        <f t="shared" si="0"/>
        <v>2023</v>
      </c>
      <c r="I35" s="7">
        <f t="shared" si="1"/>
        <v>5074750</v>
      </c>
      <c r="X35" s="7">
        <f t="shared" si="3"/>
        <v>5074750</v>
      </c>
    </row>
    <row r="36" spans="1:24" x14ac:dyDescent="0.2">
      <c r="A36" s="6">
        <v>202.99</v>
      </c>
      <c r="B36" s="5">
        <v>10631.191000000001</v>
      </c>
      <c r="C36" t="s">
        <v>37</v>
      </c>
      <c r="D36" t="s">
        <v>65</v>
      </c>
      <c r="E36">
        <v>10</v>
      </c>
      <c r="F36">
        <v>1</v>
      </c>
      <c r="G36" t="s">
        <v>73</v>
      </c>
      <c r="H36">
        <f t="shared" si="0"/>
        <v>2023</v>
      </c>
      <c r="I36" s="7">
        <f t="shared" si="1"/>
        <v>2029900</v>
      </c>
      <c r="X36" s="7">
        <f t="shared" si="3"/>
        <v>2029900</v>
      </c>
    </row>
    <row r="37" spans="1:24" x14ac:dyDescent="0.2">
      <c r="A37" s="6">
        <v>202.99</v>
      </c>
      <c r="B37" s="5">
        <v>10631.191000000001</v>
      </c>
      <c r="C37" t="s">
        <v>38</v>
      </c>
      <c r="D37" t="s">
        <v>63</v>
      </c>
      <c r="E37">
        <v>2</v>
      </c>
      <c r="F37">
        <v>1</v>
      </c>
      <c r="G37" t="s">
        <v>73</v>
      </c>
      <c r="H37">
        <f t="shared" si="0"/>
        <v>2023</v>
      </c>
      <c r="I37" s="7">
        <f t="shared" si="1"/>
        <v>405980</v>
      </c>
      <c r="X37" s="7">
        <f t="shared" si="3"/>
        <v>405980</v>
      </c>
    </row>
    <row r="38" spans="1:24" x14ac:dyDescent="0.2">
      <c r="A38" s="6">
        <v>202.99</v>
      </c>
      <c r="B38" s="5">
        <v>10631.191000000001</v>
      </c>
      <c r="C38" t="s">
        <v>39</v>
      </c>
      <c r="D38" t="s">
        <v>63</v>
      </c>
      <c r="E38">
        <v>53</v>
      </c>
      <c r="F38">
        <v>1</v>
      </c>
      <c r="G38" t="s">
        <v>74</v>
      </c>
      <c r="H38">
        <f t="shared" si="0"/>
        <v>2023</v>
      </c>
      <c r="I38" s="7">
        <f t="shared" si="1"/>
        <v>10758470</v>
      </c>
      <c r="X38" s="7">
        <f t="shared" si="3"/>
        <v>10758470</v>
      </c>
    </row>
    <row r="39" spans="1:24" x14ac:dyDescent="0.2">
      <c r="A39" s="6">
        <v>202.99</v>
      </c>
      <c r="B39" s="5">
        <v>10631.191000000001</v>
      </c>
      <c r="C39" t="s">
        <v>40</v>
      </c>
      <c r="D39" t="s">
        <v>63</v>
      </c>
      <c r="E39">
        <v>0.75</v>
      </c>
      <c r="F39">
        <v>1</v>
      </c>
      <c r="G39" t="s">
        <v>75</v>
      </c>
      <c r="H39">
        <f t="shared" si="0"/>
        <v>2023</v>
      </c>
      <c r="I39" s="7">
        <f t="shared" si="1"/>
        <v>152242.5</v>
      </c>
      <c r="X39" s="7">
        <f t="shared" si="3"/>
        <v>152242.5</v>
      </c>
    </row>
    <row r="40" spans="1:24" x14ac:dyDescent="0.2">
      <c r="A40" s="6">
        <v>202.99</v>
      </c>
      <c r="B40" s="5">
        <v>10631.191000000001</v>
      </c>
      <c r="C40" t="s">
        <v>41</v>
      </c>
      <c r="D40" t="s">
        <v>63</v>
      </c>
      <c r="E40">
        <v>5</v>
      </c>
      <c r="F40">
        <v>1</v>
      </c>
      <c r="G40" t="s">
        <v>76</v>
      </c>
      <c r="H40">
        <f t="shared" si="0"/>
        <v>2023</v>
      </c>
      <c r="I40" s="7">
        <f t="shared" si="1"/>
        <v>1014950</v>
      </c>
      <c r="X40" s="7">
        <f t="shared" si="3"/>
        <v>1014950</v>
      </c>
    </row>
    <row r="41" spans="1:24" x14ac:dyDescent="0.2">
      <c r="A41" s="6">
        <v>202.99</v>
      </c>
      <c r="B41" s="5">
        <v>10631.191000000001</v>
      </c>
      <c r="C41" t="s">
        <v>42</v>
      </c>
      <c r="D41" t="s">
        <v>63</v>
      </c>
      <c r="E41">
        <v>6</v>
      </c>
      <c r="F41">
        <v>1</v>
      </c>
      <c r="G41" t="s">
        <v>77</v>
      </c>
      <c r="H41">
        <f t="shared" si="0"/>
        <v>2023</v>
      </c>
      <c r="I41" s="7">
        <f t="shared" si="1"/>
        <v>1217940</v>
      </c>
      <c r="X41" s="7">
        <f t="shared" si="3"/>
        <v>1217940</v>
      </c>
    </row>
    <row r="42" spans="1:24" x14ac:dyDescent="0.2">
      <c r="A42" s="6">
        <v>202.99</v>
      </c>
      <c r="B42" s="5">
        <v>10631.191000000001</v>
      </c>
      <c r="C42" t="s">
        <v>43</v>
      </c>
      <c r="D42" t="s">
        <v>63</v>
      </c>
      <c r="E42">
        <v>84</v>
      </c>
      <c r="F42">
        <v>1</v>
      </c>
      <c r="G42" t="s">
        <v>78</v>
      </c>
      <c r="H42">
        <f t="shared" si="0"/>
        <v>2023</v>
      </c>
      <c r="I42" s="7">
        <f t="shared" si="1"/>
        <v>17051160</v>
      </c>
      <c r="X42" s="7">
        <f t="shared" si="3"/>
        <v>17051160</v>
      </c>
    </row>
    <row r="43" spans="1:24" x14ac:dyDescent="0.2">
      <c r="A43" s="6">
        <v>202.99</v>
      </c>
      <c r="B43" s="5">
        <v>10631.191000000001</v>
      </c>
      <c r="C43" t="s">
        <v>44</v>
      </c>
      <c r="D43" t="s">
        <v>63</v>
      </c>
      <c r="E43">
        <v>83</v>
      </c>
      <c r="F43">
        <v>1</v>
      </c>
      <c r="G43" t="s">
        <v>78</v>
      </c>
      <c r="H43">
        <f t="shared" si="0"/>
        <v>2023</v>
      </c>
      <c r="I43" s="7">
        <f t="shared" si="1"/>
        <v>16848170</v>
      </c>
      <c r="X43" s="7">
        <f t="shared" si="3"/>
        <v>16848170</v>
      </c>
    </row>
    <row r="44" spans="1:24" x14ac:dyDescent="0.2">
      <c r="A44" s="6">
        <v>202.99</v>
      </c>
      <c r="B44" s="5">
        <v>10631.191000000001</v>
      </c>
      <c r="C44" t="s">
        <v>45</v>
      </c>
      <c r="D44" t="s">
        <v>63</v>
      </c>
      <c r="E44">
        <v>53</v>
      </c>
      <c r="F44">
        <v>1</v>
      </c>
      <c r="G44" t="s">
        <v>78</v>
      </c>
      <c r="H44">
        <f t="shared" si="0"/>
        <v>2023</v>
      </c>
      <c r="I44" s="7">
        <f t="shared" si="1"/>
        <v>10758470</v>
      </c>
      <c r="X44" s="7">
        <f t="shared" si="3"/>
        <v>10758470</v>
      </c>
    </row>
    <row r="45" spans="1:24" x14ac:dyDescent="0.2">
      <c r="A45" s="6">
        <v>202.99</v>
      </c>
      <c r="B45" s="5">
        <v>10631.191000000001</v>
      </c>
      <c r="C45" t="s">
        <v>46</v>
      </c>
      <c r="D45" t="s">
        <v>63</v>
      </c>
      <c r="E45">
        <v>70</v>
      </c>
      <c r="F45">
        <v>1</v>
      </c>
      <c r="G45" t="s">
        <v>78</v>
      </c>
      <c r="H45">
        <f t="shared" si="0"/>
        <v>2023</v>
      </c>
      <c r="I45" s="7">
        <f t="shared" si="1"/>
        <v>14209300</v>
      </c>
      <c r="X45" s="7">
        <f t="shared" si="3"/>
        <v>14209300</v>
      </c>
    </row>
    <row r="46" spans="1:24" x14ac:dyDescent="0.2">
      <c r="A46" s="6">
        <v>202.99</v>
      </c>
      <c r="B46" s="5">
        <v>10631.191000000001</v>
      </c>
      <c r="C46" t="s">
        <v>47</v>
      </c>
      <c r="D46" t="s">
        <v>63</v>
      </c>
      <c r="E46">
        <v>21.878</v>
      </c>
      <c r="F46">
        <v>1</v>
      </c>
      <c r="G46" t="s">
        <v>78</v>
      </c>
      <c r="H46">
        <f t="shared" si="0"/>
        <v>2023</v>
      </c>
      <c r="I46" s="7">
        <f t="shared" si="1"/>
        <v>4441015.22</v>
      </c>
      <c r="X46" s="7">
        <f t="shared" si="3"/>
        <v>4441015.22</v>
      </c>
    </row>
    <row r="47" spans="1:24" x14ac:dyDescent="0.2">
      <c r="A47" s="6">
        <v>202.99</v>
      </c>
      <c r="B47" s="5">
        <v>10631.191000000001</v>
      </c>
      <c r="C47" t="s">
        <v>48</v>
      </c>
      <c r="D47" t="s">
        <v>63</v>
      </c>
      <c r="E47">
        <v>66</v>
      </c>
      <c r="F47">
        <v>1</v>
      </c>
      <c r="G47" t="s">
        <v>78</v>
      </c>
      <c r="H47">
        <f t="shared" si="0"/>
        <v>2023</v>
      </c>
      <c r="I47" s="7">
        <f t="shared" si="1"/>
        <v>13397340</v>
      </c>
      <c r="X47" s="7">
        <f t="shared" si="3"/>
        <v>13397340</v>
      </c>
    </row>
    <row r="48" spans="1:24" x14ac:dyDescent="0.2">
      <c r="A48" s="6">
        <v>202.99</v>
      </c>
      <c r="B48" s="5">
        <v>10631.191000000001</v>
      </c>
      <c r="C48" t="s">
        <v>49</v>
      </c>
      <c r="D48" t="s">
        <v>63</v>
      </c>
      <c r="E48">
        <v>187</v>
      </c>
      <c r="F48">
        <v>1</v>
      </c>
      <c r="G48" t="s">
        <v>78</v>
      </c>
      <c r="H48">
        <f t="shared" si="0"/>
        <v>2023</v>
      </c>
      <c r="I48" s="7">
        <f t="shared" si="1"/>
        <v>37959130</v>
      </c>
      <c r="X48" s="7">
        <f t="shared" si="3"/>
        <v>37959130</v>
      </c>
    </row>
    <row r="49" spans="1:24" x14ac:dyDescent="0.2">
      <c r="A49" s="6">
        <v>202.99</v>
      </c>
      <c r="B49" s="5">
        <v>10631.191000000001</v>
      </c>
      <c r="C49" t="s">
        <v>50</v>
      </c>
      <c r="D49" t="s">
        <v>63</v>
      </c>
      <c r="E49">
        <v>192.23400000000001</v>
      </c>
      <c r="F49">
        <v>1</v>
      </c>
      <c r="G49" t="s">
        <v>78</v>
      </c>
      <c r="H49">
        <f t="shared" si="0"/>
        <v>2023</v>
      </c>
      <c r="I49" s="7">
        <f t="shared" si="1"/>
        <v>39021579.660000004</v>
      </c>
      <c r="X49" s="7">
        <f t="shared" si="3"/>
        <v>39021579.660000004</v>
      </c>
    </row>
    <row r="50" spans="1:24" x14ac:dyDescent="0.2">
      <c r="A50" s="6">
        <v>202.99</v>
      </c>
      <c r="B50" s="5">
        <v>10631.191000000001</v>
      </c>
      <c r="C50" t="s">
        <v>51</v>
      </c>
      <c r="D50" t="s">
        <v>63</v>
      </c>
      <c r="E50">
        <v>187</v>
      </c>
      <c r="F50">
        <v>1</v>
      </c>
      <c r="G50" t="s">
        <v>78</v>
      </c>
      <c r="H50">
        <f t="shared" si="0"/>
        <v>2023</v>
      </c>
      <c r="I50" s="7">
        <f t="shared" si="1"/>
        <v>37959130</v>
      </c>
      <c r="X50" s="7">
        <f t="shared" si="3"/>
        <v>37959130</v>
      </c>
    </row>
    <row r="51" spans="1:24" x14ac:dyDescent="0.2">
      <c r="A51" s="6">
        <v>202.99</v>
      </c>
      <c r="B51" s="5">
        <v>10631.191000000001</v>
      </c>
      <c r="C51" t="s">
        <v>52</v>
      </c>
      <c r="D51" t="s">
        <v>63</v>
      </c>
      <c r="E51">
        <v>27.5</v>
      </c>
      <c r="F51">
        <v>1</v>
      </c>
      <c r="G51" t="s">
        <v>78</v>
      </c>
      <c r="H51">
        <f t="shared" si="0"/>
        <v>2023</v>
      </c>
      <c r="I51" s="7">
        <f t="shared" si="1"/>
        <v>5582225</v>
      </c>
      <c r="X51" s="7">
        <f t="shared" si="3"/>
        <v>5582225</v>
      </c>
    </row>
    <row r="52" spans="1:24" x14ac:dyDescent="0.2">
      <c r="A52" s="6">
        <v>202.99</v>
      </c>
      <c r="B52" s="5">
        <v>10631.191000000001</v>
      </c>
      <c r="C52" t="s">
        <v>53</v>
      </c>
      <c r="D52" t="s">
        <v>63</v>
      </c>
      <c r="E52">
        <v>27.5</v>
      </c>
      <c r="F52">
        <v>1</v>
      </c>
      <c r="G52" t="s">
        <v>78</v>
      </c>
      <c r="H52">
        <f t="shared" si="0"/>
        <v>2023</v>
      </c>
      <c r="I52" s="7">
        <f t="shared" si="1"/>
        <v>5582225</v>
      </c>
      <c r="X52" s="7">
        <f t="shared" si="3"/>
        <v>5582225</v>
      </c>
    </row>
    <row r="53" spans="1:24" x14ac:dyDescent="0.2">
      <c r="A53" s="6">
        <v>202.99</v>
      </c>
      <c r="B53" s="5">
        <v>10631.191000000001</v>
      </c>
      <c r="C53" t="s">
        <v>54</v>
      </c>
      <c r="D53" t="s">
        <v>63</v>
      </c>
      <c r="E53">
        <v>165.93700000000001</v>
      </c>
      <c r="F53">
        <v>1</v>
      </c>
      <c r="G53" t="s">
        <v>79</v>
      </c>
      <c r="H53">
        <f t="shared" si="0"/>
        <v>2023</v>
      </c>
      <c r="I53" s="7">
        <f t="shared" si="1"/>
        <v>33683551.630000003</v>
      </c>
      <c r="X53" s="7">
        <f t="shared" si="3"/>
        <v>33683551.630000003</v>
      </c>
    </row>
    <row r="54" spans="1:24" x14ac:dyDescent="0.2">
      <c r="A54" s="6">
        <v>202.99</v>
      </c>
      <c r="B54" s="5">
        <v>10631.191000000001</v>
      </c>
      <c r="C54" t="s">
        <v>55</v>
      </c>
      <c r="D54" t="s">
        <v>63</v>
      </c>
      <c r="E54">
        <v>165.93700000000001</v>
      </c>
      <c r="F54">
        <v>1</v>
      </c>
      <c r="G54" t="s">
        <v>79</v>
      </c>
      <c r="H54">
        <f t="shared" si="0"/>
        <v>2023</v>
      </c>
      <c r="I54" s="7">
        <f t="shared" si="1"/>
        <v>33683551.630000003</v>
      </c>
      <c r="X54" s="7">
        <f t="shared" si="3"/>
        <v>33683551.630000003</v>
      </c>
    </row>
    <row r="55" spans="1:24" x14ac:dyDescent="0.2">
      <c r="A55" s="6">
        <v>202.99</v>
      </c>
      <c r="B55" s="5">
        <v>10631.191000000001</v>
      </c>
      <c r="C55" t="s">
        <v>56</v>
      </c>
      <c r="D55" t="s">
        <v>63</v>
      </c>
      <c r="E55">
        <v>165.93700000000001</v>
      </c>
      <c r="F55">
        <v>1</v>
      </c>
      <c r="G55" t="s">
        <v>79</v>
      </c>
      <c r="H55">
        <f t="shared" si="0"/>
        <v>2023</v>
      </c>
      <c r="I55" s="7">
        <f t="shared" si="1"/>
        <v>33683551.630000003</v>
      </c>
      <c r="X55" s="7">
        <f t="shared" si="3"/>
        <v>33683551.630000003</v>
      </c>
    </row>
    <row r="56" spans="1:24" x14ac:dyDescent="0.2">
      <c r="A56" s="6">
        <v>202.99</v>
      </c>
      <c r="B56" s="5">
        <v>10631.191000000001</v>
      </c>
      <c r="C56" t="s">
        <v>57</v>
      </c>
      <c r="D56" t="s">
        <v>63</v>
      </c>
      <c r="E56">
        <v>165.93700000000001</v>
      </c>
      <c r="F56">
        <v>1</v>
      </c>
      <c r="G56" t="s">
        <v>79</v>
      </c>
      <c r="H56">
        <f t="shared" si="0"/>
        <v>2023</v>
      </c>
      <c r="I56" s="7">
        <f t="shared" si="1"/>
        <v>33683551.630000003</v>
      </c>
      <c r="X56" s="7">
        <f t="shared" si="3"/>
        <v>33683551.630000003</v>
      </c>
    </row>
    <row r="57" spans="1:24" x14ac:dyDescent="0.2">
      <c r="A57" s="6">
        <v>202.99</v>
      </c>
      <c r="B57" s="5">
        <v>10631.191000000001</v>
      </c>
      <c r="C57" t="s">
        <v>58</v>
      </c>
      <c r="D57" t="s">
        <v>63</v>
      </c>
      <c r="E57">
        <v>5.444</v>
      </c>
      <c r="F57">
        <v>1</v>
      </c>
      <c r="G57" t="s">
        <v>79</v>
      </c>
      <c r="H57">
        <f t="shared" si="0"/>
        <v>2023</v>
      </c>
      <c r="I57" s="7">
        <f t="shared" si="1"/>
        <v>1105077.56</v>
      </c>
      <c r="X57" s="7">
        <f t="shared" si="3"/>
        <v>1105077.56</v>
      </c>
    </row>
    <row r="58" spans="1:24" x14ac:dyDescent="0.2">
      <c r="A58" s="6">
        <v>202.99</v>
      </c>
      <c r="B58" s="5">
        <v>10631.191000000001</v>
      </c>
      <c r="C58" t="s">
        <v>59</v>
      </c>
      <c r="D58" t="s">
        <v>63</v>
      </c>
      <c r="E58">
        <v>730.48900000000003</v>
      </c>
      <c r="F58">
        <v>1</v>
      </c>
      <c r="G58" t="s">
        <v>80</v>
      </c>
      <c r="H58">
        <f t="shared" si="0"/>
        <v>2023</v>
      </c>
      <c r="I58" s="7">
        <f t="shared" si="1"/>
        <v>148281962.11000001</v>
      </c>
      <c r="X58" s="7">
        <f t="shared" si="3"/>
        <v>148281962.11000001</v>
      </c>
    </row>
    <row r="59" spans="1:24" x14ac:dyDescent="0.2">
      <c r="A59" s="6">
        <v>202.99</v>
      </c>
      <c r="B59" s="5">
        <v>10631.191000000001</v>
      </c>
      <c r="C59" t="s">
        <v>60</v>
      </c>
      <c r="D59" t="s">
        <v>63</v>
      </c>
      <c r="E59">
        <v>333.20499999999998</v>
      </c>
      <c r="F59">
        <v>1</v>
      </c>
      <c r="G59" t="s">
        <v>80</v>
      </c>
      <c r="H59">
        <f t="shared" si="0"/>
        <v>2023</v>
      </c>
      <c r="I59" s="7">
        <f t="shared" si="1"/>
        <v>67637282.950000003</v>
      </c>
      <c r="X59" s="7">
        <f t="shared" si="3"/>
        <v>67637282.950000003</v>
      </c>
    </row>
    <row r="60" spans="1:24" x14ac:dyDescent="0.2">
      <c r="A60" s="6">
        <v>202.99</v>
      </c>
      <c r="B60" s="5">
        <v>10631.191000000001</v>
      </c>
      <c r="C60" t="s">
        <v>61</v>
      </c>
      <c r="D60" t="s">
        <v>63</v>
      </c>
      <c r="E60">
        <v>332.29</v>
      </c>
      <c r="F60">
        <v>1</v>
      </c>
      <c r="G60" t="s">
        <v>80</v>
      </c>
      <c r="H60">
        <f t="shared" si="0"/>
        <v>2023</v>
      </c>
      <c r="I60" s="7">
        <f t="shared" si="1"/>
        <v>67451547.100000009</v>
      </c>
      <c r="X60" s="7">
        <f t="shared" si="3"/>
        <v>67451547.100000009</v>
      </c>
    </row>
    <row r="61" spans="1:24" x14ac:dyDescent="0.2">
      <c r="A61" s="6">
        <v>202.99</v>
      </c>
      <c r="B61" s="5">
        <v>10631.191000000001</v>
      </c>
      <c r="C61" t="s">
        <v>62</v>
      </c>
      <c r="D61" t="s">
        <v>63</v>
      </c>
      <c r="E61">
        <v>324.05099999999999</v>
      </c>
      <c r="F61">
        <v>1</v>
      </c>
      <c r="G61" t="s">
        <v>80</v>
      </c>
      <c r="H61">
        <f t="shared" si="0"/>
        <v>2023</v>
      </c>
      <c r="I61" s="7">
        <f t="shared" si="1"/>
        <v>65779112.490000002</v>
      </c>
      <c r="X61" s="7">
        <f t="shared" si="3"/>
        <v>65779112.490000002</v>
      </c>
    </row>
    <row r="62" spans="1:24" x14ac:dyDescent="0.2">
      <c r="A62" s="6">
        <v>202.99</v>
      </c>
      <c r="B62" s="5">
        <v>10631.191000000001</v>
      </c>
      <c r="C62" t="s">
        <v>85</v>
      </c>
      <c r="D62" t="s">
        <v>63</v>
      </c>
      <c r="E62">
        <v>333.20499999999998</v>
      </c>
      <c r="F62">
        <v>1</v>
      </c>
      <c r="G62" t="s">
        <v>80</v>
      </c>
      <c r="H62">
        <f t="shared" si="0"/>
        <v>2023</v>
      </c>
      <c r="I62" s="7">
        <f t="shared" si="1"/>
        <v>67637282.950000003</v>
      </c>
      <c r="X62" s="7">
        <f t="shared" si="3"/>
        <v>67637282.950000003</v>
      </c>
    </row>
    <row r="63" spans="1:24" x14ac:dyDescent="0.2">
      <c r="A63" s="6">
        <v>202.99</v>
      </c>
      <c r="B63" s="5">
        <v>10631.191000000001</v>
      </c>
      <c r="C63" t="s">
        <v>86</v>
      </c>
      <c r="D63" t="s">
        <v>63</v>
      </c>
      <c r="E63">
        <v>324.05099999999999</v>
      </c>
      <c r="F63">
        <v>1</v>
      </c>
      <c r="G63" t="s">
        <v>80</v>
      </c>
      <c r="H63">
        <f t="shared" si="0"/>
        <v>2023</v>
      </c>
      <c r="I63" s="7">
        <f t="shared" si="1"/>
        <v>65779112.490000002</v>
      </c>
      <c r="X63" s="7">
        <f t="shared" si="3"/>
        <v>65779112.490000002</v>
      </c>
    </row>
    <row r="64" spans="1:24" x14ac:dyDescent="0.2">
      <c r="A64" s="6">
        <v>202.99</v>
      </c>
      <c r="B64" s="5">
        <v>10631.191000000001</v>
      </c>
      <c r="C64" t="s">
        <v>87</v>
      </c>
      <c r="D64" t="s">
        <v>63</v>
      </c>
      <c r="E64">
        <v>192.23400000000001</v>
      </c>
      <c r="F64">
        <v>1</v>
      </c>
      <c r="G64" t="s">
        <v>80</v>
      </c>
      <c r="H64">
        <f t="shared" si="0"/>
        <v>2023</v>
      </c>
      <c r="I64" s="7">
        <f t="shared" si="1"/>
        <v>39021579.660000004</v>
      </c>
      <c r="X64" s="7">
        <f t="shared" si="3"/>
        <v>39021579.660000004</v>
      </c>
    </row>
    <row r="65" spans="1:24" x14ac:dyDescent="0.2">
      <c r="A65" s="6">
        <v>202.99</v>
      </c>
      <c r="B65" s="5">
        <v>10631.191000000001</v>
      </c>
      <c r="C65" t="s">
        <v>88</v>
      </c>
      <c r="D65" t="s">
        <v>63</v>
      </c>
      <c r="E65">
        <v>216.94900000000001</v>
      </c>
      <c r="F65">
        <v>1</v>
      </c>
      <c r="G65" t="s">
        <v>80</v>
      </c>
      <c r="H65">
        <f t="shared" si="0"/>
        <v>2023</v>
      </c>
      <c r="I65" s="7">
        <f t="shared" si="1"/>
        <v>44038477.510000005</v>
      </c>
      <c r="X65" s="7">
        <f t="shared" si="3"/>
        <v>44038477.510000005</v>
      </c>
    </row>
    <row r="66" spans="1:24" x14ac:dyDescent="0.2">
      <c r="A66" s="6">
        <v>202.99</v>
      </c>
      <c r="B66" s="5">
        <v>10631.191000000001</v>
      </c>
      <c r="C66" t="s">
        <v>89</v>
      </c>
      <c r="D66" t="s">
        <v>63</v>
      </c>
      <c r="E66">
        <v>331.37400000000002</v>
      </c>
      <c r="F66">
        <v>1</v>
      </c>
      <c r="G66" t="s">
        <v>80</v>
      </c>
      <c r="H66">
        <f t="shared" si="0"/>
        <v>2023</v>
      </c>
      <c r="I66" s="7">
        <f t="shared" si="1"/>
        <v>67265608.260000005</v>
      </c>
      <c r="X66" s="7">
        <f t="shared" si="3"/>
        <v>67265608.260000005</v>
      </c>
    </row>
    <row r="67" spans="1:24" x14ac:dyDescent="0.2">
      <c r="A67" s="6">
        <v>202.99</v>
      </c>
      <c r="B67" s="5">
        <v>10631.191000000001</v>
      </c>
      <c r="C67" t="s">
        <v>90</v>
      </c>
      <c r="D67" t="s">
        <v>63</v>
      </c>
      <c r="E67">
        <v>324.05099999999999</v>
      </c>
      <c r="F67">
        <v>1</v>
      </c>
      <c r="G67" t="s">
        <v>117</v>
      </c>
      <c r="H67">
        <f t="shared" ref="H67:H95" si="4">2022+F67</f>
        <v>2023</v>
      </c>
      <c r="I67" s="7">
        <f t="shared" ref="I67:I95" si="5">E67*1000*A67</f>
        <v>65779112.490000002</v>
      </c>
      <c r="X67" s="7">
        <f t="shared" si="3"/>
        <v>65779112.490000002</v>
      </c>
    </row>
    <row r="68" spans="1:24" x14ac:dyDescent="0.2">
      <c r="A68" s="6">
        <v>202.99</v>
      </c>
      <c r="B68" s="5">
        <v>10631.191000000001</v>
      </c>
      <c r="C68" t="s">
        <v>91</v>
      </c>
      <c r="D68" t="s">
        <v>63</v>
      </c>
      <c r="E68">
        <v>329.54399999999998</v>
      </c>
      <c r="F68">
        <v>1</v>
      </c>
      <c r="G68" t="s">
        <v>117</v>
      </c>
      <c r="H68">
        <f t="shared" si="4"/>
        <v>2023</v>
      </c>
      <c r="I68" s="7">
        <f t="shared" si="5"/>
        <v>66894136.560000002</v>
      </c>
      <c r="X68" s="7">
        <f t="shared" ref="X68:X95" si="6">SUM(I68:W68)</f>
        <v>66894136.560000002</v>
      </c>
    </row>
    <row r="69" spans="1:24" x14ac:dyDescent="0.2">
      <c r="A69" s="6">
        <v>202.99</v>
      </c>
      <c r="B69" s="5">
        <v>10631.191000000001</v>
      </c>
      <c r="C69" t="s">
        <v>92</v>
      </c>
      <c r="D69" t="s">
        <v>63</v>
      </c>
      <c r="E69">
        <v>336.86700000000002</v>
      </c>
      <c r="F69">
        <v>1</v>
      </c>
      <c r="G69" t="s">
        <v>117</v>
      </c>
      <c r="H69">
        <f t="shared" si="4"/>
        <v>2023</v>
      </c>
      <c r="I69" s="7">
        <f t="shared" si="5"/>
        <v>68380632.329999998</v>
      </c>
      <c r="X69" s="7">
        <f t="shared" si="6"/>
        <v>68380632.329999998</v>
      </c>
    </row>
    <row r="70" spans="1:24" x14ac:dyDescent="0.2">
      <c r="A70" s="6">
        <v>202.99</v>
      </c>
      <c r="B70" s="5">
        <v>10631.191000000001</v>
      </c>
      <c r="C70" t="s">
        <v>93</v>
      </c>
      <c r="D70" t="s">
        <v>63</v>
      </c>
      <c r="E70">
        <v>330.459</v>
      </c>
      <c r="F70">
        <v>1</v>
      </c>
      <c r="G70" t="s">
        <v>117</v>
      </c>
      <c r="H70">
        <f t="shared" si="4"/>
        <v>2023</v>
      </c>
      <c r="I70" s="7">
        <f t="shared" si="5"/>
        <v>67079872.410000004</v>
      </c>
      <c r="X70" s="7">
        <f t="shared" si="6"/>
        <v>67079872.410000004</v>
      </c>
    </row>
    <row r="71" spans="1:24" x14ac:dyDescent="0.2">
      <c r="A71" s="6">
        <v>202.99</v>
      </c>
      <c r="B71" s="5">
        <v>10631.191000000001</v>
      </c>
      <c r="C71" t="s">
        <v>94</v>
      </c>
      <c r="D71" t="s">
        <v>63</v>
      </c>
      <c r="E71">
        <v>334.12099999999998</v>
      </c>
      <c r="F71">
        <v>1</v>
      </c>
      <c r="G71" t="s">
        <v>117</v>
      </c>
      <c r="H71">
        <f t="shared" si="4"/>
        <v>2023</v>
      </c>
      <c r="I71" s="7">
        <f t="shared" si="5"/>
        <v>67823221.790000007</v>
      </c>
      <c r="X71" s="7">
        <f t="shared" si="6"/>
        <v>67823221.790000007</v>
      </c>
    </row>
    <row r="72" spans="1:24" x14ac:dyDescent="0.2">
      <c r="A72" s="6">
        <v>202.99</v>
      </c>
      <c r="B72" s="5">
        <v>10631.191000000001</v>
      </c>
      <c r="C72" t="s">
        <v>95</v>
      </c>
      <c r="D72" t="s">
        <v>63</v>
      </c>
      <c r="E72">
        <v>192.23400000000001</v>
      </c>
      <c r="F72">
        <v>1</v>
      </c>
      <c r="G72" t="s">
        <v>117</v>
      </c>
      <c r="H72">
        <f t="shared" si="4"/>
        <v>2023</v>
      </c>
      <c r="I72" s="7">
        <f t="shared" si="5"/>
        <v>39021579.660000004</v>
      </c>
      <c r="X72" s="7">
        <f t="shared" si="6"/>
        <v>39021579.660000004</v>
      </c>
    </row>
    <row r="73" spans="1:24" x14ac:dyDescent="0.2">
      <c r="A73" s="6">
        <v>202.99</v>
      </c>
      <c r="B73" s="5">
        <v>10631.191000000001</v>
      </c>
      <c r="C73" t="s">
        <v>96</v>
      </c>
      <c r="D73" t="s">
        <v>63</v>
      </c>
      <c r="E73">
        <v>216.94900000000001</v>
      </c>
      <c r="F73">
        <v>1</v>
      </c>
      <c r="G73" t="s">
        <v>117</v>
      </c>
      <c r="H73">
        <f t="shared" si="4"/>
        <v>2023</v>
      </c>
      <c r="I73" s="7">
        <f t="shared" si="5"/>
        <v>44038477.510000005</v>
      </c>
      <c r="X73" s="7">
        <f t="shared" si="6"/>
        <v>44038477.510000005</v>
      </c>
    </row>
    <row r="74" spans="1:24" x14ac:dyDescent="0.2">
      <c r="A74" s="6">
        <v>202.99</v>
      </c>
      <c r="B74" s="5">
        <v>10631.191000000001</v>
      </c>
      <c r="C74" t="s">
        <v>97</v>
      </c>
      <c r="D74" t="s">
        <v>63</v>
      </c>
      <c r="E74">
        <v>6.407</v>
      </c>
      <c r="F74">
        <v>1</v>
      </c>
      <c r="G74" t="s">
        <v>118</v>
      </c>
      <c r="H74">
        <f t="shared" si="4"/>
        <v>2023</v>
      </c>
      <c r="I74" s="7">
        <f t="shared" si="5"/>
        <v>1300556.9300000002</v>
      </c>
      <c r="X74" s="7">
        <f t="shared" si="6"/>
        <v>1300556.9300000002</v>
      </c>
    </row>
    <row r="75" spans="1:24" x14ac:dyDescent="0.2">
      <c r="A75" s="6">
        <v>202.99</v>
      </c>
      <c r="B75" s="5">
        <v>10631.191000000001</v>
      </c>
      <c r="C75" t="s">
        <v>98</v>
      </c>
      <c r="D75" t="s">
        <v>63</v>
      </c>
      <c r="E75">
        <v>1.2</v>
      </c>
      <c r="F75">
        <v>1</v>
      </c>
      <c r="G75" t="s">
        <v>118</v>
      </c>
      <c r="H75">
        <f t="shared" si="4"/>
        <v>2023</v>
      </c>
      <c r="I75" s="7">
        <f t="shared" si="5"/>
        <v>243588</v>
      </c>
      <c r="X75" s="7">
        <f t="shared" si="6"/>
        <v>243588</v>
      </c>
    </row>
    <row r="76" spans="1:24" x14ac:dyDescent="0.2">
      <c r="A76" s="6">
        <v>202.99</v>
      </c>
      <c r="B76" s="5">
        <v>10631.191000000001</v>
      </c>
      <c r="C76" t="s">
        <v>99</v>
      </c>
      <c r="D76" t="s">
        <v>63</v>
      </c>
      <c r="E76">
        <v>70</v>
      </c>
      <c r="F76">
        <v>1</v>
      </c>
      <c r="G76" t="s">
        <v>119</v>
      </c>
      <c r="H76">
        <f t="shared" si="4"/>
        <v>2023</v>
      </c>
      <c r="I76" s="7">
        <f t="shared" si="5"/>
        <v>14209300</v>
      </c>
      <c r="X76" s="7">
        <f t="shared" si="6"/>
        <v>14209300</v>
      </c>
    </row>
    <row r="77" spans="1:24" x14ac:dyDescent="0.2">
      <c r="A77" s="6">
        <v>202.99</v>
      </c>
      <c r="B77" s="5">
        <v>10631.191000000001</v>
      </c>
      <c r="C77" t="s">
        <v>100</v>
      </c>
      <c r="D77" t="s">
        <v>63</v>
      </c>
      <c r="E77">
        <v>70</v>
      </c>
      <c r="F77">
        <v>1</v>
      </c>
      <c r="G77" t="s">
        <v>119</v>
      </c>
      <c r="H77">
        <f t="shared" si="4"/>
        <v>2023</v>
      </c>
      <c r="I77" s="7">
        <f t="shared" si="5"/>
        <v>14209300</v>
      </c>
      <c r="X77" s="7">
        <f t="shared" si="6"/>
        <v>14209300</v>
      </c>
    </row>
    <row r="78" spans="1:24" x14ac:dyDescent="0.2">
      <c r="A78" s="6">
        <v>202.99</v>
      </c>
      <c r="B78" s="5">
        <v>10631.191000000001</v>
      </c>
      <c r="C78" t="s">
        <v>101</v>
      </c>
      <c r="D78" t="s">
        <v>63</v>
      </c>
      <c r="E78">
        <v>108.6</v>
      </c>
      <c r="F78">
        <v>1</v>
      </c>
      <c r="G78" t="s">
        <v>120</v>
      </c>
      <c r="H78">
        <f t="shared" si="4"/>
        <v>2023</v>
      </c>
      <c r="I78" s="7">
        <f t="shared" si="5"/>
        <v>22044714</v>
      </c>
      <c r="X78" s="7">
        <f t="shared" si="6"/>
        <v>22044714</v>
      </c>
    </row>
    <row r="79" spans="1:24" x14ac:dyDescent="0.2">
      <c r="A79" s="6">
        <v>202.99</v>
      </c>
      <c r="B79" s="5">
        <v>10631.191000000001</v>
      </c>
      <c r="C79" t="s">
        <v>102</v>
      </c>
      <c r="D79" t="s">
        <v>63</v>
      </c>
      <c r="E79">
        <v>351</v>
      </c>
      <c r="F79">
        <v>1</v>
      </c>
      <c r="G79" t="s">
        <v>121</v>
      </c>
      <c r="H79">
        <f t="shared" si="4"/>
        <v>2023</v>
      </c>
      <c r="I79" s="7">
        <f t="shared" si="5"/>
        <v>71249490</v>
      </c>
      <c r="X79" s="7">
        <f t="shared" si="6"/>
        <v>71249490</v>
      </c>
    </row>
    <row r="80" spans="1:24" x14ac:dyDescent="0.2">
      <c r="A80" s="6">
        <v>202.99</v>
      </c>
      <c r="B80" s="5">
        <v>10631.191000000001</v>
      </c>
      <c r="C80" t="s">
        <v>103</v>
      </c>
      <c r="D80" t="s">
        <v>63</v>
      </c>
      <c r="E80">
        <v>17</v>
      </c>
      <c r="F80">
        <v>1</v>
      </c>
      <c r="G80" t="s">
        <v>122</v>
      </c>
      <c r="H80">
        <f t="shared" si="4"/>
        <v>2023</v>
      </c>
      <c r="I80" s="7">
        <f t="shared" si="5"/>
        <v>3450830</v>
      </c>
      <c r="X80" s="7">
        <f t="shared" si="6"/>
        <v>3450830</v>
      </c>
    </row>
    <row r="81" spans="1:24" x14ac:dyDescent="0.2">
      <c r="A81" s="6">
        <v>202.99</v>
      </c>
      <c r="B81" s="5">
        <v>10631.191000000001</v>
      </c>
      <c r="C81" t="s">
        <v>104</v>
      </c>
      <c r="D81" t="s">
        <v>63</v>
      </c>
      <c r="E81">
        <v>4.5</v>
      </c>
      <c r="F81">
        <v>1</v>
      </c>
      <c r="G81" t="s">
        <v>122</v>
      </c>
      <c r="H81">
        <f t="shared" si="4"/>
        <v>2023</v>
      </c>
      <c r="I81" s="7">
        <f t="shared" si="5"/>
        <v>913455</v>
      </c>
      <c r="X81" s="7">
        <f t="shared" si="6"/>
        <v>913455</v>
      </c>
    </row>
    <row r="82" spans="1:24" x14ac:dyDescent="0.2">
      <c r="A82" s="6">
        <v>202.99</v>
      </c>
      <c r="B82" s="5">
        <v>10631.191000000001</v>
      </c>
      <c r="C82" t="s">
        <v>105</v>
      </c>
      <c r="D82" t="s">
        <v>63</v>
      </c>
      <c r="E82">
        <v>5</v>
      </c>
      <c r="F82">
        <v>1</v>
      </c>
      <c r="G82" t="s">
        <v>123</v>
      </c>
      <c r="H82">
        <f t="shared" si="4"/>
        <v>2023</v>
      </c>
      <c r="I82" s="7">
        <f t="shared" si="5"/>
        <v>1014950</v>
      </c>
      <c r="X82" s="7">
        <f t="shared" si="6"/>
        <v>1014950</v>
      </c>
    </row>
    <row r="83" spans="1:24" x14ac:dyDescent="0.2">
      <c r="A83" s="6">
        <v>202.99</v>
      </c>
      <c r="B83" s="5">
        <v>10631.191000000001</v>
      </c>
      <c r="C83" t="s">
        <v>106</v>
      </c>
      <c r="D83" t="s">
        <v>63</v>
      </c>
      <c r="E83">
        <v>10</v>
      </c>
      <c r="F83">
        <v>1</v>
      </c>
      <c r="G83" t="s">
        <v>124</v>
      </c>
      <c r="H83">
        <f t="shared" si="4"/>
        <v>2023</v>
      </c>
      <c r="I83" s="7">
        <f t="shared" si="5"/>
        <v>2029900</v>
      </c>
      <c r="X83" s="7">
        <f t="shared" si="6"/>
        <v>2029900</v>
      </c>
    </row>
    <row r="84" spans="1:24" x14ac:dyDescent="0.2">
      <c r="A84" s="6">
        <v>202.99</v>
      </c>
      <c r="B84" s="5">
        <v>10631.191000000001</v>
      </c>
      <c r="C84" t="s">
        <v>107</v>
      </c>
      <c r="D84" t="s">
        <v>63</v>
      </c>
      <c r="E84">
        <v>6.2329999999999997</v>
      </c>
      <c r="F84">
        <v>1</v>
      </c>
      <c r="G84" t="s">
        <v>125</v>
      </c>
      <c r="H84">
        <f t="shared" si="4"/>
        <v>2023</v>
      </c>
      <c r="I84" s="7">
        <f t="shared" si="5"/>
        <v>1265236.6700000002</v>
      </c>
      <c r="X84" s="7">
        <f t="shared" si="6"/>
        <v>1265236.6700000002</v>
      </c>
    </row>
    <row r="85" spans="1:24" x14ac:dyDescent="0.2">
      <c r="A85" s="6">
        <v>202.99</v>
      </c>
      <c r="B85" s="5">
        <v>10631.191000000001</v>
      </c>
      <c r="C85" t="s">
        <v>108</v>
      </c>
      <c r="D85" t="s">
        <v>63</v>
      </c>
      <c r="E85">
        <v>2</v>
      </c>
      <c r="F85">
        <v>1</v>
      </c>
      <c r="G85" t="s">
        <v>125</v>
      </c>
      <c r="H85">
        <f t="shared" si="4"/>
        <v>2023</v>
      </c>
      <c r="I85" s="7">
        <f t="shared" si="5"/>
        <v>405980</v>
      </c>
      <c r="X85" s="7">
        <f t="shared" si="6"/>
        <v>405980</v>
      </c>
    </row>
    <row r="86" spans="1:24" x14ac:dyDescent="0.2">
      <c r="A86" s="6">
        <v>202.99</v>
      </c>
      <c r="B86" s="5">
        <v>10631.191000000001</v>
      </c>
      <c r="C86" t="s">
        <v>109</v>
      </c>
      <c r="D86" t="s">
        <v>63</v>
      </c>
      <c r="E86">
        <v>11</v>
      </c>
      <c r="F86">
        <v>1</v>
      </c>
      <c r="G86" t="s">
        <v>125</v>
      </c>
      <c r="H86">
        <f t="shared" si="4"/>
        <v>2023</v>
      </c>
      <c r="I86" s="7">
        <f t="shared" si="5"/>
        <v>2232890</v>
      </c>
      <c r="X86" s="7">
        <f t="shared" si="6"/>
        <v>2232890</v>
      </c>
    </row>
    <row r="87" spans="1:24" x14ac:dyDescent="0.2">
      <c r="A87" s="6">
        <v>202.99</v>
      </c>
      <c r="B87" s="5">
        <v>10631.191000000001</v>
      </c>
      <c r="C87" t="s">
        <v>110</v>
      </c>
      <c r="D87" t="s">
        <v>63</v>
      </c>
      <c r="E87">
        <v>184</v>
      </c>
      <c r="F87">
        <v>1</v>
      </c>
      <c r="G87" t="s">
        <v>125</v>
      </c>
      <c r="H87">
        <f t="shared" si="4"/>
        <v>2023</v>
      </c>
      <c r="I87" s="7">
        <f t="shared" si="5"/>
        <v>37350160</v>
      </c>
      <c r="X87" s="7">
        <f t="shared" si="6"/>
        <v>37350160</v>
      </c>
    </row>
    <row r="88" spans="1:24" x14ac:dyDescent="0.2">
      <c r="A88" s="6">
        <v>202.99</v>
      </c>
      <c r="B88" s="5">
        <v>10631.191000000001</v>
      </c>
      <c r="C88" t="s">
        <v>111</v>
      </c>
      <c r="D88" t="s">
        <v>63</v>
      </c>
      <c r="E88">
        <v>190</v>
      </c>
      <c r="F88">
        <v>1</v>
      </c>
      <c r="G88" t="s">
        <v>125</v>
      </c>
      <c r="H88">
        <f t="shared" si="4"/>
        <v>2023</v>
      </c>
      <c r="I88" s="7">
        <f t="shared" si="5"/>
        <v>38568100</v>
      </c>
      <c r="X88" s="7">
        <f t="shared" si="6"/>
        <v>38568100</v>
      </c>
    </row>
    <row r="89" spans="1:24" x14ac:dyDescent="0.2">
      <c r="A89" s="6">
        <v>202.99</v>
      </c>
      <c r="B89" s="5">
        <v>10631.191000000001</v>
      </c>
      <c r="C89" t="s">
        <v>112</v>
      </c>
      <c r="D89" t="s">
        <v>63</v>
      </c>
      <c r="E89">
        <v>20</v>
      </c>
      <c r="F89">
        <v>1</v>
      </c>
      <c r="G89" t="s">
        <v>126</v>
      </c>
      <c r="H89">
        <f t="shared" si="4"/>
        <v>2023</v>
      </c>
      <c r="I89" s="7">
        <f t="shared" si="5"/>
        <v>4059800</v>
      </c>
      <c r="X89" s="7">
        <f t="shared" si="6"/>
        <v>4059800</v>
      </c>
    </row>
    <row r="90" spans="1:24" x14ac:dyDescent="0.2">
      <c r="A90" s="6">
        <v>202.99</v>
      </c>
      <c r="B90" s="5">
        <v>10631.191000000001</v>
      </c>
      <c r="C90" t="s">
        <v>113</v>
      </c>
      <c r="D90" t="s">
        <v>63</v>
      </c>
      <c r="E90">
        <v>60</v>
      </c>
      <c r="F90">
        <v>1</v>
      </c>
      <c r="G90" t="s">
        <v>126</v>
      </c>
      <c r="H90">
        <f t="shared" si="4"/>
        <v>2023</v>
      </c>
      <c r="I90" s="7">
        <f t="shared" si="5"/>
        <v>12179400</v>
      </c>
      <c r="X90" s="7">
        <f t="shared" si="6"/>
        <v>12179400</v>
      </c>
    </row>
    <row r="91" spans="1:24" x14ac:dyDescent="0.2">
      <c r="A91" s="6">
        <v>202.99</v>
      </c>
      <c r="B91" s="5">
        <v>10631.191000000001</v>
      </c>
      <c r="C91" t="s">
        <v>114</v>
      </c>
      <c r="D91" t="s">
        <v>65</v>
      </c>
      <c r="E91">
        <v>10</v>
      </c>
      <c r="F91">
        <v>1</v>
      </c>
      <c r="G91" t="s">
        <v>127</v>
      </c>
      <c r="H91">
        <f t="shared" si="4"/>
        <v>2023</v>
      </c>
      <c r="I91" s="7">
        <f t="shared" si="5"/>
        <v>2029900</v>
      </c>
      <c r="X91" s="7">
        <f t="shared" si="6"/>
        <v>2029900</v>
      </c>
    </row>
    <row r="92" spans="1:24" x14ac:dyDescent="0.2">
      <c r="A92" s="6">
        <v>202.99</v>
      </c>
      <c r="B92" s="5">
        <v>10631.191000000001</v>
      </c>
      <c r="C92" t="s">
        <v>81</v>
      </c>
      <c r="D92" t="s">
        <v>63</v>
      </c>
      <c r="E92">
        <v>189</v>
      </c>
      <c r="F92">
        <v>1</v>
      </c>
      <c r="G92" t="s">
        <v>115</v>
      </c>
      <c r="H92">
        <f t="shared" si="4"/>
        <v>2023</v>
      </c>
      <c r="I92" s="7">
        <f t="shared" si="5"/>
        <v>38365110</v>
      </c>
      <c r="X92" s="7">
        <f t="shared" si="6"/>
        <v>38365110</v>
      </c>
    </row>
    <row r="93" spans="1:24" x14ac:dyDescent="0.2">
      <c r="A93" s="6">
        <v>202.99</v>
      </c>
      <c r="B93" s="5">
        <v>10631.191000000001</v>
      </c>
      <c r="C93" t="s">
        <v>82</v>
      </c>
      <c r="D93" t="s">
        <v>63</v>
      </c>
      <c r="E93">
        <v>184</v>
      </c>
      <c r="F93">
        <v>1</v>
      </c>
      <c r="G93" t="s">
        <v>115</v>
      </c>
      <c r="H93">
        <f t="shared" si="4"/>
        <v>2023</v>
      </c>
      <c r="I93" s="7">
        <f t="shared" si="5"/>
        <v>37350160</v>
      </c>
      <c r="X93" s="7">
        <f t="shared" si="6"/>
        <v>37350160</v>
      </c>
    </row>
    <row r="94" spans="1:24" x14ac:dyDescent="0.2">
      <c r="A94" s="6">
        <v>202.99</v>
      </c>
      <c r="B94" s="5">
        <v>10631.191000000001</v>
      </c>
      <c r="C94" t="s">
        <v>83</v>
      </c>
      <c r="D94" t="s">
        <v>63</v>
      </c>
      <c r="E94">
        <v>40</v>
      </c>
      <c r="F94">
        <v>1</v>
      </c>
      <c r="G94" t="s">
        <v>116</v>
      </c>
      <c r="H94">
        <f t="shared" si="4"/>
        <v>2023</v>
      </c>
      <c r="I94" s="7">
        <f t="shared" si="5"/>
        <v>8119600</v>
      </c>
      <c r="X94" s="7">
        <f t="shared" si="6"/>
        <v>8119600</v>
      </c>
    </row>
    <row r="95" spans="1:24" x14ac:dyDescent="0.2">
      <c r="A95" s="6">
        <v>202.99</v>
      </c>
      <c r="B95" s="5">
        <v>10631.191000000001</v>
      </c>
      <c r="C95" t="s">
        <v>84</v>
      </c>
      <c r="D95" t="s">
        <v>63</v>
      </c>
      <c r="E95">
        <v>40</v>
      </c>
      <c r="F95">
        <v>1</v>
      </c>
      <c r="G95" t="s">
        <v>116</v>
      </c>
      <c r="H95">
        <f t="shared" si="4"/>
        <v>2023</v>
      </c>
      <c r="I95" s="7">
        <f t="shared" si="5"/>
        <v>8119600</v>
      </c>
      <c r="X95" s="7">
        <f t="shared" si="6"/>
        <v>8119600</v>
      </c>
    </row>
    <row r="96" spans="1:24" x14ac:dyDescent="0.2">
      <c r="I96" s="8">
        <f>SUM(I2:I95)</f>
        <v>2158025461.0900002</v>
      </c>
      <c r="J96" s="8">
        <f t="shared" ref="J96:W96" si="7">SUM(J2:J95)</f>
        <v>173069882.97</v>
      </c>
      <c r="K96" s="8">
        <f t="shared" si="7"/>
        <v>173069882.97</v>
      </c>
      <c r="L96" s="8">
        <f t="shared" si="7"/>
        <v>173069882.97</v>
      </c>
      <c r="M96" s="8">
        <f t="shared" si="7"/>
        <v>173069882.97</v>
      </c>
      <c r="N96" s="8">
        <f t="shared" si="7"/>
        <v>173069882.97</v>
      </c>
      <c r="O96" s="8">
        <f t="shared" si="7"/>
        <v>173069882.97</v>
      </c>
      <c r="P96" s="8">
        <f t="shared" si="7"/>
        <v>173069882.97</v>
      </c>
      <c r="Q96" s="8">
        <f t="shared" si="7"/>
        <v>173069882.97</v>
      </c>
      <c r="R96" s="8">
        <f t="shared" si="7"/>
        <v>173069882.97</v>
      </c>
      <c r="S96" s="8">
        <f t="shared" si="7"/>
        <v>173069882.97</v>
      </c>
      <c r="T96" s="8">
        <f t="shared" si="7"/>
        <v>173069882.97</v>
      </c>
      <c r="U96" s="8">
        <f t="shared" si="7"/>
        <v>173069882.97</v>
      </c>
      <c r="V96" s="8">
        <f t="shared" si="7"/>
        <v>173069882.97</v>
      </c>
      <c r="W96" s="8">
        <f t="shared" si="7"/>
        <v>173069882.97</v>
      </c>
      <c r="X96" s="8">
        <f>SUM(X2:X95)</f>
        <v>4581003822.6699982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Krzysztof Waśniewski</cp:lastModifiedBy>
  <dcterms:created xsi:type="dcterms:W3CDTF">2023-12-30T13:30:30Z</dcterms:created>
  <dcterms:modified xsi:type="dcterms:W3CDTF">2024-07-23T06:50:25Z</dcterms:modified>
</cp:coreProperties>
</file>