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rzysztofwasniewski/Desktop/Klastry Energetyczne/"/>
    </mc:Choice>
  </mc:AlternateContent>
  <xr:revisionPtr revIDLastSave="0" documentId="13_ncr:1_{366574BF-8305-6540-8626-5EC2903C5F7E}" xr6:coauthVersionLast="47" xr6:coauthVersionMax="47" xr10:uidLastSave="{00000000-0000-0000-0000-000000000000}"/>
  <bookViews>
    <workbookView xWindow="140" yWindow="920" windowWidth="29080" windowHeight="16480" activeTab="3" xr2:uid="{65ED58D6-104C-3D4E-863C-44E9C536AC90}"/>
  </bookViews>
  <sheets>
    <sheet name="Chart1" sheetId="6" r:id="rId1"/>
    <sheet name="AUCTION summary" sheetId="1" r:id="rId2"/>
    <sheet name="Sheet2" sheetId="2" r:id="rId3"/>
    <sheet name="Sheet3" sheetId="3" r:id="rId4"/>
    <sheet name="Sheet4" sheetId="4" r:id="rId5"/>
    <sheet name="Sheet5" sheetId="5" r:id="rId6"/>
    <sheet name="Sheet1" sheetId="7" r:id="rId7"/>
  </sheets>
  <externalReferences>
    <externalReference r:id="rId8"/>
  </externalReferences>
  <calcPr calcId="191029"/>
  <pivotCaches>
    <pivotCache cacheId="5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C50" i="2"/>
  <c r="B50" i="2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</calcChain>
</file>

<file path=xl/sharedStrings.xml><?xml version="1.0" encoding="utf-8"?>
<sst xmlns="http://schemas.openxmlformats.org/spreadsheetml/2006/main" count="251" uniqueCount="31">
  <si>
    <t>ZEPAK</t>
  </si>
  <si>
    <t>Orlen</t>
  </si>
  <si>
    <t>Energa</t>
  </si>
  <si>
    <t>Enea</t>
  </si>
  <si>
    <t>PGE</t>
  </si>
  <si>
    <t>Tauron</t>
  </si>
  <si>
    <t>Columbus Energy Q3 2024</t>
  </si>
  <si>
    <t>Columbus Energy Y2022</t>
  </si>
  <si>
    <t>Veolia</t>
  </si>
  <si>
    <t>Engie Group</t>
  </si>
  <si>
    <t>RWE Renewables</t>
  </si>
  <si>
    <t>Transaction costs / Assets</t>
  </si>
  <si>
    <t>Acceptable transaction costs TC [PLN mln]</t>
  </si>
  <si>
    <t>Risk-free opportunity cost at r = 5,74% a year [PLN mln]</t>
  </si>
  <si>
    <t>Liquid financial assets [PLN mln]</t>
  </si>
  <si>
    <t>Amortization, Depreciation and Impairment [PLN mln]</t>
  </si>
  <si>
    <t>Equity [PLN mln]</t>
  </si>
  <si>
    <r>
      <t>V(S</t>
    </r>
    <r>
      <rPr>
        <b/>
        <i/>
        <vertAlign val="subscript"/>
        <sz val="10"/>
        <color rgb="FF000000"/>
        <rFont val="Times New Roman"/>
        <family val="1"/>
      </rPr>
      <t>M</t>
    </r>
    <r>
      <rPr>
        <b/>
        <i/>
        <sz val="10"/>
        <color rgb="FF000000"/>
        <rFont val="Times New Roman"/>
        <family val="1"/>
      </rPr>
      <t>;t) [PLN mln]</t>
    </r>
  </si>
  <si>
    <r>
      <t xml:space="preserve">Assets </t>
    </r>
    <r>
      <rPr>
        <b/>
        <i/>
        <sz val="10"/>
        <color rgb="FF000000"/>
        <rFont val="Times New Roman"/>
        <family val="1"/>
      </rPr>
      <t>S</t>
    </r>
    <r>
      <rPr>
        <b/>
        <i/>
        <vertAlign val="subscript"/>
        <sz val="10"/>
        <color rgb="FF000000"/>
        <rFont val="Times New Roman"/>
        <family val="1"/>
      </rPr>
      <t>M</t>
    </r>
    <r>
      <rPr>
        <b/>
        <i/>
        <sz val="10"/>
        <color rgb="FF000000"/>
        <rFont val="Times New Roman"/>
        <family val="1"/>
      </rPr>
      <t xml:space="preserve"> [PLN mln]</t>
    </r>
  </si>
  <si>
    <t>Year</t>
  </si>
  <si>
    <t>Benchmark company</t>
  </si>
  <si>
    <t>Average of Amortization, Depreciation and Impairment [PLN mln]</t>
  </si>
  <si>
    <t>Average of Equity [PLN mln]</t>
  </si>
  <si>
    <t>Grand Total</t>
  </si>
  <si>
    <t>Sum of Transaction costs / Assets</t>
  </si>
  <si>
    <t>Sum of V(SM;t) [PLN mln]</t>
  </si>
  <si>
    <t>Sum of Assets SM [PLN mln]</t>
  </si>
  <si>
    <t>Sum of Assets SM, 2025 = 1,00</t>
  </si>
  <si>
    <t>Sum of V(SM;t), 2025 = 1,00</t>
  </si>
  <si>
    <t>Average of Assets SM [PLN mln]</t>
  </si>
  <si>
    <t>Average of V(SM;t) [PLN mln]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</si>
</sst>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3" fontId="0" fillId="0" borderId="0" xfId="1" applyFont="1"/>
    <xf numFmtId="0" fontId="2" fillId="0" borderId="1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43" fontId="4" fillId="0" borderId="0" xfId="1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/>
    <xf numFmtId="43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Risk-free opportunity cost at r = 5,74% a year [PLN mln]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Acceptable transaction costs TC [PLN mln]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'AUCTION summary'!$I$1</c:f>
              <c:strCache>
                <c:ptCount val="1"/>
                <c:pt idx="0">
                  <c:v>Acceptable transaction costs TC [PLN mln]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'AUCTION summary'!$H$2:$H$199</c:f>
              <c:numCache>
                <c:formatCode>_(* #,##0.00_);_(* \(#,##0.00\);_(* "-"??_);_(@_)</c:formatCode>
                <c:ptCount val="198"/>
                <c:pt idx="0">
                  <c:v>270.93178112931844</c:v>
                </c:pt>
                <c:pt idx="1">
                  <c:v>2080.164288776798</c:v>
                </c:pt>
                <c:pt idx="2">
                  <c:v>3089.6122550044979</c:v>
                </c:pt>
                <c:pt idx="3">
                  <c:v>4014.6116447208387</c:v>
                </c:pt>
                <c:pt idx="4">
                  <c:v>4360.4413737215964</c:v>
                </c:pt>
                <c:pt idx="5">
                  <c:v>4401.0056455034783</c:v>
                </c:pt>
                <c:pt idx="6">
                  <c:v>4811.3544898550399</c:v>
                </c:pt>
                <c:pt idx="7">
                  <c:v>5080.0784315843439</c:v>
                </c:pt>
                <c:pt idx="8">
                  <c:v>5083.4728359980336</c:v>
                </c:pt>
                <c:pt idx="9">
                  <c:v>5198.5096775834845</c:v>
                </c:pt>
                <c:pt idx="10">
                  <c:v>5531.4897082230254</c:v>
                </c:pt>
                <c:pt idx="11">
                  <c:v>5884.8817233607333</c:v>
                </c:pt>
                <c:pt idx="12">
                  <c:v>5954.8518857389599</c:v>
                </c:pt>
                <c:pt idx="13">
                  <c:v>5940.7740298887502</c:v>
                </c:pt>
                <c:pt idx="14">
                  <c:v>5929.309760673681</c:v>
                </c:pt>
                <c:pt idx="15">
                  <c:v>5534.7098995427768</c:v>
                </c:pt>
                <c:pt idx="16">
                  <c:v>3081.8509043487079</c:v>
                </c:pt>
                <c:pt idx="17">
                  <c:v>1531.7964487523868</c:v>
                </c:pt>
                <c:pt idx="18">
                  <c:v>270.93178112931844</c:v>
                </c:pt>
                <c:pt idx="19">
                  <c:v>2080.164288776798</c:v>
                </c:pt>
                <c:pt idx="20">
                  <c:v>3089.6122550044979</c:v>
                </c:pt>
                <c:pt idx="21">
                  <c:v>4014.6116447208387</c:v>
                </c:pt>
                <c:pt idx="22">
                  <c:v>4360.4413737215964</c:v>
                </c:pt>
                <c:pt idx="23">
                  <c:v>4401.0056455034783</c:v>
                </c:pt>
                <c:pt idx="24">
                  <c:v>4811.3544898550399</c:v>
                </c:pt>
                <c:pt idx="25">
                  <c:v>5080.0784315843439</c:v>
                </c:pt>
                <c:pt idx="26">
                  <c:v>5083.4728359980336</c:v>
                </c:pt>
                <c:pt idx="27">
                  <c:v>5198.5096775834845</c:v>
                </c:pt>
                <c:pt idx="28">
                  <c:v>5531.4897082230254</c:v>
                </c:pt>
                <c:pt idx="29">
                  <c:v>5884.8817233607333</c:v>
                </c:pt>
                <c:pt idx="30">
                  <c:v>5954.8518857389599</c:v>
                </c:pt>
                <c:pt idx="31">
                  <c:v>5940.7740298887502</c:v>
                </c:pt>
                <c:pt idx="32">
                  <c:v>5929.309760673681</c:v>
                </c:pt>
                <c:pt idx="33">
                  <c:v>5534.7098995427768</c:v>
                </c:pt>
                <c:pt idx="34">
                  <c:v>3081.8509043487079</c:v>
                </c:pt>
                <c:pt idx="35">
                  <c:v>1531.7964487523868</c:v>
                </c:pt>
                <c:pt idx="36">
                  <c:v>270.93178112931844</c:v>
                </c:pt>
                <c:pt idx="37">
                  <c:v>2080.164288776798</c:v>
                </c:pt>
                <c:pt idx="38">
                  <c:v>3089.6122550044979</c:v>
                </c:pt>
                <c:pt idx="39">
                  <c:v>4014.6116447208387</c:v>
                </c:pt>
                <c:pt idx="40">
                  <c:v>4360.4413737215964</c:v>
                </c:pt>
                <c:pt idx="41">
                  <c:v>4401.0056455034783</c:v>
                </c:pt>
                <c:pt idx="42">
                  <c:v>4811.3544898550399</c:v>
                </c:pt>
                <c:pt idx="43">
                  <c:v>5080.0784315843439</c:v>
                </c:pt>
                <c:pt idx="44">
                  <c:v>5083.4728359980336</c:v>
                </c:pt>
                <c:pt idx="45">
                  <c:v>5198.5096775834845</c:v>
                </c:pt>
                <c:pt idx="46">
                  <c:v>5531.4897082230254</c:v>
                </c:pt>
                <c:pt idx="47">
                  <c:v>5884.8817233607333</c:v>
                </c:pt>
                <c:pt idx="48">
                  <c:v>5954.8518857389599</c:v>
                </c:pt>
                <c:pt idx="49">
                  <c:v>5940.7740298887502</c:v>
                </c:pt>
                <c:pt idx="50">
                  <c:v>5929.309760673681</c:v>
                </c:pt>
                <c:pt idx="51">
                  <c:v>5534.7098995427768</c:v>
                </c:pt>
                <c:pt idx="52">
                  <c:v>3081.8509043487079</c:v>
                </c:pt>
                <c:pt idx="53">
                  <c:v>1531.7964487523868</c:v>
                </c:pt>
                <c:pt idx="54">
                  <c:v>270.93178112931844</c:v>
                </c:pt>
                <c:pt idx="55">
                  <c:v>2080.164288776798</c:v>
                </c:pt>
                <c:pt idx="56">
                  <c:v>3089.6122550044979</c:v>
                </c:pt>
                <c:pt idx="57">
                  <c:v>4014.6116447208387</c:v>
                </c:pt>
                <c:pt idx="58">
                  <c:v>4360.4413737215964</c:v>
                </c:pt>
                <c:pt idx="59">
                  <c:v>4401.0056455034783</c:v>
                </c:pt>
                <c:pt idx="60">
                  <c:v>4811.3544898550399</c:v>
                </c:pt>
                <c:pt idx="61">
                  <c:v>5080.0784315843439</c:v>
                </c:pt>
                <c:pt idx="62">
                  <c:v>5083.4728359980336</c:v>
                </c:pt>
                <c:pt idx="63">
                  <c:v>5198.5096775834845</c:v>
                </c:pt>
                <c:pt idx="64">
                  <c:v>5531.4897082230254</c:v>
                </c:pt>
                <c:pt idx="65">
                  <c:v>5884.8817233607333</c:v>
                </c:pt>
                <c:pt idx="66">
                  <c:v>5954.8518857389599</c:v>
                </c:pt>
                <c:pt idx="67">
                  <c:v>5940.7740298887502</c:v>
                </c:pt>
                <c:pt idx="68">
                  <c:v>5929.309760673681</c:v>
                </c:pt>
                <c:pt idx="69">
                  <c:v>5534.7098995427768</c:v>
                </c:pt>
                <c:pt idx="70">
                  <c:v>3081.8509043487079</c:v>
                </c:pt>
                <c:pt idx="71">
                  <c:v>1531.7964487523868</c:v>
                </c:pt>
                <c:pt idx="72">
                  <c:v>270.93178112931844</c:v>
                </c:pt>
                <c:pt idx="73">
                  <c:v>2080.164288776798</c:v>
                </c:pt>
                <c:pt idx="74">
                  <c:v>3089.6122550044979</c:v>
                </c:pt>
                <c:pt idx="75">
                  <c:v>4014.6116447208387</c:v>
                </c:pt>
                <c:pt idx="76">
                  <c:v>4360.4413737215964</c:v>
                </c:pt>
                <c:pt idx="77">
                  <c:v>4401.0056455034783</c:v>
                </c:pt>
                <c:pt idx="78">
                  <c:v>4811.3544898550399</c:v>
                </c:pt>
                <c:pt idx="79">
                  <c:v>5080.0784315843439</c:v>
                </c:pt>
                <c:pt idx="80">
                  <c:v>5083.4728359980336</c:v>
                </c:pt>
                <c:pt idx="81">
                  <c:v>5198.5096775834845</c:v>
                </c:pt>
                <c:pt idx="82">
                  <c:v>5531.4897082230254</c:v>
                </c:pt>
                <c:pt idx="83">
                  <c:v>5884.8817233607333</c:v>
                </c:pt>
                <c:pt idx="84">
                  <c:v>5954.8518857389599</c:v>
                </c:pt>
                <c:pt idx="85">
                  <c:v>5940.7740298887502</c:v>
                </c:pt>
                <c:pt idx="86">
                  <c:v>5929.309760673681</c:v>
                </c:pt>
                <c:pt idx="87">
                  <c:v>5534.7098995427768</c:v>
                </c:pt>
                <c:pt idx="88">
                  <c:v>3081.8509043487079</c:v>
                </c:pt>
                <c:pt idx="89">
                  <c:v>1531.7964487523868</c:v>
                </c:pt>
                <c:pt idx="90">
                  <c:v>270.93178112931844</c:v>
                </c:pt>
                <c:pt idx="91">
                  <c:v>2080.164288776798</c:v>
                </c:pt>
                <c:pt idx="92">
                  <c:v>3089.6122550044979</c:v>
                </c:pt>
                <c:pt idx="93">
                  <c:v>4014.6116447208387</c:v>
                </c:pt>
                <c:pt idx="94">
                  <c:v>4360.4413737215964</c:v>
                </c:pt>
                <c:pt idx="95">
                  <c:v>4401.0056455034783</c:v>
                </c:pt>
                <c:pt idx="96">
                  <c:v>4811.3544898550399</c:v>
                </c:pt>
                <c:pt idx="97">
                  <c:v>5080.0784315843439</c:v>
                </c:pt>
                <c:pt idx="98">
                  <c:v>5083.4728359980336</c:v>
                </c:pt>
                <c:pt idx="99">
                  <c:v>5198.5096775834845</c:v>
                </c:pt>
                <c:pt idx="100">
                  <c:v>5531.4897082230254</c:v>
                </c:pt>
                <c:pt idx="101">
                  <c:v>5884.8817233607333</c:v>
                </c:pt>
                <c:pt idx="102">
                  <c:v>5954.8518857389599</c:v>
                </c:pt>
                <c:pt idx="103">
                  <c:v>5940.7740298887502</c:v>
                </c:pt>
                <c:pt idx="104">
                  <c:v>5929.309760673681</c:v>
                </c:pt>
                <c:pt idx="105">
                  <c:v>5534.7098995427768</c:v>
                </c:pt>
                <c:pt idx="106">
                  <c:v>3081.8509043487079</c:v>
                </c:pt>
                <c:pt idx="107">
                  <c:v>1531.7964487523868</c:v>
                </c:pt>
                <c:pt idx="108">
                  <c:v>270.93178112931844</c:v>
                </c:pt>
                <c:pt idx="109">
                  <c:v>2080.164288776798</c:v>
                </c:pt>
                <c:pt idx="110">
                  <c:v>3089.6122550044979</c:v>
                </c:pt>
                <c:pt idx="111">
                  <c:v>4014.6116447208387</c:v>
                </c:pt>
                <c:pt idx="112">
                  <c:v>4360.4413737215964</c:v>
                </c:pt>
                <c:pt idx="113">
                  <c:v>4401.0056455034783</c:v>
                </c:pt>
                <c:pt idx="114">
                  <c:v>4811.3544898550399</c:v>
                </c:pt>
                <c:pt idx="115">
                  <c:v>5080.0784315843439</c:v>
                </c:pt>
                <c:pt idx="116">
                  <c:v>5083.4728359980336</c:v>
                </c:pt>
                <c:pt idx="117">
                  <c:v>5198.5096775834845</c:v>
                </c:pt>
                <c:pt idx="118">
                  <c:v>5531.4897082230254</c:v>
                </c:pt>
                <c:pt idx="119">
                  <c:v>5884.8817233607333</c:v>
                </c:pt>
                <c:pt idx="120">
                  <c:v>5954.8518857389599</c:v>
                </c:pt>
                <c:pt idx="121">
                  <c:v>5940.7740298887502</c:v>
                </c:pt>
                <c:pt idx="122">
                  <c:v>5929.309760673681</c:v>
                </c:pt>
                <c:pt idx="123">
                  <c:v>5534.7098995427768</c:v>
                </c:pt>
                <c:pt idx="124">
                  <c:v>3081.8509043487079</c:v>
                </c:pt>
                <c:pt idx="125">
                  <c:v>1531.7964487523868</c:v>
                </c:pt>
                <c:pt idx="126">
                  <c:v>270.93178112931844</c:v>
                </c:pt>
                <c:pt idx="127">
                  <c:v>2080.164288776798</c:v>
                </c:pt>
                <c:pt idx="128">
                  <c:v>3089.6122550044979</c:v>
                </c:pt>
                <c:pt idx="129">
                  <c:v>4014.6116447208387</c:v>
                </c:pt>
                <c:pt idx="130">
                  <c:v>4360.4413737215964</c:v>
                </c:pt>
                <c:pt idx="131">
                  <c:v>4401.0056455034783</c:v>
                </c:pt>
                <c:pt idx="132">
                  <c:v>4811.3544898550399</c:v>
                </c:pt>
                <c:pt idx="133">
                  <c:v>5080.0784315843439</c:v>
                </c:pt>
                <c:pt idx="134">
                  <c:v>5083.4728359980336</c:v>
                </c:pt>
                <c:pt idx="135">
                  <c:v>5198.5096775834845</c:v>
                </c:pt>
                <c:pt idx="136">
                  <c:v>5531.4897082230254</c:v>
                </c:pt>
                <c:pt idx="137">
                  <c:v>5884.8817233607333</c:v>
                </c:pt>
                <c:pt idx="138">
                  <c:v>5954.8518857389599</c:v>
                </c:pt>
                <c:pt idx="139">
                  <c:v>5940.7740298887502</c:v>
                </c:pt>
                <c:pt idx="140">
                  <c:v>5929.309760673681</c:v>
                </c:pt>
                <c:pt idx="141">
                  <c:v>5534.7098995427768</c:v>
                </c:pt>
                <c:pt idx="142">
                  <c:v>3081.8509043487079</c:v>
                </c:pt>
                <c:pt idx="143">
                  <c:v>1531.7964487523868</c:v>
                </c:pt>
                <c:pt idx="144">
                  <c:v>270.93178112931844</c:v>
                </c:pt>
                <c:pt idx="145">
                  <c:v>2080.164288776798</c:v>
                </c:pt>
                <c:pt idx="146">
                  <c:v>3089.6122550044979</c:v>
                </c:pt>
                <c:pt idx="147">
                  <c:v>4014.6116447208387</c:v>
                </c:pt>
                <c:pt idx="148">
                  <c:v>4360.4413737215964</c:v>
                </c:pt>
                <c:pt idx="149">
                  <c:v>4401.0056455034783</c:v>
                </c:pt>
                <c:pt idx="150">
                  <c:v>4811.3544898550399</c:v>
                </c:pt>
                <c:pt idx="151">
                  <c:v>5080.0784315843439</c:v>
                </c:pt>
                <c:pt idx="152">
                  <c:v>5083.4728359980336</c:v>
                </c:pt>
                <c:pt idx="153">
                  <c:v>5198.5096775834845</c:v>
                </c:pt>
                <c:pt idx="154">
                  <c:v>5531.4897082230254</c:v>
                </c:pt>
                <c:pt idx="155">
                  <c:v>5884.8817233607333</c:v>
                </c:pt>
                <c:pt idx="156">
                  <c:v>5954.8518857389599</c:v>
                </c:pt>
                <c:pt idx="157">
                  <c:v>5940.7740298887502</c:v>
                </c:pt>
                <c:pt idx="158">
                  <c:v>5929.309760673681</c:v>
                </c:pt>
                <c:pt idx="159">
                  <c:v>5534.7098995427768</c:v>
                </c:pt>
                <c:pt idx="160">
                  <c:v>3081.8509043487079</c:v>
                </c:pt>
                <c:pt idx="161">
                  <c:v>1531.7964487523868</c:v>
                </c:pt>
                <c:pt idx="162">
                  <c:v>270.93178112931844</c:v>
                </c:pt>
                <c:pt idx="163">
                  <c:v>2080.164288776798</c:v>
                </c:pt>
                <c:pt idx="164">
                  <c:v>3089.6122550044979</c:v>
                </c:pt>
                <c:pt idx="165">
                  <c:v>4014.6116447208387</c:v>
                </c:pt>
                <c:pt idx="166">
                  <c:v>4360.4413737215964</c:v>
                </c:pt>
                <c:pt idx="167">
                  <c:v>4401.0056455034783</c:v>
                </c:pt>
                <c:pt idx="168">
                  <c:v>4811.3544898550399</c:v>
                </c:pt>
                <c:pt idx="169">
                  <c:v>5080.0784315843439</c:v>
                </c:pt>
                <c:pt idx="170">
                  <c:v>5083.4728359980336</c:v>
                </c:pt>
                <c:pt idx="171">
                  <c:v>5198.5096775834845</c:v>
                </c:pt>
                <c:pt idx="172">
                  <c:v>5531.4897082230254</c:v>
                </c:pt>
                <c:pt idx="173">
                  <c:v>5884.8817233607333</c:v>
                </c:pt>
                <c:pt idx="174">
                  <c:v>5954.8518857389599</c:v>
                </c:pt>
                <c:pt idx="175">
                  <c:v>5940.7740298887502</c:v>
                </c:pt>
                <c:pt idx="176">
                  <c:v>5929.309760673681</c:v>
                </c:pt>
                <c:pt idx="177">
                  <c:v>5534.7098995427768</c:v>
                </c:pt>
                <c:pt idx="178">
                  <c:v>3081.8509043487079</c:v>
                </c:pt>
                <c:pt idx="179">
                  <c:v>1531.7964487523868</c:v>
                </c:pt>
                <c:pt idx="180">
                  <c:v>270.93178112931844</c:v>
                </c:pt>
                <c:pt idx="181">
                  <c:v>2080.164288776798</c:v>
                </c:pt>
                <c:pt idx="182">
                  <c:v>3089.6122550044979</c:v>
                </c:pt>
                <c:pt idx="183">
                  <c:v>4014.6116447208387</c:v>
                </c:pt>
                <c:pt idx="184">
                  <c:v>4360.4413737215964</c:v>
                </c:pt>
                <c:pt idx="185">
                  <c:v>4401.0056455034783</c:v>
                </c:pt>
                <c:pt idx="186">
                  <c:v>4811.3544898550399</c:v>
                </c:pt>
                <c:pt idx="187">
                  <c:v>5080.0784315843439</c:v>
                </c:pt>
                <c:pt idx="188">
                  <c:v>5083.4728359980336</c:v>
                </c:pt>
                <c:pt idx="189">
                  <c:v>5198.5096775834845</c:v>
                </c:pt>
                <c:pt idx="190">
                  <c:v>5531.4897082230254</c:v>
                </c:pt>
                <c:pt idx="191">
                  <c:v>5884.8817233607333</c:v>
                </c:pt>
                <c:pt idx="192">
                  <c:v>5954.8518857389599</c:v>
                </c:pt>
                <c:pt idx="193">
                  <c:v>5940.7740298887502</c:v>
                </c:pt>
                <c:pt idx="194">
                  <c:v>5929.309760673681</c:v>
                </c:pt>
                <c:pt idx="195">
                  <c:v>5534.7098995427768</c:v>
                </c:pt>
                <c:pt idx="196">
                  <c:v>3081.8509043487079</c:v>
                </c:pt>
                <c:pt idx="197">
                  <c:v>1531.7964487523868</c:v>
                </c:pt>
              </c:numCache>
            </c:numRef>
          </c:xVal>
          <c:yVal>
            <c:numRef>
              <c:f>'AUCTION summary'!$I$2:$I$199</c:f>
              <c:numCache>
                <c:formatCode>_(* #,##0.00_);_(* \(#,##0.00\);_(* "-"??_);_(@_)</c:formatCode>
                <c:ptCount val="198"/>
                <c:pt idx="0">
                  <c:v>-179.16020313269632</c:v>
                </c:pt>
                <c:pt idx="1">
                  <c:v>-1373.1516999201303</c:v>
                </c:pt>
                <c:pt idx="2">
                  <c:v>-2040.2339093036821</c:v>
                </c:pt>
                <c:pt idx="3">
                  <c:v>-2647.766093530774</c:v>
                </c:pt>
                <c:pt idx="4">
                  <c:v>-2881.6892590304265</c:v>
                </c:pt>
                <c:pt idx="5">
                  <c:v>-2908.2462868354569</c:v>
                </c:pt>
                <c:pt idx="6">
                  <c:v>-3178.859531205866</c:v>
                </c:pt>
                <c:pt idx="7">
                  <c:v>-3355.5716699878872</c:v>
                </c:pt>
                <c:pt idx="8">
                  <c:v>-3357.8026901721482</c:v>
                </c:pt>
                <c:pt idx="9">
                  <c:v>-3433.3504468258916</c:v>
                </c:pt>
                <c:pt idx="10">
                  <c:v>-3653.6290028941494</c:v>
                </c:pt>
                <c:pt idx="11">
                  <c:v>-3886.6444614590218</c:v>
                </c:pt>
                <c:pt idx="12">
                  <c:v>-3932.9661119526795</c:v>
                </c:pt>
                <c:pt idx="13">
                  <c:v>-3923.6675242241517</c:v>
                </c:pt>
                <c:pt idx="14">
                  <c:v>-3916.1150600641254</c:v>
                </c:pt>
                <c:pt idx="15">
                  <c:v>-3668.816611015392</c:v>
                </c:pt>
                <c:pt idx="16">
                  <c:v>-2083.7191774306889</c:v>
                </c:pt>
                <c:pt idx="17">
                  <c:v>-1011.638323507506</c:v>
                </c:pt>
                <c:pt idx="18">
                  <c:v>-217.18391820702095</c:v>
                </c:pt>
                <c:pt idx="19">
                  <c:v>-1665.0907773312108</c:v>
                </c:pt>
                <c:pt idx="20">
                  <c:v>-2473.8431949502374</c:v>
                </c:pt>
                <c:pt idx="21">
                  <c:v>-3211.1937160734001</c:v>
                </c:pt>
                <c:pt idx="22">
                  <c:v>-3493.6520922631526</c:v>
                </c:pt>
                <c:pt idx="23">
                  <c:v>-3525.9020819865032</c:v>
                </c:pt>
                <c:pt idx="24">
                  <c:v>-3854.105423294468</c:v>
                </c:pt>
                <c:pt idx="25">
                  <c:v>-4068.5314196068744</c:v>
                </c:pt>
                <c:pt idx="26">
                  <c:v>-4071.23882490083</c:v>
                </c:pt>
                <c:pt idx="27">
                  <c:v>-4162.9313397267706</c:v>
                </c:pt>
                <c:pt idx="28">
                  <c:v>-4429.9417253268111</c:v>
                </c:pt>
                <c:pt idx="29">
                  <c:v>-4712.5537178867999</c:v>
                </c:pt>
                <c:pt idx="30">
                  <c:v>-4768.6952776833987</c:v>
                </c:pt>
                <c:pt idx="31">
                  <c:v>-4757.4209439664355</c:v>
                </c:pt>
                <c:pt idx="32">
                  <c:v>-4748.2595356494985</c:v>
                </c:pt>
                <c:pt idx="33">
                  <c:v>-4445.5812687533798</c:v>
                </c:pt>
                <c:pt idx="34">
                  <c:v>-2516.2392022135036</c:v>
                </c:pt>
                <c:pt idx="35">
                  <c:v>-1226.6171328463124</c:v>
                </c:pt>
                <c:pt idx="36">
                  <c:v>-208.52353027230279</c:v>
                </c:pt>
                <c:pt idx="37">
                  <c:v>-1598.5979146863692</c:v>
                </c:pt>
                <c:pt idx="38">
                  <c:v>-2375.0831285428681</c:v>
                </c:pt>
                <c:pt idx="39">
                  <c:v>-3082.8658613433408</c:v>
                </c:pt>
                <c:pt idx="40">
                  <c:v>-3354.2697218907392</c:v>
                </c:pt>
                <c:pt idx="41">
                  <c:v>-3385.2230666488658</c:v>
                </c:pt>
                <c:pt idx="42">
                  <c:v>-3700.3095260397863</c:v>
                </c:pt>
                <c:pt idx="43">
                  <c:v>-3906.1457084402855</c:v>
                </c:pt>
                <c:pt idx="44">
                  <c:v>-3908.7446109262382</c:v>
                </c:pt>
                <c:pt idx="45">
                  <c:v>-3996.7599503733359</c:v>
                </c:pt>
                <c:pt idx="46">
                  <c:v>-4253.1265634789406</c:v>
                </c:pt>
                <c:pt idx="47">
                  <c:v>-4524.4423104254865</c:v>
                </c:pt>
                <c:pt idx="48">
                  <c:v>-4578.3472601517387</c:v>
                </c:pt>
                <c:pt idx="49">
                  <c:v>-4567.5229278795805</c:v>
                </c:pt>
                <c:pt idx="50">
                  <c:v>-4558.7279771940703</c:v>
                </c:pt>
                <c:pt idx="51">
                  <c:v>-4268.6631728534867</c:v>
                </c:pt>
                <c:pt idx="52">
                  <c:v>-2417.7272289139137</c:v>
                </c:pt>
                <c:pt idx="53">
                  <c:v>-1177.6529565952906</c:v>
                </c:pt>
                <c:pt idx="54">
                  <c:v>-248.69953110555144</c:v>
                </c:pt>
                <c:pt idx="55">
                  <c:v>-1907.0618455358128</c:v>
                </c:pt>
                <c:pt idx="56">
                  <c:v>-2833.2363360184736</c:v>
                </c:pt>
                <c:pt idx="57">
                  <c:v>-3678.1856134638515</c:v>
                </c:pt>
                <c:pt idx="58">
                  <c:v>-4000.8719607781481</c:v>
                </c:pt>
                <c:pt idx="59">
                  <c:v>-4037.840510582047</c:v>
                </c:pt>
                <c:pt idx="60">
                  <c:v>-4413.7768837183094</c:v>
                </c:pt>
                <c:pt idx="61">
                  <c:v>-4659.4616703018573</c:v>
                </c:pt>
                <c:pt idx="62">
                  <c:v>-4662.5639230923916</c:v>
                </c:pt>
                <c:pt idx="63">
                  <c:v>-4767.637874947849</c:v>
                </c:pt>
                <c:pt idx="64">
                  <c:v>-5073.3815154832628</c:v>
                </c:pt>
                <c:pt idx="65">
                  <c:v>-5397.1011474057805</c:v>
                </c:pt>
                <c:pt idx="66">
                  <c:v>-5461.3818503577804</c:v>
                </c:pt>
                <c:pt idx="67">
                  <c:v>-5448.4699374185975</c:v>
                </c:pt>
                <c:pt idx="68">
                  <c:v>-5437.974970265409</c:v>
                </c:pt>
                <c:pt idx="69">
                  <c:v>-5089.3956414068325</c:v>
                </c:pt>
                <c:pt idx="70">
                  <c:v>-2874.729519250473</c:v>
                </c:pt>
                <c:pt idx="71">
                  <c:v>-1404.8003777834638</c:v>
                </c:pt>
                <c:pt idx="72">
                  <c:v>-278.06285824515794</c:v>
                </c:pt>
                <c:pt idx="73">
                  <c:v>-2132.5080603020519</c:v>
                </c:pt>
                <c:pt idx="74">
                  <c:v>-3168.08555525766</c:v>
                </c:pt>
                <c:pt idx="75">
                  <c:v>-4113.2853812764179</c:v>
                </c:pt>
                <c:pt idx="76">
                  <c:v>-4473.4524236384614</c:v>
                </c:pt>
                <c:pt idx="77">
                  <c:v>-4514.8172903954555</c:v>
                </c:pt>
                <c:pt idx="78">
                  <c:v>-4935.2268785522301</c:v>
                </c:pt>
                <c:pt idx="79">
                  <c:v>-5210.0357087542552</c:v>
                </c:pt>
                <c:pt idx="80">
                  <c:v>-5213.5058438464821</c:v>
                </c:pt>
                <c:pt idx="81">
                  <c:v>-5331.0473784952937</c:v>
                </c:pt>
                <c:pt idx="82">
                  <c:v>-5672.8790760680549</c:v>
                </c:pt>
                <c:pt idx="83">
                  <c:v>-6034.8989963722461</c:v>
                </c:pt>
                <c:pt idx="84">
                  <c:v>-6106.7629985568401</c:v>
                </c:pt>
                <c:pt idx="85">
                  <c:v>-6092.3253410740263</c:v>
                </c:pt>
                <c:pt idx="86">
                  <c:v>-6080.5878873953543</c:v>
                </c:pt>
                <c:pt idx="87">
                  <c:v>-5689.2422032449285</c:v>
                </c:pt>
                <c:pt idx="88">
                  <c:v>-3208.7375707336973</c:v>
                </c:pt>
                <c:pt idx="89">
                  <c:v>-1570.8150108712484</c:v>
                </c:pt>
                <c:pt idx="90">
                  <c:v>-168.78311108074115</c:v>
                </c:pt>
                <c:pt idx="91">
                  <c:v>-1293.4782994137367</c:v>
                </c:pt>
                <c:pt idx="92">
                  <c:v>-1921.8971433421893</c:v>
                </c:pt>
                <c:pt idx="93">
                  <c:v>-2494.0004687802598</c:v>
                </c:pt>
                <c:pt idx="94">
                  <c:v>-2714.6778389096353</c:v>
                </c:pt>
                <c:pt idx="95">
                  <c:v>-2739.6811944930218</c:v>
                </c:pt>
                <c:pt idx="96">
                  <c:v>-2994.5774649687478</c:v>
                </c:pt>
                <c:pt idx="97">
                  <c:v>-3160.9970752468566</c:v>
                </c:pt>
                <c:pt idx="98">
                  <c:v>-3163.0980846700486</c:v>
                </c:pt>
                <c:pt idx="99">
                  <c:v>-3234.2397583994389</c:v>
                </c:pt>
                <c:pt idx="100">
                  <c:v>-3441.7646817450732</c:v>
                </c:pt>
                <c:pt idx="101">
                  <c:v>-3661.2446980808209</c:v>
                </c:pt>
                <c:pt idx="102">
                  <c:v>-3704.8863868037979</c:v>
                </c:pt>
                <c:pt idx="103">
                  <c:v>-3696.127001989903</c:v>
                </c:pt>
                <c:pt idx="104">
                  <c:v>-3689.0136364710816</c:v>
                </c:pt>
                <c:pt idx="105">
                  <c:v>-3456.8289517270596</c:v>
                </c:pt>
                <c:pt idx="106">
                  <c:v>-1965.679682796565</c:v>
                </c:pt>
                <c:pt idx="107">
                  <c:v>-952.96823066234651</c:v>
                </c:pt>
                <c:pt idx="108">
                  <c:v>-172.01153971912717</c:v>
                </c:pt>
                <c:pt idx="109">
                  <c:v>-1318.2655795712815</c:v>
                </c:pt>
                <c:pt idx="110">
                  <c:v>-1958.7130260857646</c:v>
                </c:pt>
                <c:pt idx="111">
                  <c:v>-2541.8386631470862</c:v>
                </c:pt>
                <c:pt idx="112">
                  <c:v>-2766.6369473916589</c:v>
                </c:pt>
                <c:pt idx="113">
                  <c:v>-2792.1236676662238</c:v>
                </c:pt>
                <c:pt idx="114">
                  <c:v>-3051.9096633536287</c:v>
                </c:pt>
                <c:pt idx="115">
                  <c:v>-3221.5313936107332</c:v>
                </c:pt>
                <c:pt idx="116">
                  <c:v>-3223.6728508262572</c:v>
                </c:pt>
                <c:pt idx="117">
                  <c:v>-3296.1853059098912</c:v>
                </c:pt>
                <c:pt idx="118">
                  <c:v>-3507.6780261025638</c:v>
                </c:pt>
                <c:pt idx="119">
                  <c:v>-3731.3690689095947</c:v>
                </c:pt>
                <c:pt idx="120">
                  <c:v>-3775.8445235167833</c:v>
                </c:pt>
                <c:pt idx="121">
                  <c:v>-3766.9173866850024</c:v>
                </c:pt>
                <c:pt idx="122">
                  <c:v>-3759.6674127000283</c:v>
                </c:pt>
                <c:pt idx="123">
                  <c:v>-3522.7806679500959</c:v>
                </c:pt>
                <c:pt idx="124">
                  <c:v>-2002.4030811271814</c:v>
                </c:pt>
                <c:pt idx="125">
                  <c:v>-971.22114843639611</c:v>
                </c:pt>
                <c:pt idx="126">
                  <c:v>-159.35404966069299</c:v>
                </c:pt>
                <c:pt idx="127">
                  <c:v>-1221.0837033980511</c:v>
                </c:pt>
                <c:pt idx="128">
                  <c:v>-1814.3713905673026</c:v>
                </c:pt>
                <c:pt idx="129">
                  <c:v>-2354.2825677723849</c:v>
                </c:pt>
                <c:pt idx="130">
                  <c:v>-2562.9242522319773</c:v>
                </c:pt>
                <c:pt idx="131">
                  <c:v>-2586.5158760189079</c:v>
                </c:pt>
                <c:pt idx="132">
                  <c:v>-2827.131044289094</c:v>
                </c:pt>
                <c:pt idx="133">
                  <c:v>-2984.1984311364881</c:v>
                </c:pt>
                <c:pt idx="134">
                  <c:v>-2986.18130732493</c:v>
                </c:pt>
                <c:pt idx="135">
                  <c:v>-3053.3194291625632</c:v>
                </c:pt>
                <c:pt idx="136">
                  <c:v>-3249.255866478753</c:v>
                </c:pt>
                <c:pt idx="137">
                  <c:v>-3456.4370118507518</c:v>
                </c:pt>
                <c:pt idx="138">
                  <c:v>-3497.6435748166655</c:v>
                </c:pt>
                <c:pt idx="139">
                  <c:v>-3489.3741324042153</c:v>
                </c:pt>
                <c:pt idx="140">
                  <c:v>-3482.659750342094</c:v>
                </c:pt>
                <c:pt idx="141">
                  <c:v>-3264.208066250254</c:v>
                </c:pt>
                <c:pt idx="142">
                  <c:v>-1858.4240432277809</c:v>
                </c:pt>
                <c:pt idx="143">
                  <c:v>-899.6581216079793</c:v>
                </c:pt>
                <c:pt idx="144">
                  <c:v>-158.713488422918</c:v>
                </c:pt>
                <c:pt idx="145">
                  <c:v>-1216.1655922556811</c:v>
                </c:pt>
                <c:pt idx="146">
                  <c:v>-1807.0666519277042</c:v>
                </c:pt>
                <c:pt idx="147">
                  <c:v>-2344.7908625408718</c:v>
                </c:pt>
                <c:pt idx="148">
                  <c:v>-2552.6149053109411</c:v>
                </c:pt>
                <c:pt idx="149">
                  <c:v>-2576.1106234051776</c:v>
                </c:pt>
                <c:pt idx="150">
                  <c:v>-2815.7556081016178</c:v>
                </c:pt>
                <c:pt idx="151">
                  <c:v>-2972.1876536833383</c:v>
                </c:pt>
                <c:pt idx="152">
                  <c:v>-2974.1625045161586</c:v>
                </c:pt>
                <c:pt idx="153">
                  <c:v>-3041.028645926363</c:v>
                </c:pt>
                <c:pt idx="154">
                  <c:v>-3236.1778219633775</c:v>
                </c:pt>
                <c:pt idx="155">
                  <c:v>-3442.5234462101221</c:v>
                </c:pt>
                <c:pt idx="156">
                  <c:v>-3483.5645794371053</c:v>
                </c:pt>
                <c:pt idx="157">
                  <c:v>-3475.3284211551877</c:v>
                </c:pt>
                <c:pt idx="158">
                  <c:v>-3468.6411439474623</c:v>
                </c:pt>
                <c:pt idx="159">
                  <c:v>-3251.1224082694926</c:v>
                </c:pt>
                <c:pt idx="160">
                  <c:v>-1851.1376546701188</c:v>
                </c:pt>
                <c:pt idx="161">
                  <c:v>-896.03651093852511</c:v>
                </c:pt>
                <c:pt idx="162">
                  <c:v>-114.92472220861828</c:v>
                </c:pt>
                <c:pt idx="163">
                  <c:v>-879.96351456327056</c:v>
                </c:pt>
                <c:pt idx="164">
                  <c:v>-1307.7147185247641</c:v>
                </c:pt>
                <c:pt idx="165">
                  <c:v>-1695.9378929146267</c:v>
                </c:pt>
                <c:pt idx="166">
                  <c:v>-1847.8679497888861</c:v>
                </c:pt>
                <c:pt idx="167">
                  <c:v>-1864.8075547305559</c:v>
                </c:pt>
                <c:pt idx="168">
                  <c:v>-2038.1307903257275</c:v>
                </c:pt>
                <c:pt idx="169">
                  <c:v>-2151.1309069860008</c:v>
                </c:pt>
                <c:pt idx="170">
                  <c:v>-2152.5571445085325</c:v>
                </c:pt>
                <c:pt idx="171">
                  <c:v>-2200.8307038996768</c:v>
                </c:pt>
                <c:pt idx="172">
                  <c:v>-2342.1626988923408</c:v>
                </c:pt>
                <c:pt idx="173">
                  <c:v>-2491.3920990166766</c:v>
                </c:pt>
                <c:pt idx="174">
                  <c:v>-2521.1244552903408</c:v>
                </c:pt>
                <c:pt idx="175">
                  <c:v>-2515.1636001716552</c:v>
                </c:pt>
                <c:pt idx="176">
                  <c:v>-2510.3292108103965</c:v>
                </c:pt>
                <c:pt idx="177">
                  <c:v>-2356.5868287046537</c:v>
                </c:pt>
                <c:pt idx="178">
                  <c:v>-1353.0401328683465</c:v>
                </c:pt>
                <c:pt idx="179">
                  <c:v>-648.46320557462968</c:v>
                </c:pt>
                <c:pt idx="180">
                  <c:v>-115.94962018905828</c:v>
                </c:pt>
                <c:pt idx="181">
                  <c:v>-887.83249239106249</c:v>
                </c:pt>
                <c:pt idx="182">
                  <c:v>-1319.4023003481213</c:v>
                </c:pt>
                <c:pt idx="183">
                  <c:v>-1711.1246212850485</c:v>
                </c:pt>
                <c:pt idx="184">
                  <c:v>-1864.3629048625446</c:v>
                </c:pt>
                <c:pt idx="185">
                  <c:v>-1881.4559589125247</c:v>
                </c:pt>
                <c:pt idx="186">
                  <c:v>-2056.3314882256896</c:v>
                </c:pt>
                <c:pt idx="187">
                  <c:v>-2170.3481509110406</c:v>
                </c:pt>
                <c:pt idx="188">
                  <c:v>-2171.7872290025671</c:v>
                </c:pt>
                <c:pt idx="189">
                  <c:v>-2220.4959570775982</c:v>
                </c:pt>
                <c:pt idx="190">
                  <c:v>-2363.0875701169407</c:v>
                </c:pt>
                <c:pt idx="191">
                  <c:v>-2513.6538040416835</c:v>
                </c:pt>
                <c:pt idx="192">
                  <c:v>-2543.650847897638</c:v>
                </c:pt>
                <c:pt idx="193">
                  <c:v>-2537.6367381700993</c:v>
                </c:pt>
                <c:pt idx="194">
                  <c:v>-2532.7589810418085</c:v>
                </c:pt>
                <c:pt idx="195">
                  <c:v>-2377.5238814738723</c:v>
                </c:pt>
                <c:pt idx="196">
                  <c:v>-1364.6983545606056</c:v>
                </c:pt>
                <c:pt idx="197">
                  <c:v>-654.25778264575649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A-0A4D-97A3-6D66F241D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0607"/>
        <c:axId val="1511693887"/>
      </c:scatterChart>
      <c:valAx>
        <c:axId val="151174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Risk-free opportunity cost at r = 5,74% a year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11693887"/>
        <c:crosses val="max"/>
        <c:crossBetween val="midCat"/>
      </c:valAx>
      <c:valAx>
        <c:axId val="15116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Acceptable transaction costs TC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1174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Sum of Assets SM, 2025 = 1,00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Sheet2!$A$50:$A$67</c:f>
              <c:numCache>
                <c:formatCode>General</c:formatCod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numCache>
            </c:numRef>
          </c:cat>
          <c:val>
            <c:numRef>
              <c:f>Sheet2!$B$50:$B$67</c:f>
              <c:numCache>
                <c:formatCode>_(* #,##0.00_);_(* \(#,##0.00\);_(* "-"??_);_(@_)</c:formatCode>
                <c:ptCount val="18"/>
                <c:pt idx="0">
                  <c:v>1</c:v>
                </c:pt>
                <c:pt idx="1">
                  <c:v>7.6779330263055172</c:v>
                </c:pt>
                <c:pt idx="2">
                  <c:v>11.403871672781204</c:v>
                </c:pt>
                <c:pt idx="3">
                  <c:v>14.818046990867218</c:v>
                </c:pt>
                <c:pt idx="4">
                  <c:v>16.094528139879781</c:v>
                </c:pt>
                <c:pt idx="5">
                  <c:v>16.244243228475522</c:v>
                </c:pt>
                <c:pt idx="6">
                  <c:v>17.758840059324008</c:v>
                </c:pt>
                <c:pt idx="7">
                  <c:v>18.75072203575052</c:v>
                </c:pt>
                <c:pt idx="8">
                  <c:v>18.763250331746153</c:v>
                </c:pt>
                <c:pt idx="9">
                  <c:v>19.187846382015447</c:v>
                </c:pt>
                <c:pt idx="10">
                  <c:v>20.41690734525017</c:v>
                </c:pt>
                <c:pt idx="11">
                  <c:v>21.721294200296615</c:v>
                </c:pt>
                <c:pt idx="12">
                  <c:v>21.97954882522831</c:v>
                </c:pt>
                <c:pt idx="13">
                  <c:v>21.927562251190373</c:v>
                </c:pt>
                <c:pt idx="14">
                  <c:v>21.885254859105455</c:v>
                </c:pt>
                <c:pt idx="15">
                  <c:v>20.428772148934506</c:v>
                </c:pt>
                <c:pt idx="16">
                  <c:v>11.375224416517055</c:v>
                </c:pt>
                <c:pt idx="17">
                  <c:v>5.6538911872609443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9B44-8ED9-2266C007DABE}"/>
            </c:ext>
          </c:extLst>
        </c:ser>
        <c:ser>
          <c:idx val="1"/>
          <c:order val="1"/>
          <c:tx>
            <c:strRef>
              <c:f>Sheet2!$C$49</c:f>
              <c:strCache>
                <c:ptCount val="1"/>
                <c:pt idx="0">
                  <c:v>Sum of V(SM;t), 2025 = 1,00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Sheet2!$A$50:$A$67</c:f>
              <c:numCache>
                <c:formatCode>General</c:formatCod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numCache>
            </c:numRef>
          </c:cat>
          <c:val>
            <c:numRef>
              <c:f>Sheet2!$C$50:$C$67</c:f>
              <c:numCache>
                <c:formatCode>_(* #,##0.00_);_(* \(#,##0.00\);_(* "-"??_);_(@_)</c:formatCode>
                <c:ptCount val="18"/>
                <c:pt idx="0">
                  <c:v>1</c:v>
                </c:pt>
                <c:pt idx="1">
                  <c:v>7.7922750824305256</c:v>
                </c:pt>
                <c:pt idx="2">
                  <c:v>11.539331135186059</c:v>
                </c:pt>
                <c:pt idx="3">
                  <c:v>15.149317004239284</c:v>
                </c:pt>
                <c:pt idx="4">
                  <c:v>16.17946302402261</c:v>
                </c:pt>
                <c:pt idx="5">
                  <c:v>16.341497880357981</c:v>
                </c:pt>
                <c:pt idx="6">
                  <c:v>17.891191709844563</c:v>
                </c:pt>
                <c:pt idx="7">
                  <c:v>18.92981629769195</c:v>
                </c:pt>
                <c:pt idx="8">
                  <c:v>18.94300518134715</c:v>
                </c:pt>
                <c:pt idx="9">
                  <c:v>19.392369288742344</c:v>
                </c:pt>
                <c:pt idx="10">
                  <c:v>20.617522373999059</c:v>
                </c:pt>
                <c:pt idx="11">
                  <c:v>21.953838907206784</c:v>
                </c:pt>
                <c:pt idx="12">
                  <c:v>22.209609043805944</c:v>
                </c:pt>
                <c:pt idx="13">
                  <c:v>22.156853509185119</c:v>
                </c:pt>
                <c:pt idx="14">
                  <c:v>22.113518605746599</c:v>
                </c:pt>
                <c:pt idx="15">
                  <c:v>20.014130946773435</c:v>
                </c:pt>
                <c:pt idx="16">
                  <c:v>9.2204427696655689</c:v>
                </c:pt>
                <c:pt idx="17">
                  <c:v>5.7159679698539811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B-9B44-8ED9-2266C007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19904"/>
        <c:axId val="1676125887"/>
      </c:lineChart>
      <c:catAx>
        <c:axId val="20351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6125887"/>
        <c:crosses val="autoZero"/>
        <c:auto val="1"/>
        <c:lblAlgn val="ctr"/>
        <c:lblOffset val="100"/>
        <c:noMultiLvlLbl val="0"/>
      </c:catAx>
      <c:valAx>
        <c:axId val="16761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351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[AUCTION summary.xlsx]Sheet3!PivotTable2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'Amortization, Depreciation and Impairment [PLN mln]' by 'Benchmark company'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Sheet3!$A$3:$A$14</c:f>
              <c:strCache>
                <c:ptCount val="11"/>
                <c:pt idx="0">
                  <c:v>PGE</c:v>
                </c:pt>
                <c:pt idx="1">
                  <c:v>Engie Group</c:v>
                </c:pt>
                <c:pt idx="2">
                  <c:v>Orlen</c:v>
                </c:pt>
                <c:pt idx="3">
                  <c:v>Tauron</c:v>
                </c:pt>
                <c:pt idx="4">
                  <c:v>Enea</c:v>
                </c:pt>
                <c:pt idx="5">
                  <c:v>Veolia</c:v>
                </c:pt>
                <c:pt idx="6">
                  <c:v>Energa</c:v>
                </c:pt>
                <c:pt idx="7">
                  <c:v>RWE Renewables</c:v>
                </c:pt>
                <c:pt idx="8">
                  <c:v>Columbus Energy Y2022</c:v>
                </c:pt>
                <c:pt idx="9">
                  <c:v>Columbus Energy Q3 2024</c:v>
                </c:pt>
                <c:pt idx="10">
                  <c:v>ZEPAK</c:v>
                </c:pt>
              </c:strCache>
            </c:strRef>
          </c:cat>
          <c:val>
            <c:numRef>
              <c:f>Sheet3!$B$3:$B$14</c:f>
              <c:numCache>
                <c:formatCode>_(* #,##0.00_);_(* \(#,##0.00\);_(* "-"??_);_(@_)</c:formatCode>
                <c:ptCount val="11"/>
                <c:pt idx="0">
                  <c:v>484.66310597432948</c:v>
                </c:pt>
                <c:pt idx="1">
                  <c:v>231.29790723564111</c:v>
                </c:pt>
                <c:pt idx="2">
                  <c:v>219.85560793776494</c:v>
                </c:pt>
                <c:pt idx="3">
                  <c:v>182.66813521966716</c:v>
                </c:pt>
                <c:pt idx="4">
                  <c:v>172.45179656084909</c:v>
                </c:pt>
                <c:pt idx="5">
                  <c:v>171.22583592179092</c:v>
                </c:pt>
                <c:pt idx="6">
                  <c:v>154.06238697497653</c:v>
                </c:pt>
                <c:pt idx="7">
                  <c:v>146.70662314062756</c:v>
                </c:pt>
                <c:pt idx="8">
                  <c:v>112.78837879335153</c:v>
                </c:pt>
                <c:pt idx="9">
                  <c:v>64.975913870082948</c:v>
                </c:pt>
                <c:pt idx="10">
                  <c:v>42.908622367035917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B545-9BC7-4BAD22E7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1973455"/>
        <c:axId val="1511859311"/>
      </c:barChart>
      <c:catAx>
        <c:axId val="15119734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11859311"/>
        <c:crosses val="autoZero"/>
        <c:auto val="1"/>
        <c:lblAlgn val="ctr"/>
        <c:lblOffset val="100"/>
        <c:noMultiLvlLbl val="0"/>
      </c:catAx>
      <c:valAx>
        <c:axId val="15118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Amortization, Depreciation and Impairment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1197345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[AUCTION summary.xlsx]Sheet4!PivotTable3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'Benchmark company': </a:t>
            </a:r>
            <a:r>
              <a:rPr lang="en-US">
                <a:solidFill>
                  <a:srgbClr val="DD5A13"/>
                </a:solidFill>
              </a:rPr>
              <a:t>Columbus Energy Q3 2024</a:t>
            </a:r>
            <a:r>
              <a:rPr lang="en-US"/>
              <a:t> has noticeably lower 'Equity [PLN mln]'.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5C-704C-A9B6-BF88819654D1}"/>
              </c:ext>
            </c:extLst>
          </c:dPt>
          <c:cat>
            <c:strRef>
              <c:f>Sheet4!$A$3:$A$14</c:f>
              <c:strCache>
                <c:ptCount val="11"/>
                <c:pt idx="0">
                  <c:v>Columbus Energy Q3 2024</c:v>
                </c:pt>
                <c:pt idx="1">
                  <c:v>Columbus Energy Y2022</c:v>
                </c:pt>
                <c:pt idx="2">
                  <c:v>Engie Group</c:v>
                </c:pt>
                <c:pt idx="3">
                  <c:v>Veolia</c:v>
                </c:pt>
                <c:pt idx="4">
                  <c:v>RWE Renewables</c:v>
                </c:pt>
                <c:pt idx="5">
                  <c:v>Tauron</c:v>
                </c:pt>
                <c:pt idx="6">
                  <c:v>Energa</c:v>
                </c:pt>
                <c:pt idx="7">
                  <c:v>Enea</c:v>
                </c:pt>
                <c:pt idx="8">
                  <c:v>PGE</c:v>
                </c:pt>
                <c:pt idx="9">
                  <c:v>ZEPAK</c:v>
                </c:pt>
                <c:pt idx="10">
                  <c:v>Orlen</c:v>
                </c:pt>
              </c:strCache>
            </c:strRef>
          </c:cat>
          <c:val>
            <c:numRef>
              <c:f>Sheet4!$B$3:$B$14</c:f>
              <c:numCache>
                <c:formatCode>_(* #,##0.00_);_(* \(#,##0.00\);_(* "-"??_);_(@_)</c:formatCode>
                <c:ptCount val="11"/>
                <c:pt idx="0">
                  <c:v>-387.40356194238132</c:v>
                </c:pt>
                <c:pt idx="1">
                  <c:v>128.72586710110772</c:v>
                </c:pt>
                <c:pt idx="2">
                  <c:v>749.87925755724643</c:v>
                </c:pt>
                <c:pt idx="3">
                  <c:v>827.9320849106166</c:v>
                </c:pt>
                <c:pt idx="4">
                  <c:v>1271.7298362496738</c:v>
                </c:pt>
                <c:pt idx="5">
                  <c:v>1473.1960346015658</c:v>
                </c:pt>
                <c:pt idx="6">
                  <c:v>1605.1911300734957</c:v>
                </c:pt>
                <c:pt idx="7">
                  <c:v>1613.3642010005503</c:v>
                </c:pt>
                <c:pt idx="8">
                  <c:v>1723.7006585157853</c:v>
                </c:pt>
                <c:pt idx="9">
                  <c:v>2176.0801343282492</c:v>
                </c:pt>
                <c:pt idx="10">
                  <c:v>2369.3732617530868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704C-A9B6-BF888196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2622239"/>
        <c:axId val="92623951"/>
      </c:barChart>
      <c:catAx>
        <c:axId val="926222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2623951"/>
        <c:crosses val="autoZero"/>
        <c:auto val="1"/>
        <c:lblAlgn val="ctr"/>
        <c:lblOffset val="100"/>
        <c:noMultiLvlLbl val="0"/>
      </c:catAx>
      <c:valAx>
        <c:axId val="926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Equity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26222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[AUCTION summary.xlsx]Sheet5!PivotTable4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'Transaction costs / Assets' has an outlier at 'Year': </a:t>
            </a:r>
            <a:r>
              <a:rPr lang="en-US">
                <a:solidFill>
                  <a:srgbClr val="DD5A13"/>
                </a:solidFill>
              </a:rPr>
              <a:t>2041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45-CE47-AF03-C0345B584F71}"/>
              </c:ext>
            </c:extLst>
          </c:dPt>
          <c:cat>
            <c:strRef>
              <c:f>Sheet5!$A$3:$A$21</c:f>
              <c:strCach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strCache>
            </c:strRef>
          </c:cat>
          <c:val>
            <c:numRef>
              <c:f>Sheet5!$B$3:$B$21</c:f>
              <c:numCache>
                <c:formatCode>0.0000</c:formatCode>
                <c:ptCount val="18"/>
                <c:pt idx="0">
                  <c:v>-7.8890825874516981</c:v>
                </c:pt>
                <c:pt idx="1">
                  <c:v>-7.8755891020730298</c:v>
                </c:pt>
                <c:pt idx="2">
                  <c:v>-7.8783235009538952</c:v>
                </c:pt>
                <c:pt idx="3">
                  <c:v>-7.8687852923349197</c:v>
                </c:pt>
                <c:pt idx="4">
                  <c:v>-7.8843543312317372</c:v>
                </c:pt>
                <c:pt idx="5">
                  <c:v>-7.8836928731145068</c:v>
                </c:pt>
                <c:pt idx="6">
                  <c:v>-7.8823623304279185</c:v>
                </c:pt>
                <c:pt idx="7">
                  <c:v>-7.8804519598243461</c:v>
                </c:pt>
                <c:pt idx="8">
                  <c:v>-7.8804266157128922</c:v>
                </c:pt>
                <c:pt idx="9">
                  <c:v>-7.8794477725658423</c:v>
                </c:pt>
                <c:pt idx="10">
                  <c:v>-7.8802071301597527</c:v>
                </c:pt>
                <c:pt idx="11">
                  <c:v>-7.8794059493326873</c:v>
                </c:pt>
                <c:pt idx="12">
                  <c:v>-7.8796218616637947</c:v>
                </c:pt>
                <c:pt idx="13">
                  <c:v>-7.8796229672728577</c:v>
                </c:pt>
                <c:pt idx="14">
                  <c:v>-7.8796600377625872</c:v>
                </c:pt>
                <c:pt idx="15">
                  <c:v>-7.9076567306330938</c:v>
                </c:pt>
                <c:pt idx="16">
                  <c:v>-8.0617871832579695</c:v>
                </c:pt>
                <c:pt idx="17">
                  <c:v>-7.8791862042632141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CE47-AF03-C0345B58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18880"/>
        <c:axId val="92558159"/>
      </c:lineChart>
      <c:catAx>
        <c:axId val="4626188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2558159"/>
        <c:crosses val="max"/>
        <c:auto val="1"/>
        <c:lblAlgn val="ctr"/>
        <c:lblOffset val="100"/>
        <c:noMultiLvlLbl val="0"/>
      </c:catAx>
      <c:valAx>
        <c:axId val="925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Transaction costs /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626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[AUCTION summary.xlsx]Sheet1!PivotTable5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2037</a:t>
            </a:r>
            <a:r>
              <a:rPr lang="en-US"/>
              <a:t> has maximum 'V(SM;t) [PLN mln]'.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40-3543-A172-C746909FE316}"/>
              </c:ext>
            </c:extLst>
          </c:dPt>
          <c:cat>
            <c:strRef>
              <c:f>Sheet1!$A$3:$A$21</c:f>
              <c:strCache>
                <c:ptCount val="18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8"/>
                <c:pt idx="0">
                  <c:v>21.229999999999997</c:v>
                </c:pt>
                <c:pt idx="1">
                  <c:v>165.43000000000004</c:v>
                </c:pt>
                <c:pt idx="2">
                  <c:v>244.98</c:v>
                </c:pt>
                <c:pt idx="3">
                  <c:v>321.61999999999995</c:v>
                </c:pt>
                <c:pt idx="4">
                  <c:v>343.48999999999995</c:v>
                </c:pt>
                <c:pt idx="5">
                  <c:v>346.92999999999989</c:v>
                </c:pt>
                <c:pt idx="6">
                  <c:v>379.83</c:v>
                </c:pt>
                <c:pt idx="7">
                  <c:v>401.88000000000005</c:v>
                </c:pt>
                <c:pt idx="8">
                  <c:v>402.15999999999991</c:v>
                </c:pt>
                <c:pt idx="9">
                  <c:v>411.69999999999987</c:v>
                </c:pt>
                <c:pt idx="10">
                  <c:v>437.71</c:v>
                </c:pt>
                <c:pt idx="11">
                  <c:v>466.08</c:v>
                </c:pt>
                <c:pt idx="12">
                  <c:v>471.51000000000016</c:v>
                </c:pt>
                <c:pt idx="13">
                  <c:v>470.39</c:v>
                </c:pt>
                <c:pt idx="14">
                  <c:v>469.4700000000002</c:v>
                </c:pt>
                <c:pt idx="15">
                  <c:v>424.9</c:v>
                </c:pt>
                <c:pt idx="16">
                  <c:v>195.75</c:v>
                </c:pt>
                <c:pt idx="17">
                  <c:v>121.35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3543-A172-C746909F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28688"/>
        <c:axId val="280330416"/>
      </c:lineChart>
      <c:catAx>
        <c:axId val="2803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0330416"/>
        <c:crosses val="autoZero"/>
        <c:auto val="1"/>
        <c:lblAlgn val="ctr"/>
        <c:lblOffset val="100"/>
        <c:noMultiLvlLbl val="0"/>
      </c:catAx>
      <c:valAx>
        <c:axId val="2803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V(SM;t) [PLN mln]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03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EF7826-AF6E-9248-8BF7-85EDC758171E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 descr="Chart type: Scatter. Field: Risk-free opportunity cost at r = 5,74% a year [PLN mln] and Field: Acceptable transaction costs TC [PLN mln] appear highly correlated.&#10;&#10;Description automatically generated">
          <a:extLst>
            <a:ext uri="{FF2B5EF4-FFF2-40B4-BE49-F238E27FC236}">
              <a16:creationId xmlns:a16="http://schemas.microsoft.com/office/drawing/2014/main" id="{47408CCB-12E9-C25A-276D-434A41E6E4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50</xdr:row>
      <xdr:rowOff>88900</xdr:rowOff>
    </xdr:from>
    <xdr:to>
      <xdr:col>10</xdr:col>
      <xdr:colOff>184150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7A29-E522-7D43-376F-412CCDB8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3708400</xdr:colOff>
      <xdr:row>16</xdr:row>
      <xdr:rowOff>139700</xdr:rowOff>
    </xdr:from>
    <xdr:to>
      <xdr:col>8</xdr:col>
      <xdr:colOff>457200</xdr:colOff>
      <xdr:row>34</xdr:row>
      <xdr:rowOff>76200</xdr:rowOff>
    </xdr:to>
    <xdr:graphicFrame macro="">
      <xdr:nvGraphicFramePr>
        <xdr:cNvPr id="2" name="Chart 1" descr="Chart type: Clustered Bar. 'Amortization, Depreciation and Impairment [PLN mln]' by 'Benchmark company'&#10;&#10;Description automatically generated">
          <a:extLst>
            <a:ext uri="{FF2B5EF4-FFF2-40B4-BE49-F238E27FC236}">
              <a16:creationId xmlns:a16="http://schemas.microsoft.com/office/drawing/2014/main" id="{C368C6CB-AA99-68B0-FA93-0FCD4ACC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'Benchmark company': Columbus Energy Q3 2024 has noticeably lower 'Equity [PLN mln]'.&#10;&#10;Description automatically generated">
          <a:extLst>
            <a:ext uri="{FF2B5EF4-FFF2-40B4-BE49-F238E27FC236}">
              <a16:creationId xmlns:a16="http://schemas.microsoft.com/office/drawing/2014/main" id="{BCAB1855-AA6A-8126-CB28-DAA12ADB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Line. 'Transaction costs / Assets' has an outlier at 'Year': 2041.&#10;&#10;Description automatically generated">
          <a:extLst>
            <a:ext uri="{FF2B5EF4-FFF2-40B4-BE49-F238E27FC236}">
              <a16:creationId xmlns:a16="http://schemas.microsoft.com/office/drawing/2014/main" id="{B0A1FCE7-6A32-2BDA-C965-F606621C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Line. 2037 has maximum 'V(SM;t) [PLN mln]'.&#10;&#10;Description automatically generated">
          <a:extLst>
            <a:ext uri="{FF2B5EF4-FFF2-40B4-BE49-F238E27FC236}">
              <a16:creationId xmlns:a16="http://schemas.microsoft.com/office/drawing/2014/main" id="{2558373F-8759-D46A-8C40-71F6B4FC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rzysztofwasniewski/Desktop/Klastry%20Energetyczne/TC%20Model.xlsx" TargetMode="External"/><Relationship Id="rId1" Type="http://schemas.openxmlformats.org/officeDocument/2006/relationships/externalLinkPath" Target="TC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"/>
      <sheetName val="Assets SM"/>
      <sheetName val="TC RWE Renew"/>
      <sheetName val="TC RWE Renew (2)"/>
      <sheetName val="Engie"/>
      <sheetName val="Veolia"/>
      <sheetName val="Columbus 2022"/>
      <sheetName val="Columbus Q3 2024"/>
      <sheetName val="Tauron"/>
      <sheetName val="PGE"/>
      <sheetName val="Enea"/>
      <sheetName val="Energa"/>
      <sheetName val="Orlen"/>
      <sheetName val="ZEP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L2">
            <v>136439543.64607722</v>
          </cell>
          <cell r="M2">
            <v>2690357.1986550442</v>
          </cell>
          <cell r="N2">
            <v>38920500.807209641</v>
          </cell>
          <cell r="O2">
            <v>270931781.12931842</v>
          </cell>
          <cell r="Q2">
            <v>-115949620.18905827</v>
          </cell>
        </row>
        <row r="3">
          <cell r="L3">
            <v>1047557673.3248014</v>
          </cell>
          <cell r="M3">
            <v>20656066.797953833</v>
          </cell>
          <cell r="N3">
            <v>298824433.01039881</v>
          </cell>
          <cell r="O3">
            <v>2080164288.776798</v>
          </cell>
          <cell r="Q3">
            <v>-887832492.3910625</v>
          </cell>
        </row>
        <row r="4">
          <cell r="L4">
            <v>1555909330.2344384</v>
          </cell>
          <cell r="M4">
            <v>30679902.286312874</v>
          </cell>
          <cell r="N4">
            <v>443835919.74199289</v>
          </cell>
          <cell r="O4">
            <v>3089612255.004498</v>
          </cell>
          <cell r="Q4">
            <v>-1319402300.3481214</v>
          </cell>
        </row>
        <row r="5">
          <cell r="L5">
            <v>2021733214.3123195</v>
          </cell>
          <cell r="M5">
            <v>39865161.972355604</v>
          </cell>
          <cell r="N5">
            <v>576716009.8667444</v>
          </cell>
          <cell r="O5">
            <v>4014611644.7208385</v>
          </cell>
          <cell r="Q5">
            <v>-1711124621.2850485</v>
          </cell>
        </row>
        <row r="6">
          <cell r="L6">
            <v>2195890894.1807737</v>
          </cell>
          <cell r="M6">
            <v>43299257.068353288</v>
          </cell>
          <cell r="N6">
            <v>626395918.92217755</v>
          </cell>
          <cell r="O6">
            <v>4360441373.7215967</v>
          </cell>
          <cell r="Q6">
            <v>-1864362904.8625445</v>
          </cell>
        </row>
        <row r="7">
          <cell r="L7">
            <v>2216318806.7246099</v>
          </cell>
          <cell r="M7">
            <v>43702060.977668367</v>
          </cell>
          <cell r="N7">
            <v>632223148.810269</v>
          </cell>
          <cell r="O7">
            <v>4401005645.5034781</v>
          </cell>
          <cell r="Q7">
            <v>-1881455958.9125247</v>
          </cell>
        </row>
        <row r="8">
          <cell r="L8">
            <v>2422967907.9324841</v>
          </cell>
          <cell r="M8">
            <v>47776831.987401098</v>
          </cell>
          <cell r="N8">
            <v>691171502.75106919</v>
          </cell>
          <cell r="O8">
            <v>4811354489.8550396</v>
          </cell>
          <cell r="Q8">
            <v>-2056331488.2256894</v>
          </cell>
        </row>
        <row r="9">
          <cell r="L9">
            <v>2558295597.5209603</v>
          </cell>
          <cell r="M9">
            <v>50445265.303230204</v>
          </cell>
          <cell r="N9">
            <v>729774838.05339694</v>
          </cell>
          <cell r="O9">
            <v>5080078431.5843439</v>
          </cell>
          <cell r="Q9">
            <v>-2170348150.9110408</v>
          </cell>
        </row>
        <row r="10">
          <cell r="L10">
            <v>2560004998.2683496</v>
          </cell>
          <cell r="M10">
            <v>50478971.796840705</v>
          </cell>
          <cell r="N10">
            <v>730262458.66096222</v>
          </cell>
          <cell r="O10">
            <v>5083472835.9980335</v>
          </cell>
          <cell r="Q10">
            <v>-2171787229.0025673</v>
          </cell>
        </row>
        <row r="11">
          <cell r="L11">
            <v>2617936829.3107677</v>
          </cell>
          <cell r="M11">
            <v>51621289.59204331</v>
          </cell>
          <cell r="N11">
            <v>746787989.43155992</v>
          </cell>
          <cell r="O11">
            <v>5198509677.5834846</v>
          </cell>
          <cell r="Q11">
            <v>-2220495957.0775981</v>
          </cell>
        </row>
        <row r="12">
          <cell r="L12">
            <v>2785623481.7748828</v>
          </cell>
          <cell r="M12">
            <v>54927786.964575157</v>
          </cell>
          <cell r="N12">
            <v>794621984.75418735</v>
          </cell>
          <cell r="O12">
            <v>5531489708.2230253</v>
          </cell>
          <cell r="Q12">
            <v>-2363087570.1169405</v>
          </cell>
        </row>
        <row r="13">
          <cell r="L13">
            <v>2963589481.454124</v>
          </cell>
          <cell r="M13">
            <v>58436975.690644704</v>
          </cell>
          <cell r="N13">
            <v>845388248.32465994</v>
          </cell>
          <cell r="O13">
            <v>5884881723.360733</v>
          </cell>
          <cell r="Q13">
            <v>-2513653804.0416837</v>
          </cell>
        </row>
        <row r="14">
          <cell r="L14">
            <v>2998826015.8464127</v>
          </cell>
          <cell r="M14">
            <v>59131780.594154619</v>
          </cell>
          <cell r="N14">
            <v>855439759.26210356</v>
          </cell>
          <cell r="O14">
            <v>5954851885.7389603</v>
          </cell>
          <cell r="Q14">
            <v>-2543650847.8976378</v>
          </cell>
        </row>
        <row r="15">
          <cell r="L15">
            <v>2991736496.0428977</v>
          </cell>
          <cell r="M15">
            <v>58991987.245916292</v>
          </cell>
          <cell r="N15">
            <v>853417415.49092245</v>
          </cell>
          <cell r="O15">
            <v>5940774029.8887501</v>
          </cell>
          <cell r="Q15">
            <v>-2537636738.1700993</v>
          </cell>
        </row>
        <row r="16">
          <cell r="L16">
            <v>2985963162.0566821</v>
          </cell>
          <cell r="M16">
            <v>58878146.857455708</v>
          </cell>
          <cell r="N16">
            <v>851770524.5378592</v>
          </cell>
          <cell r="O16">
            <v>5929309760.6736813</v>
          </cell>
          <cell r="Q16">
            <v>-2532758981.0418086</v>
          </cell>
        </row>
        <row r="17">
          <cell r="L17">
            <v>2787245149.9021459</v>
          </cell>
          <cell r="M17">
            <v>54959763.519197248</v>
          </cell>
          <cell r="N17">
            <v>795084578.91105354</v>
          </cell>
          <cell r="O17">
            <v>5534709899.5427771</v>
          </cell>
          <cell r="Q17">
            <v>-2377523881.4738722</v>
          </cell>
        </row>
        <row r="18">
          <cell r="L18">
            <v>1552000762.7820003</v>
          </cell>
          <cell r="M18">
            <v>30602831.942180291</v>
          </cell>
          <cell r="N18">
            <v>442720968.76354152</v>
          </cell>
          <cell r="O18">
            <v>3081850904.3487077</v>
          </cell>
          <cell r="Q18">
            <v>-1364698354.5606055</v>
          </cell>
        </row>
        <row r="19">
          <cell r="L19">
            <v>771403072.59376395</v>
          </cell>
          <cell r="M19">
            <v>15210764.811708022</v>
          </cell>
          <cell r="N19">
            <v>220049064.27604273</v>
          </cell>
          <cell r="O19">
            <v>1531796448.7523868</v>
          </cell>
          <cell r="Q19">
            <v>-654257782.64575648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2.803320833336" createdVersion="8" refreshedVersion="8" minRefreshableVersion="3" recordCount="198" xr:uid="{3F8917BA-DEEB-B04A-82C9-3797AF8BB14E}">
  <cacheSource type="worksheet">
    <worksheetSource ref="A1:J199" sheet="AUCTION summary"/>
  </cacheSource>
  <cacheFields count="10">
    <cacheField name="Benchmark company" numFmtId="0">
      <sharedItems count="11">
        <s v="RWE Renewables"/>
        <s v="Engie Group"/>
        <s v="Veolia"/>
        <s v="Columbus Energy Y2022"/>
        <s v="Columbus Energy Q3 2024"/>
        <s v="Tauron"/>
        <s v="PGE"/>
        <s v="Enea"/>
        <s v="Energa"/>
        <s v="Orlen"/>
        <s v="ZEPAK"/>
      </sharedItems>
    </cacheField>
    <cacheField name="Year" numFmtId="0">
      <sharedItems containsSemiMixedTypes="0" containsString="0" containsNumber="1" containsInteger="1" minValue="2025" maxValue="2042" count="18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</sharedItems>
    </cacheField>
    <cacheField name="Assets SM [PLN mln]" numFmtId="0">
      <sharedItems containsSemiMixedTypes="0" containsString="0" containsNumber="1" minValue="256.22000000000003" maxValue="5631.6"/>
    </cacheField>
    <cacheField name="V(SM;t) [PLN mln]" numFmtId="0">
      <sharedItems containsSemiMixedTypes="0" containsString="0" containsNumber="1" minValue="21.23" maxValue="471.51"/>
    </cacheField>
    <cacheField name="Equity [PLN mln]" numFmtId="43">
      <sharedItems containsSemiMixedTypes="0" containsString="0" containsNumber="1" minValue="-533.87550479293884" maxValue="3265.2006084276995"/>
    </cacheField>
    <cacheField name="Amortization, Depreciation and Impairment [PLN mln]" numFmtId="43">
      <sharedItems containsSemiMixedTypes="0" containsString="0" containsNumber="1" minValue="2.6903571986550441" maxValue="667.907540806356"/>
    </cacheField>
    <cacheField name="Liquid financial assets [PLN mln]" numFmtId="43">
      <sharedItems containsSemiMixedTypes="0" containsString="0" containsNumber="1" minValue="6.3543674787281033" maxValue="2182.8074436470788"/>
    </cacheField>
    <cacheField name="Risk-free opportunity cost at r = 5,74% a year [PLN mln]" numFmtId="43">
      <sharedItems containsSemiMixedTypes="0" containsString="0" containsNumber="1" minValue="270.93178112931844" maxValue="5954.8518857389599"/>
    </cacheField>
    <cacheField name="Acceptable transaction costs TC [PLN mln]" numFmtId="43">
      <sharedItems containsSemiMixedTypes="0" containsString="0" containsNumber="1" minValue="-6106.7629985568401" maxValue="-114.92472220861828"/>
    </cacheField>
    <cacheField name="Transaction costs / Assets" numFmtId="164">
      <sharedItems containsSemiMixedTypes="0" containsString="0" containsNumber="1" minValue="-1.1009355133001939" maxValue="-0.44668971125157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n v="256.22000000000003"/>
    <n v="21.23"/>
    <n v="79.737062878233303"/>
    <n v="9.1984593744491505"/>
    <n v="98.877032662950626"/>
    <n v="270.93178112931844"/>
    <n v="-179.16020313269632"/>
    <n v="-0.6992313637139882"/>
  </r>
  <r>
    <x v="0"/>
    <x v="1"/>
    <n v="1967.24"/>
    <n v="165.43"/>
    <n v="612.20647500221253"/>
    <n v="70.624076004432638"/>
    <n v="759.15963593622712"/>
    <n v="2080.164288776798"/>
    <n v="-1373.1516999201303"/>
    <n v="-0.69800765993793212"/>
  </r>
  <r>
    <x v="0"/>
    <x v="2"/>
    <n v="2921.9"/>
    <n v="244.98"/>
    <n v="909.29386585719669"/>
    <n v="104.89604686463164"/>
    <n v="1127.559456408394"/>
    <n v="3089.6122550044979"/>
    <n v="-2040.2339093036821"/>
    <n v="-0.69825698425531801"/>
  </r>
  <r>
    <x v="0"/>
    <x v="3"/>
    <n v="3796.68"/>
    <n v="321.62"/>
    <n v="1181.5274672187679"/>
    <n v="136.30088712453011"/>
    <n v="1465.1396195363834"/>
    <n v="4014.6116447208387"/>
    <n v="-2647.766093530774"/>
    <n v="-0.69738946505101473"/>
  </r>
  <r>
    <x v="0"/>
    <x v="4"/>
    <n v="4123.74"/>
    <n v="343.49"/>
    <n v="1283.3075047306229"/>
    <n v="148.04222178608413"/>
    <n v="1591.3507907311937"/>
    <n v="4360.4413737215964"/>
    <n v="-2881.6892590304265"/>
    <n v="-0.69880499732487"/>
  </r>
  <r>
    <x v="0"/>
    <x v="5"/>
    <n v="4162.1000000000004"/>
    <n v="346.93"/>
    <n v="1295.2458453571803"/>
    <n v="149.41942753317088"/>
    <n v="1606.1547934554499"/>
    <n v="4401.0056455034783"/>
    <n v="-2908.2462868354569"/>
    <n v="-0.69874475776729184"/>
  </r>
  <r>
    <x v="0"/>
    <x v="6"/>
    <n v="4550.17"/>
    <n v="379.83"/>
    <n v="1416.0142966170686"/>
    <n v="163.35126365216183"/>
    <n v="1755.9123298988652"/>
    <n v="4811.3544898550399"/>
    <n v="-3178.859531205866"/>
    <n v="-0.69862365689009021"/>
  </r>
  <r>
    <x v="0"/>
    <x v="7"/>
    <n v="4804.3100000000004"/>
    <n v="401.88"/>
    <n v="1495.1015773681179"/>
    <n v="172.47476422723469"/>
    <n v="1853.9836076682416"/>
    <n v="5080.0784315843439"/>
    <n v="-3355.5716699878872"/>
    <n v="-0.6984501384437497"/>
  </r>
  <r>
    <x v="0"/>
    <x v="8"/>
    <n v="4807.5200000000004"/>
    <n v="402.16"/>
    <n v="1496.1005736358882"/>
    <n v="172.59000833396013"/>
    <n v="1855.2224015619836"/>
    <n v="5083.4728359980336"/>
    <n v="-3357.8026901721482"/>
    <n v="-0.69844782870585653"/>
  </r>
  <r>
    <x v="0"/>
    <x v="9"/>
    <n v="4916.3100000000004"/>
    <n v="411.7"/>
    <n v="1529.956697242274"/>
    <n v="176.49564727184332"/>
    <n v="1897.2053003399537"/>
    <n v="5198.5096775834845"/>
    <n v="-3433.3504468258916"/>
    <n v="-0.69835875811263126"/>
  </r>
  <r>
    <x v="0"/>
    <x v="10"/>
    <n v="5231.22"/>
    <n v="437.71"/>
    <n v="1627.9549812738846"/>
    <n v="187.80071924078553"/>
    <n v="2018.7269513932908"/>
    <n v="5531.4897082230254"/>
    <n v="-3653.6290028941494"/>
    <n v="-0.69842800248133552"/>
  </r>
  <r>
    <x v="0"/>
    <x v="11"/>
    <n v="5565.43"/>
    <n v="466.08"/>
    <n v="1731.9606509455837"/>
    <n v="199.79880259944235"/>
    <n v="2147.6979922875989"/>
    <n v="5884.8817233607333"/>
    <n v="-3886.6444614590218"/>
    <n v="-0.69835521710363013"/>
  </r>
  <r>
    <x v="0"/>
    <x v="12"/>
    <n v="5631.6"/>
    <n v="471.51"/>
    <n v="1752.5533448477063"/>
    <n v="202.17437365049057"/>
    <n v="2173.2337267889779"/>
    <n v="5954.8518857389599"/>
    <n v="-3932.9661119526795"/>
    <n v="-0.69837477851268026"/>
  </r>
  <r>
    <x v="0"/>
    <x v="13"/>
    <n v="5618.28"/>
    <n v="470.39"/>
    <n v="1748.4101362789663"/>
    <n v="201.69641353603762"/>
    <n v="2168.0959883999144"/>
    <n v="5940.7740298887502"/>
    <n v="-3923.6675242241517"/>
    <n v="-0.69837465947047839"/>
  </r>
  <r>
    <x v="0"/>
    <x v="14"/>
    <n v="5607.44"/>
    <n v="469.47"/>
    <n v="1745.0361240038299"/>
    <n v="201.30718782692"/>
    <n v="2163.9120830754437"/>
    <n v="5929.309760673681"/>
    <n v="-3916.1150600641254"/>
    <n v="-0.6983780965495251"/>
  </r>
  <r>
    <x v="0"/>
    <x v="15"/>
    <n v="5234.26"/>
    <n v="424.9"/>
    <n v="1628.9027054451601"/>
    <n v="187.91004860373155"/>
    <n v="2019.9021659103064"/>
    <n v="5534.7098995427768"/>
    <n v="-3668.816611015392"/>
    <n v="-0.7009232199881249"/>
  </r>
  <r>
    <x v="0"/>
    <x v="16"/>
    <n v="2914.56"/>
    <n v="195.75"/>
    <n v="907.00964765776246"/>
    <n v="104.63253968802594"/>
    <n v="1124.7269377607022"/>
    <n v="3081.8509043487079"/>
    <n v="-2083.7191774306889"/>
    <n v="-0.71493551330019389"/>
  </r>
  <r>
    <x v="0"/>
    <x v="17"/>
    <n v="1448.64"/>
    <n v="121.35"/>
    <n v="450.81809613367011"/>
    <n v="52.006329213363621"/>
    <n v="559.03182293696443"/>
    <n v="1531.7964487523868"/>
    <n v="-1011.638323507506"/>
    <n v="-0.69833453664688161"/>
  </r>
  <r>
    <x v="1"/>
    <x v="0"/>
    <n v="256.22000000000003"/>
    <n v="21.23"/>
    <n v="47.017194852685762"/>
    <n v="14.502306423226235"/>
    <n v="35.845806865889585"/>
    <n v="270.93178112931844"/>
    <n v="-217.18391820702095"/>
    <n v="-0.84763136371398817"/>
  </r>
  <r>
    <x v="1"/>
    <x v="1"/>
    <n v="1967.24"/>
    <n v="165.43"/>
    <n v="360.98935784995507"/>
    <n v="111.3460362632559"/>
    <n v="275.21749952702294"/>
    <n v="2080.164288776798"/>
    <n v="-1665.0907773312108"/>
    <n v="-0.84640765993793199"/>
  </r>
  <r>
    <x v="1"/>
    <x v="2"/>
    <n v="2921.9"/>
    <n v="244.98"/>
    <n v="536.16781614651541"/>
    <n v="165.37928280050559"/>
    <n v="408.77317427192105"/>
    <n v="3089.6122550044979"/>
    <n v="-2473.8431949502374"/>
    <n v="-0.84665698425531799"/>
  </r>
  <r>
    <x v="1"/>
    <x v="3"/>
    <n v="3796.68"/>
    <n v="321.62"/>
    <n v="696.69116399307165"/>
    <n v="214.89220644145968"/>
    <n v="531.15582475548081"/>
    <n v="4014.6116447208387"/>
    <n v="-3211.1937160734001"/>
    <n v="-0.84578946505101482"/>
  </r>
  <r>
    <x v="1"/>
    <x v="4"/>
    <n v="4123.74"/>
    <n v="343.49"/>
    <n v="756.70606400407883"/>
    <n v="233.40361429226627"/>
    <n v="576.91105370120238"/>
    <n v="4360.4413737215964"/>
    <n v="-3493.6520922631526"/>
    <n v="-0.84720499732486987"/>
  </r>
  <r>
    <x v="1"/>
    <x v="5"/>
    <n v="4162.1000000000004"/>
    <n v="346.93"/>
    <n v="763.74554184782323"/>
    <n v="235.57491917485993"/>
    <n v="582.27793626436232"/>
    <n v="4401.0056455034783"/>
    <n v="-3525.9020819865032"/>
    <n v="-0.84714475776729181"/>
  </r>
  <r>
    <x v="1"/>
    <x v="6"/>
    <n v="4550.17"/>
    <n v="379.83"/>
    <n v="834.95701616077145"/>
    <n v="257.53987528446686"/>
    <n v="636.56940905118211"/>
    <n v="4811.3544898550399"/>
    <n v="-3854.105423294468"/>
    <n v="-0.84702365689009018"/>
  </r>
  <r>
    <x v="1"/>
    <x v="7"/>
    <n v="4804.3100000000004"/>
    <n v="401.88"/>
    <n v="881.5910650612135"/>
    <n v="271.92400153931709"/>
    <n v="672.12310627827674"/>
    <n v="5080.0784315843439"/>
    <n v="-4068.5314196068744"/>
    <n v="-0.84685013844374968"/>
  </r>
  <r>
    <x v="1"/>
    <x v="8"/>
    <n v="4807.5200000000004"/>
    <n v="402.16"/>
    <n v="882.18012616383521"/>
    <n v="272.10569559058894"/>
    <n v="672.57220517885855"/>
    <n v="5083.4728359980336"/>
    <n v="-4071.23882490083"/>
    <n v="-0.8468478287058564"/>
  </r>
  <r>
    <x v="1"/>
    <x v="9"/>
    <n v="4916.3100000000004"/>
    <n v="411.7"/>
    <n v="902.14348953713784"/>
    <n v="278.26333246758583"/>
    <n v="687.79222989779601"/>
    <n v="5198.5096775834845"/>
    <n v="-4162.9313397267706"/>
    <n v="-0.84675875811263124"/>
  </r>
  <r>
    <x v="1"/>
    <x v="10"/>
    <n v="5231.22"/>
    <n v="437.71"/>
    <n v="959.92846742852771"/>
    <n v="296.08692782809084"/>
    <n v="731.84737108038712"/>
    <n v="5531.4897082230254"/>
    <n v="-4429.9417253268111"/>
    <n v="-0.84682800248133538"/>
  </r>
  <r>
    <x v="1"/>
    <x v="11"/>
    <n v="5565.43"/>
    <n v="466.08"/>
    <n v="1021.2557180222192"/>
    <n v="315.00312610385612"/>
    <n v="778.60313324963738"/>
    <n v="5884.8817233607333"/>
    <n v="-4712.5537178867999"/>
    <n v="-0.84675521710363"/>
  </r>
  <r>
    <x v="1"/>
    <x v="12"/>
    <n v="5631.6"/>
    <n v="471.51"/>
    <n v="1033.3982608597496"/>
    <n v="318.74845539325247"/>
    <n v="787.86058144021251"/>
    <n v="5954.8518857389599"/>
    <n v="-4768.6952776833987"/>
    <n v="-0.84677477851268024"/>
  </r>
  <r>
    <x v="1"/>
    <x v="13"/>
    <n v="5618.28"/>
    <n v="470.39"/>
    <n v="1030.9552056786322"/>
    <n v="317.99490267798689"/>
    <n v="785.99800149558939"/>
    <n v="5940.7740298887502"/>
    <n v="-4757.4209439664355"/>
    <n v="-0.84677465947047836"/>
  </r>
  <r>
    <x v="1"/>
    <x v="14"/>
    <n v="5607.44"/>
    <n v="469.47"/>
    <n v="1028.9657093660117"/>
    <n v="317.38124877447552"/>
    <n v="784.48121384362412"/>
    <n v="5929.309760673681"/>
    <n v="-4748.2595356494985"/>
    <n v="-0.84677809654952496"/>
  </r>
  <r>
    <x v="1"/>
    <x v="15"/>
    <n v="5234.26"/>
    <n v="424.9"/>
    <n v="960.48729578787561"/>
    <n v="296.25929668443467"/>
    <n v="732.27342060339947"/>
    <n v="5534.7098995427768"/>
    <n v="-4445.5812687533798"/>
    <n v="-0.84932321998812499"/>
  </r>
  <r>
    <x v="1"/>
    <x v="16"/>
    <n v="2914.56"/>
    <n v="195.75"/>
    <n v="534.82092013238878"/>
    <n v="164.96383694546705"/>
    <n v="407.74630368676401"/>
    <n v="3081.8509043487079"/>
    <n v="-2516.2392022135036"/>
    <n v="-0.86333551330019398"/>
  </r>
  <r>
    <x v="1"/>
    <x v="17"/>
    <n v="1448.64"/>
    <n v="121.35"/>
    <n v="265.82622313794496"/>
    <n v="81.993265556445138"/>
    <n v="202.66533306266211"/>
    <n v="1531.7964487523868"/>
    <n v="-1226.6171328463124"/>
    <n v="-0.84673453664688147"/>
  </r>
  <r>
    <x v="2"/>
    <x v="0"/>
    <n v="256.22000000000003"/>
    <n v="21.23"/>
    <n v="51.911082709286845"/>
    <n v="10.735806345109175"/>
    <n v="39.894153888627656"/>
    <n v="270.93178112931844"/>
    <n v="-208.52353027230279"/>
    <n v="-0.81383136371398823"/>
  </r>
  <r>
    <x v="2"/>
    <x v="1"/>
    <n v="1967.24"/>
    <n v="165.43"/>
    <n v="398.56372697766153"/>
    <n v="82.427542746120523"/>
    <n v="306.29996194680115"/>
    <n v="2080.164288776798"/>
    <n v="-1598.5979146863692"/>
    <n v="-0.81260765993793205"/>
  </r>
  <r>
    <x v="2"/>
    <x v="2"/>
    <n v="2921.9"/>
    <n v="244.98"/>
    <n v="591.97601935304647"/>
    <n v="122.42741959966754"/>
    <n v="454.93912247418228"/>
    <n v="3089.6122550044979"/>
    <n v="-2375.0831285428681"/>
    <n v="-0.81285698425531794"/>
  </r>
  <r>
    <x v="2"/>
    <x v="3"/>
    <n v="3796.68"/>
    <n v="321.62"/>
    <n v="769.20779196183275"/>
    <n v="159.08097968016187"/>
    <n v="591.14340181864452"/>
    <n v="4014.6116447208387"/>
    <n v="-3082.8658613433408"/>
    <n v="-0.81198946505101477"/>
  </r>
  <r>
    <x v="2"/>
    <x v="4"/>
    <n v="4123.74"/>
    <n v="343.49"/>
    <n v="835.46947448079777"/>
    <n v="172.78465439657168"/>
    <n v="642.06612624215302"/>
    <n v="4360.4413737215964"/>
    <n v="-3354.2697218907392"/>
    <n v="-0.81340499732486993"/>
  </r>
  <r>
    <x v="2"/>
    <x v="5"/>
    <n v="4162.1000000000004"/>
    <n v="346.93"/>
    <n v="843.24167181672476"/>
    <n v="174.39203380612423"/>
    <n v="648.03913278313951"/>
    <n v="4401.0056455034783"/>
    <n v="-3385.2230666488658"/>
    <n v="-0.81334475776729176"/>
  </r>
  <r>
    <x v="2"/>
    <x v="6"/>
    <n v="4550.17"/>
    <n v="379.83"/>
    <n v="921.86534863309168"/>
    <n v="190.65231050210534"/>
    <n v="708.46216575603341"/>
    <n v="4811.3544898550399"/>
    <n v="-3700.3095260397863"/>
    <n v="-0.81322365689009024"/>
  </r>
  <r>
    <x v="2"/>
    <x v="7"/>
    <n v="4804.3100000000004"/>
    <n v="401.88"/>
    <n v="973.35340480327989"/>
    <n v="201.30063011479481"/>
    <n v="748.03121978218508"/>
    <n v="5080.0784315843439"/>
    <n v="-3906.1457084402855"/>
    <n v="-0.81305013844374974"/>
  </r>
  <r>
    <x v="2"/>
    <x v="8"/>
    <n v="4807.5200000000004"/>
    <n v="402.16"/>
    <n v="974.00377962285017"/>
    <n v="201.43513507501194"/>
    <n v="748.53103893029504"/>
    <n v="5083.4728359980336"/>
    <n v="-3908.7446109262382"/>
    <n v="-0.81304782870585646"/>
  </r>
  <r>
    <x v="2"/>
    <x v="9"/>
    <n v="4916.3100000000004"/>
    <n v="411.7"/>
    <n v="996.04507346171192"/>
    <n v="205.9935270387252"/>
    <n v="765.46997995058507"/>
    <n v="5198.5096775834845"/>
    <n v="-3996.7599503733359"/>
    <n v="-0.8129587581126313"/>
  </r>
  <r>
    <x v="2"/>
    <x v="10"/>
    <n v="5231.22"/>
    <n v="437.71"/>
    <n v="1059.844727525993"/>
    <n v="219.18802607768563"/>
    <n v="814.50061241755736"/>
    <n v="5531.4897082230254"/>
    <n v="-4253.1265634789406"/>
    <n v="-0.81302800248133555"/>
  </r>
  <r>
    <x v="2"/>
    <x v="11"/>
    <n v="5565.43"/>
    <n v="466.08"/>
    <n v="1127.5553595166302"/>
    <n v="233.19136013695359"/>
    <n v="866.53686809841702"/>
    <n v="5884.8817233607333"/>
    <n v="-4524.4423104254865"/>
    <n v="-0.81295521710363006"/>
  </r>
  <r>
    <x v="2"/>
    <x v="12"/>
    <n v="5631.6"/>
    <n v="471.51"/>
    <n v="1140.961785559593"/>
    <n v="235.96396256143606"/>
    <n v="876.83983223903556"/>
    <n v="5954.8518857389599"/>
    <n v="-4578.3472601517387"/>
    <n v="-0.81297477851268041"/>
  </r>
  <r>
    <x v="2"/>
    <x v="13"/>
    <n v="5618.28"/>
    <n v="470.39"/>
    <n v="1138.2644396212038"/>
    <n v="235.40612053370407"/>
    <n v="874.76689658944451"/>
    <n v="5940.7740298887502"/>
    <n v="-4567.5229278795805"/>
    <n v="-0.81297465947047831"/>
  </r>
  <r>
    <x v="2"/>
    <x v="14"/>
    <n v="5607.44"/>
    <n v="469.47"/>
    <n v="1136.0678622210025"/>
    <n v="234.95184317403752"/>
    <n v="873.07880625770031"/>
    <n v="5929.309760673681"/>
    <n v="-4558.7279771940703"/>
    <n v="-0.81297809654952491"/>
  </r>
  <r>
    <x v="2"/>
    <x v="15"/>
    <n v="5234.26"/>
    <n v="424.9"/>
    <n v="1060.4617227608917"/>
    <n v="219.31562775755853"/>
    <n v="814.97477904181062"/>
    <n v="5534.7098995427768"/>
    <n v="-4268.6631728534867"/>
    <n v="-0.81552321998812483"/>
  </r>
  <r>
    <x v="2"/>
    <x v="16"/>
    <n v="2914.56"/>
    <n v="195.75"/>
    <n v="590.48892871292628"/>
    <n v="122.11987222641467"/>
    <n v="453.79627937118767"/>
    <n v="3081.8509043487079"/>
    <n v="-2417.7272289139137"/>
    <n v="-0.82953551330019393"/>
  </r>
  <r>
    <x v="2"/>
    <x v="17"/>
    <n v="1448.64"/>
    <n v="121.35"/>
    <n v="293.49532865257572"/>
    <n v="60.698194820053914"/>
    <n v="225.55391249361324"/>
    <n v="1531.7964487523868"/>
    <n v="-1177.6529565952906"/>
    <n v="-0.81293453664688164"/>
  </r>
  <r>
    <x v="3"/>
    <x v="0"/>
    <n v="256.22000000000003"/>
    <n v="21.23"/>
    <n v="8.0710715959651314"/>
    <n v="7.0717960650361151"/>
    <n v="99.31261430463762"/>
    <n v="270.93178112931844"/>
    <n v="-248.69953110555144"/>
    <n v="-0.97063136371398817"/>
  </r>
  <r>
    <x v="3"/>
    <x v="1"/>
    <n v="1967.24"/>
    <n v="165.43"/>
    <n v="61.968200393861494"/>
    <n v="54.295947011764355"/>
    <n v="762.5039515130386"/>
    <n v="2080.164288776798"/>
    <n v="-1907.0618455358128"/>
    <n v="-0.96940765993793199"/>
  </r>
  <r>
    <x v="3"/>
    <x v="2"/>
    <n v="2921.9"/>
    <n v="244.98"/>
    <n v="92.039706858938615"/>
    <n v="80.644314581165276"/>
    <n v="1132.5266786833208"/>
    <n v="3089.6122550044979"/>
    <n v="-2833.2363360184736"/>
    <n v="-0.96965698425531788"/>
  </r>
  <r>
    <x v="3"/>
    <x v="3"/>
    <n v="3796.68"/>
    <n v="321.62"/>
    <n v="119.5954859170668"/>
    <n v="104.78842575590615"/>
    <n v="1471.5939790938125"/>
    <n v="4014.6116447208387"/>
    <n v="-3678.1856134638515"/>
    <n v="-0.96878946505101482"/>
  </r>
  <r>
    <x v="3"/>
    <x v="4"/>
    <n v="4123.74"/>
    <n v="343.49"/>
    <n v="129.89777120505988"/>
    <n v="113.81519000824294"/>
    <n v="1598.3611466374987"/>
    <n v="4360.4413737215964"/>
    <n v="-4000.8719607781481"/>
    <n v="-0.97020499732486987"/>
  </r>
  <r>
    <x v="3"/>
    <x v="5"/>
    <n v="4162.1000000000004"/>
    <n v="346.93"/>
    <n v="131.1061829330051"/>
    <n v="114.87398885558541"/>
    <n v="1613.2303652327864"/>
    <n v="4401.0056455034783"/>
    <n v="-4037.840510582047"/>
    <n v="-0.97014475776729181"/>
  </r>
  <r>
    <x v="3"/>
    <x v="6"/>
    <n v="4550.17"/>
    <n v="379.83"/>
    <n v="143.33049596220329"/>
    <n v="125.58481550974003"/>
    <n v="1763.6476265063491"/>
    <n v="4811.3544898550399"/>
    <n v="-4413.7768837183094"/>
    <n v="-0.97002365689009029"/>
  </r>
  <r>
    <x v="3"/>
    <x v="7"/>
    <n v="4804.3100000000004"/>
    <n v="401.88"/>
    <n v="151.33579590969063"/>
    <n v="132.59898308277653"/>
    <n v="1862.1509363363837"/>
    <n v="5080.0784315843439"/>
    <n v="-4659.4616703018573"/>
    <n v="-0.96985013844374979"/>
  </r>
  <r>
    <x v="3"/>
    <x v="8"/>
    <n v="4807.5200000000004"/>
    <n v="402.16"/>
    <n v="151.43691539052213"/>
    <n v="132.6875830088384"/>
    <n v="1863.3951874719482"/>
    <n v="5083.4728359980336"/>
    <n v="-4662.5639230923916"/>
    <n v="-0.9698478287058564"/>
  </r>
  <r>
    <x v="3"/>
    <x v="9"/>
    <n v="4916.3100000000004"/>
    <n v="411.7"/>
    <n v="154.86386877612992"/>
    <n v="135.69024692765672"/>
    <n v="1905.5630329405701"/>
    <n v="5198.5096775834845"/>
    <n v="-4767.637874947849"/>
    <n v="-0.96975875811263124"/>
  </r>
  <r>
    <x v="3"/>
    <x v="10"/>
    <n v="5231.22"/>
    <n v="437.71"/>
    <n v="164.78336089372547"/>
    <n v="144.3816114497404"/>
    <n v="2027.6200216637458"/>
    <n v="5531.4897082230254"/>
    <n v="-5073.3815154832628"/>
    <n v="-0.96982800248133549"/>
  </r>
  <r>
    <x v="3"/>
    <x v="11"/>
    <n v="5565.43"/>
    <n v="466.08"/>
    <n v="175.31092707193412"/>
    <n v="153.60576467255177"/>
    <n v="2157.1592169232272"/>
    <n v="5884.8817233607333"/>
    <n v="-5397.1011474057805"/>
    <n v="-0.96975521710363"/>
  </r>
  <r>
    <x v="3"/>
    <x v="12"/>
    <n v="5631.6"/>
    <n v="471.51"/>
    <n v="177.39534178246384"/>
    <n v="155.43210899034926"/>
    <n v="2182.8074436470788"/>
    <n v="5954.8518857389599"/>
    <n v="-5461.3818503577804"/>
    <n v="-0.96977477851268024"/>
  </r>
  <r>
    <x v="3"/>
    <x v="13"/>
    <n v="5618.28"/>
    <n v="470.39"/>
    <n v="176.97596173774889"/>
    <n v="155.06465218926567"/>
    <n v="2177.647072049253"/>
    <n v="5940.7740298887502"/>
    <n v="-5448.4699374185975"/>
    <n v="-0.96977465947047825"/>
  </r>
  <r>
    <x v="3"/>
    <x v="14"/>
    <n v="5607.44"/>
    <n v="469.47"/>
    <n v="176.63444057236714"/>
    <n v="154.76541459674073"/>
    <n v="2173.4447354237932"/>
    <n v="5929.309760673681"/>
    <n v="-5437.974970265409"/>
    <n v="-0.96977809654952496"/>
  </r>
  <r>
    <x v="3"/>
    <x v="15"/>
    <n v="5234.26"/>
    <n v="424.9"/>
    <n v="164.87929055759173"/>
    <n v="144.46566410760417"/>
    <n v="2028.800413337224"/>
    <n v="5534.7098995427768"/>
    <n v="-5089.3956414068325"/>
    <n v="-0.97232321998812488"/>
  </r>
  <r>
    <x v="3"/>
    <x v="16"/>
    <n v="2914.56"/>
    <n v="195.75"/>
    <n v="91.808495826540863"/>
    <n v="80.441729676588182"/>
    <n v="1129.6816819799124"/>
    <n v="3081.8509043487079"/>
    <n v="-2874.729519250473"/>
    <n v="-0.98633551330019398"/>
  </r>
  <r>
    <x v="3"/>
    <x v="17"/>
    <n v="1448.64"/>
    <n v="121.35"/>
    <n v="45.632294435124059"/>
    <n v="39.98258179077537"/>
    <n v="561.49451819219325"/>
    <n v="1531.7964487523868"/>
    <n v="-1404.8003777834638"/>
    <n v="-0.96973453664688158"/>
  </r>
  <r>
    <x v="4"/>
    <x v="0"/>
    <n v="256.22000000000003"/>
    <n v="21.23"/>
    <n v="-24.290082136428396"/>
    <n v="4.0739694722490674"/>
    <n v="6.3543674787281033"/>
    <n v="270.93178112931844"/>
    <n v="-278.06285824515794"/>
    <n v="-1.0852313637139883"/>
  </r>
  <r>
    <x v="4"/>
    <x v="1"/>
    <n v="1967.24"/>
    <n v="165.43"/>
    <n v="-186.49477451866886"/>
    <n v="31.279186865472948"/>
    <n v="48.787662532310001"/>
    <n v="2080.164288776798"/>
    <n v="-2132.5080603020519"/>
    <n v="-1.084007659937932"/>
  </r>
  <r>
    <x v="4"/>
    <x v="2"/>
    <n v="2921.9"/>
    <n v="244.98"/>
    <n v="-276.99568921356763"/>
    <n v="46.458137747845207"/>
    <n v="72.463007304815164"/>
    <n v="3089.6122550044979"/>
    <n v="-3168.08555525766"/>
    <n v="-1.084256984255318"/>
  </r>
  <r>
    <x v="4"/>
    <x v="3"/>
    <n v="3796.68"/>
    <n v="321.62"/>
    <n v="-359.92546237898193"/>
    <n v="60.367245272424199"/>
    <n v="94.157715896611322"/>
    <n v="4014.6116447208387"/>
    <n v="-4113.2853812764179"/>
    <n v="-1.0833894650510147"/>
  </r>
  <r>
    <x v="4"/>
    <x v="4"/>
    <n v="4123.74"/>
    <n v="343.49"/>
    <n v="-390.93043524570396"/>
    <n v="65.567446417792127"/>
    <n v="102.26872145668206"/>
    <n v="4360.4413737215964"/>
    <n v="-4473.4524236384614"/>
    <n v="-1.0848049973248699"/>
  </r>
  <r>
    <x v="4"/>
    <x v="5"/>
    <n v="4162.1000000000004"/>
    <n v="346.93"/>
    <n v="-394.56717911266293"/>
    <n v="66.177406623326377"/>
    <n v="103.22010592820718"/>
    <n v="4401.0056455034783"/>
    <n v="-4514.8172903954555"/>
    <n v="-1.0847447577672917"/>
  </r>
  <r>
    <x v="4"/>
    <x v="6"/>
    <n v="4550.17"/>
    <n v="379.83"/>
    <n v="-431.356540229107"/>
    <n v="72.347774152350226"/>
    <n v="112.84432697976639"/>
    <n v="4811.3544898550399"/>
    <n v="-4935.2268785522301"/>
    <n v="-1.0846236568900902"/>
  </r>
  <r>
    <x v="4"/>
    <x v="7"/>
    <n v="4804.3100000000004"/>
    <n v="401.88"/>
    <n v="-455.44868102344975"/>
    <n v="76.388544602034315"/>
    <n v="119.14691233524847"/>
    <n v="5080.0784315843439"/>
    <n v="-5210.0357087542552"/>
    <n v="-1.0844501384437497"/>
  </r>
  <r>
    <x v="4"/>
    <x v="8"/>
    <n v="4807.5200000000004"/>
    <n v="402.16"/>
    <n v="-455.75300250861886"/>
    <n v="76.439585863787357"/>
    <n v="119.22652386301422"/>
    <n v="5083.4728359980336"/>
    <n v="-5213.5058438464821"/>
    <n v="-1.0844478287058563"/>
  </r>
  <r>
    <x v="4"/>
    <x v="9"/>
    <n v="4916.3100000000004"/>
    <n v="411.7"/>
    <n v="-466.06650031673382"/>
    <n v="78.16938138223702"/>
    <n v="121.92456970311181"/>
    <n v="5198.5096775834845"/>
    <n v="-5331.0473784952937"/>
    <n v="-1.0843587581126313"/>
  </r>
  <r>
    <x v="4"/>
    <x v="10"/>
    <n v="5231.22"/>
    <n v="437.71"/>
    <n v="-495.9194480230214"/>
    <n v="83.176363117785243"/>
    <n v="129.73420159252038"/>
    <n v="5531.4897082230254"/>
    <n v="-5672.8790760680549"/>
    <n v="-1.0844280024813355"/>
  </r>
  <r>
    <x v="4"/>
    <x v="11"/>
    <n v="5565.43"/>
    <n v="466.08"/>
    <n v="-527.60240909267782"/>
    <n v="88.49027747440482"/>
    <n v="138.02257115504653"/>
    <n v="5884.8817233607333"/>
    <n v="-6034.8989963722461"/>
    <n v="-1.0843552171036301"/>
  </r>
  <r>
    <x v="4"/>
    <x v="12"/>
    <n v="5631.6"/>
    <n v="471.51"/>
    <n v="-533.87550479293884"/>
    <n v="89.542410614005561"/>
    <n v="139.6636341652414"/>
    <n v="5954.8518857389599"/>
    <n v="-6106.7629985568401"/>
    <n v="-1.0843747785126803"/>
  </r>
  <r>
    <x v="4"/>
    <x v="13"/>
    <n v="5618.28"/>
    <n v="470.39"/>
    <n v="-532.61337056312993"/>
    <n v="89.330723543816106"/>
    <n v="139.33345559035465"/>
    <n v="5940.7740298887502"/>
    <n v="-6092.3253410740263"/>
    <n v="-1.0843746594704782"/>
  </r>
  <r>
    <x v="4"/>
    <x v="14"/>
    <n v="5607.44"/>
    <n v="469.47"/>
    <n v="-531.58555448445725"/>
    <n v="89.158336669861498"/>
    <n v="139.06457543475253"/>
    <n v="5929.309760673681"/>
    <n v="-6080.5878873953543"/>
    <n v="-1.0843780965495251"/>
  </r>
  <r>
    <x v="4"/>
    <x v="15"/>
    <n v="5234.26"/>
    <n v="424.9"/>
    <n v="-496.20815063046655"/>
    <n v="83.224784757641558"/>
    <n v="129.80972716915159"/>
    <n v="5534.7098995427768"/>
    <n v="-5689.2422032449285"/>
    <n v="-1.0869232199881249"/>
  </r>
  <r>
    <x v="4"/>
    <x v="16"/>
    <n v="2914.56"/>
    <n v="195.75"/>
    <n v="-276.299854106542"/>
    <n v="46.341431226730151"/>
    <n v="72.280974492006777"/>
    <n v="3081.8509043487079"/>
    <n v="-3208.7375707336973"/>
    <n v="-1.1009355133001939"/>
  </r>
  <r>
    <x v="4"/>
    <x v="17"/>
    <n v="1448.64"/>
    <n v="121.35"/>
    <n v="-137.33147658570672"/>
    <n v="23.033443857729289"/>
    <n v="35.926377840986568"/>
    <n v="1531.7964487523868"/>
    <n v="-1570.8150108712484"/>
    <n v="-1.0843345366468815"/>
  </r>
  <r>
    <x v="5"/>
    <x v="0"/>
    <n v="256.22000000000003"/>
    <n v="21.23"/>
    <n v="92.368930487156504"/>
    <n v="11.453234931417185"/>
    <n v="19.601173875915318"/>
    <n v="270.93178112931844"/>
    <n v="-168.78311108074115"/>
    <n v="-0.65873136371398811"/>
  </r>
  <r>
    <x v="5"/>
    <x v="1"/>
    <n v="1967.24"/>
    <n v="165.43"/>
    <n v="709.19162672974824"/>
    <n v="87.935827225574883"/>
    <n v="150.49420095652076"/>
    <n v="2080.164288776798"/>
    <n v="-1293.4782994137367"/>
    <n v="-0.65750765993793203"/>
  </r>
  <r>
    <x v="5"/>
    <x v="2"/>
    <n v="2921.9"/>
    <n v="244.98"/>
    <n v="1053.3433118300752"/>
    <n v="130.60872687601764"/>
    <n v="223.52500237170807"/>
    <n v="3089.6122550044979"/>
    <n v="-1921.8971433421893"/>
    <n v="-0.65775698425531792"/>
  </r>
  <r>
    <x v="5"/>
    <x v="3"/>
    <n v="3796.68"/>
    <n v="321.62"/>
    <n v="1368.703894384209"/>
    <n v="169.7116895394567"/>
    <n v="290.44618008430507"/>
    <n v="4014.6116447208387"/>
    <n v="-2494.0004687802598"/>
    <n v="-0.65688946505101475"/>
  </r>
  <r>
    <x v="5"/>
    <x v="4"/>
    <n v="4123.74"/>
    <n v="343.49"/>
    <n v="1486.6078260134627"/>
    <n v="184.33112294813253"/>
    <n v="315.46601578371678"/>
    <n v="4360.4413737215964"/>
    <n v="-2714.6778389096353"/>
    <n v="-0.65830499732486991"/>
  </r>
  <r>
    <x v="5"/>
    <x v="5"/>
    <n v="4162.1000000000004"/>
    <n v="346.93"/>
    <n v="1500.4374268999472"/>
    <n v="186.04591673350245"/>
    <n v="318.40072998015523"/>
    <n v="4401.0056455034783"/>
    <n v="-2739.6811944930218"/>
    <n v="-0.65824475776729185"/>
  </r>
  <r>
    <x v="5"/>
    <x v="6"/>
    <n v="4550.17"/>
    <n v="379.83"/>
    <n v="1640.3378982341042"/>
    <n v="203.39279903207893"/>
    <n v="348.08834733677941"/>
    <n v="4811.3544898550399"/>
    <n v="-2994.5774649687478"/>
    <n v="-0.65812365689009034"/>
  </r>
  <r>
    <x v="5"/>
    <x v="7"/>
    <n v="4804.3100000000004"/>
    <n v="401.88"/>
    <n v="1731.9541087442369"/>
    <n v="214.75270086232283"/>
    <n v="367.52979006639146"/>
    <n v="5080.0784315843439"/>
    <n v="-3160.9970752468566"/>
    <n v="-0.65795013844374972"/>
  </r>
  <r>
    <x v="5"/>
    <x v="8"/>
    <n v="4807.5200000000004"/>
    <n v="402.16"/>
    <n v="1733.111365024864"/>
    <n v="214.89619422083612"/>
    <n v="367.77536594841081"/>
    <n v="5083.4728359980336"/>
    <n v="-3163.0980846700486"/>
    <n v="-0.65794782870585655"/>
  </r>
  <r>
    <x v="5"/>
    <x v="9"/>
    <n v="4916.3100000000004"/>
    <n v="411.7"/>
    <n v="1772.3309426601536"/>
    <n v="219.75920426327008"/>
    <n v="376.09796702774412"/>
    <n v="5198.5096775834845"/>
    <n v="-3234.2397583994389"/>
    <n v="-0.65785875811263128"/>
  </r>
  <r>
    <x v="5"/>
    <x v="10"/>
    <n v="5231.22"/>
    <n v="437.71"/>
    <n v="1885.8540191170803"/>
    <n v="233.83543593490566"/>
    <n v="400.18816217047612"/>
    <n v="5531.4897082230254"/>
    <n v="-3441.7646817450732"/>
    <n v="-0.65792800248133543"/>
  </r>
  <r>
    <x v="5"/>
    <x v="11"/>
    <n v="5565.43"/>
    <n v="466.08"/>
    <n v="2006.3361653788011"/>
    <n v="248.77455365445883"/>
    <n v="425.75510860326852"/>
    <n v="5884.8817233607333"/>
    <n v="-3661.2446980808209"/>
    <n v="-0.65785521710363004"/>
  </r>
  <r>
    <x v="5"/>
    <x v="12"/>
    <n v="5631.6"/>
    <n v="471.51"/>
    <n v="2030.1911337326417"/>
    <n v="251.73243738654392"/>
    <n v="430.81725861455504"/>
    <n v="5954.8518857389599"/>
    <n v="-3704.8863868037979"/>
    <n v="-0.65787477851268028"/>
  </r>
  <r>
    <x v="5"/>
    <x v="13"/>
    <n v="5618.28"/>
    <n v="470.39"/>
    <n v="2025.3915621097926"/>
    <n v="251.13731713261507"/>
    <n v="429.79876422024728"/>
    <n v="5940.7740298887502"/>
    <n v="-3696.127001989903"/>
    <n v="-0.6578746594704783"/>
  </r>
  <r>
    <x v="5"/>
    <x v="14"/>
    <n v="5607.44"/>
    <n v="469.47"/>
    <n v="2021.4830421059792"/>
    <n v="250.65268233602569"/>
    <n v="428.96935567574872"/>
    <n v="5929.309760673681"/>
    <n v="-3689.0136364710816"/>
    <n v="-0.657878096549525"/>
  </r>
  <r>
    <x v="5"/>
    <x v="15"/>
    <n v="5234.26"/>
    <n v="424.9"/>
    <n v="1886.9518808257722"/>
    <n v="233.97156469601111"/>
    <n v="400.42113421129426"/>
    <n v="5534.7098995427768"/>
    <n v="-3456.8289517270596"/>
    <n v="-0.66042321998812492"/>
  </r>
  <r>
    <x v="5"/>
    <x v="16"/>
    <n v="2914.56"/>
    <n v="195.75"/>
    <n v="1050.6972300148564"/>
    <n v="130.28062741099606"/>
    <n v="222.96348986445639"/>
    <n v="3081.8509043487079"/>
    <n v="-1965.679682796565"/>
    <n v="-0.67443551330019391"/>
  </r>
  <r>
    <x v="5"/>
    <x v="17"/>
    <n v="1448.64"/>
    <n v="121.35"/>
    <n v="522.23625853530871"/>
    <n v="64.754398769842709"/>
    <n v="110.8212864853013"/>
    <n v="1531.7964487523868"/>
    <n v="-952.96823066234651"/>
    <n v="-0.65783453664688163"/>
  </r>
  <r>
    <x v="6"/>
    <x v="0"/>
    <n v="256.22000000000003"/>
    <n v="21.23"/>
    <n v="108.07549203739977"/>
    <n v="30.388225120046496"/>
    <n v="20.805429002932339"/>
    <n v="270.93178112931844"/>
    <n v="-172.01153971912717"/>
    <n v="-0.67133136371398805"/>
  </r>
  <r>
    <x v="6"/>
    <x v="1"/>
    <n v="1967.24"/>
    <n v="165.43"/>
    <n v="829.7837119406596"/>
    <n v="233.31519259403089"/>
    <n v="159.7402499041763"/>
    <n v="2080.164288776798"/>
    <n v="-1318.2655795712815"/>
    <n v="-0.67010765993793209"/>
  </r>
  <r>
    <x v="6"/>
    <x v="2"/>
    <n v="2921.9"/>
    <n v="244.98"/>
    <n v="1232.4555032730257"/>
    <n v="346.53680106254347"/>
    <n v="237.25791101415285"/>
    <n v="3089.6122550044979"/>
    <n v="-1958.7130260857646"/>
    <n v="-0.67035698425531787"/>
  </r>
  <r>
    <x v="6"/>
    <x v="3"/>
    <n v="3796.68"/>
    <n v="321.62"/>
    <n v="1601.4405066609136"/>
    <n v="450.286496182988"/>
    <n v="308.29058591954993"/>
    <n v="4014.6116447208387"/>
    <n v="-2541.8386631470862"/>
    <n v="-0.6694894650510147"/>
  </r>
  <r>
    <x v="6"/>
    <x v="4"/>
    <n v="4123.74"/>
    <n v="343.49"/>
    <n v="1739.3930125172781"/>
    <n v="489.07541793397138"/>
    <n v="334.84758799526543"/>
    <n v="4360.4413737215964"/>
    <n v="-2766.6369473916589"/>
    <n v="-0.67090499732486986"/>
  </r>
  <r>
    <x v="6"/>
    <x v="5"/>
    <n v="4162.1000000000004"/>
    <n v="346.93"/>
    <n v="1755.5742209886205"/>
    <n v="493.62518399537788"/>
    <n v="337.96260489396866"/>
    <n v="4401.0056455034783"/>
    <n v="-2792.1236676662238"/>
    <n v="-0.67084475776729191"/>
  </r>
  <r>
    <x v="6"/>
    <x v="6"/>
    <n v="4550.17"/>
    <n v="379.83"/>
    <n v="1919.2635935510268"/>
    <n v="539.65069273388281"/>
    <n v="369.47416736923509"/>
    <n v="4811.3544898550399"/>
    <n v="-3051.9096633536287"/>
    <n v="-0.67072365689009028"/>
  </r>
  <r>
    <x v="6"/>
    <x v="7"/>
    <n v="4804.3100000000004"/>
    <n v="401.88"/>
    <n v="2026.4583718954761"/>
    <n v="569.79128237743828"/>
    <n v="390.11005167831354"/>
    <n v="5080.0784315843439"/>
    <n v="-3221.5313936107332"/>
    <n v="-0.67055013844374978"/>
  </r>
  <r>
    <x v="6"/>
    <x v="8"/>
    <n v="4807.5200000000004"/>
    <n v="402.16"/>
    <n v="2027.8124098959436"/>
    <n v="570.17200524812449"/>
    <n v="390.37071522890136"/>
    <n v="5083.4728359980336"/>
    <n v="-3223.6728508262572"/>
    <n v="-0.6705478287058565"/>
  </r>
  <r>
    <x v="6"/>
    <x v="9"/>
    <n v="4916.3100000000004"/>
    <n v="411.7"/>
    <n v="2073.7009476117969"/>
    <n v="583.07475672536543"/>
    <n v="399.20463951180153"/>
    <n v="5198.5096775834845"/>
    <n v="-3296.1853059098912"/>
    <n v="-0.67045875811263134"/>
  </r>
  <r>
    <x v="6"/>
    <x v="10"/>
    <n v="5231.22"/>
    <n v="437.71"/>
    <n v="2206.527670634076"/>
    <n v="620.4224318093917"/>
    <n v="424.77488585938119"/>
    <n v="5531.4897082230254"/>
    <n v="-3507.6780261025638"/>
    <n v="-0.67052800248133559"/>
  </r>
  <r>
    <x v="6"/>
    <x v="11"/>
    <n v="5565.43"/>
    <n v="466.08"/>
    <n v="2347.4967948870412"/>
    <n v="660.05955399147251"/>
    <n v="451.91261200765229"/>
    <n v="5884.8817233607333"/>
    <n v="-3731.3690689095947"/>
    <n v="-0.6704552171036301"/>
  </r>
  <r>
    <x v="6"/>
    <x v="12"/>
    <n v="5631.6"/>
    <n v="471.51"/>
    <n v="2375.4081004394684"/>
    <n v="667.907540806356"/>
    <n v="457.28576992812901"/>
    <n v="5954.8518857389599"/>
    <n v="-3775.8445235167833"/>
    <n v="-0.67047477851268034"/>
  </r>
  <r>
    <x v="6"/>
    <x v="13"/>
    <n v="5618.28"/>
    <n v="470.39"/>
    <n v="2369.7924019359516"/>
    <n v="666.32854165387357"/>
    <n v="456.20470136841931"/>
    <n v="5940.7740298887502"/>
    <n v="-3766.9173866850024"/>
    <n v="-0.67047465947047824"/>
  </r>
  <r>
    <x v="6"/>
    <x v="14"/>
    <n v="5607.44"/>
    <n v="469.47"/>
    <n v="2365.2192709023634"/>
    <n v="665.0426873613568"/>
    <n v="455.32433569765743"/>
    <n v="5929.309760673681"/>
    <n v="-3759.6674127000283"/>
    <n v="-0.67047809654952495"/>
  </r>
  <r>
    <x v="6"/>
    <x v="15"/>
    <n v="5234.26"/>
    <n v="424.9"/>
    <n v="2207.8122145140383"/>
    <n v="620.78361460731367"/>
    <n v="425.0221712151253"/>
    <n v="5534.7098995427768"/>
    <n v="-3522.7806679500959"/>
    <n v="-0.67302321998812487"/>
  </r>
  <r>
    <x v="6"/>
    <x v="16"/>
    <n v="2914.56"/>
    <n v="195.75"/>
    <n v="1229.3594774487281"/>
    <n v="345.66627317548398"/>
    <n v="236.66190035286087"/>
    <n v="3081.8509043487079"/>
    <n v="-2002.4030811271814"/>
    <n v="-0.68703551330019386"/>
  </r>
  <r>
    <x v="6"/>
    <x v="17"/>
    <n v="1448.64"/>
    <n v="121.35"/>
    <n v="611.03815215032796"/>
    <n v="171.80921015891155"/>
    <n v="117.62991454387537"/>
    <n v="1531.7964487523868"/>
    <n v="-971.22114843639611"/>
    <n v="-0.67043453664688168"/>
  </r>
  <r>
    <x v="7"/>
    <x v="0"/>
    <n v="256.22000000000003"/>
    <n v="21.23"/>
    <n v="101.15743066942964"/>
    <n v="10.812673693642177"/>
    <n v="20.779806553421341"/>
    <n v="270.93178112931844"/>
    <n v="-159.35404966069299"/>
    <n v="-0.62194227484463738"/>
  </r>
  <r>
    <x v="7"/>
    <x v="1"/>
    <n v="1967.24"/>
    <n v="165.43"/>
    <n v="776.66811160306406"/>
    <n v="83.017716083204931"/>
    <n v="159.54352545848153"/>
    <n v="2080.164288776798"/>
    <n v="-1221.0837033980511"/>
    <n v="-0.6207090662034378"/>
  </r>
  <r>
    <x v="7"/>
    <x v="2"/>
    <n v="2921.9"/>
    <n v="244.98"/>
    <n v="1153.5643259653639"/>
    <n v="123.30398823641934"/>
    <n v="236.96572146856894"/>
    <n v="3089.6122550044979"/>
    <n v="-1814.3713905673026"/>
    <n v="-0.62095601853838345"/>
  </r>
  <r>
    <x v="7"/>
    <x v="3"/>
    <n v="3796.68"/>
    <n v="321.62"/>
    <n v="1498.9300901605704"/>
    <n v="160.21998430794346"/>
    <n v="307.91091771028948"/>
    <n v="4014.6116447208387"/>
    <n v="-2354.2825677723849"/>
    <n v="-0.62008980682395809"/>
  </r>
  <r>
    <x v="7"/>
    <x v="4"/>
    <n v="4123.74"/>
    <n v="343.49"/>
    <n v="1628.0520657700836"/>
    <n v="174.02177602709608"/>
    <n v="334.43521411842397"/>
    <n v="4360.4413737215964"/>
    <n v="-2562.9242522319773"/>
    <n v="-0.62150481170781313"/>
  </r>
  <r>
    <x v="7"/>
    <x v="5"/>
    <n v="4162.1000000000004"/>
    <n v="346.93"/>
    <n v="1643.1974927603305"/>
    <n v="175.64066411977188"/>
    <n v="337.54639478941948"/>
    <n v="4401.0056455034783"/>
    <n v="-2586.5158760189079"/>
    <n v="-0.62144491387013956"/>
  </r>
  <r>
    <x v="7"/>
    <x v="6"/>
    <n v="4550.17"/>
    <n v="379.83"/>
    <n v="1796.4088827262813"/>
    <n v="192.0173628446025"/>
    <n v="369.01914992173613"/>
    <n v="4811.3544898550399"/>
    <n v="-2827.131044289094"/>
    <n v="-0.62132426794803142"/>
  </r>
  <r>
    <x v="7"/>
    <x v="7"/>
    <n v="4804.3100000000004"/>
    <n v="401.88"/>
    <n v="1896.7419754014556"/>
    <n v="202.74192340917284"/>
    <n v="389.62962058018763"/>
    <n v="5080.0784315843439"/>
    <n v="-2984.1984311364881"/>
    <n v="-0.62115026531104112"/>
  </r>
  <r>
    <x v="7"/>
    <x v="8"/>
    <n v="4807.5200000000004"/>
    <n v="402.16"/>
    <n v="1898.0093395612105"/>
    <n v="202.87739141206455"/>
    <n v="389.88996311655063"/>
    <n v="5083.4728359980336"/>
    <n v="-2986.18130732493"/>
    <n v="-0.62114797386696874"/>
  </r>
  <r>
    <x v="7"/>
    <x v="9"/>
    <n v="4916.3100000000004"/>
    <n v="411.7"/>
    <n v="1940.9604886608283"/>
    <n v="207.4684210270693"/>
    <n v="398.71300818235363"/>
    <n v="5198.5096775834845"/>
    <n v="-3053.3194291625632"/>
    <n v="-0.6210591742918089"/>
  </r>
  <r>
    <x v="7"/>
    <x v="10"/>
    <n v="5231.22"/>
    <n v="437.71"/>
    <n v="2065.2847898680257"/>
    <n v="220.75739141953062"/>
    <n v="424.2517640787662"/>
    <n v="5531.4897082230254"/>
    <n v="-3249.255866478753"/>
    <n v="-0.6211277419949367"/>
  </r>
  <r>
    <x v="7"/>
    <x v="11"/>
    <n v="5565.43"/>
    <n v="466.08"/>
    <n v="2197.2302859682409"/>
    <n v="234.86098801382917"/>
    <n v="451.35606938202716"/>
    <n v="5884.8817233607333"/>
    <n v="-3456.4370118507518"/>
    <n v="-0.62105479933280117"/>
  </r>
  <r>
    <x v="7"/>
    <x v="12"/>
    <n v="5631.6"/>
    <n v="471.51"/>
    <n v="2223.3549503402132"/>
    <n v="237.65344200698334"/>
    <n v="456.72261011294665"/>
    <n v="5954.8518857389599"/>
    <n v="-3497.6435748166655"/>
    <n v="-0.62107457468866134"/>
  </r>
  <r>
    <x v="7"/>
    <x v="13"/>
    <n v="5618.28"/>
    <n v="470.39"/>
    <n v="2218.0987204464527"/>
    <n v="237.09160588358739"/>
    <n v="455.64287291845824"/>
    <n v="5940.7740298887502"/>
    <n v="-3489.3741324042153"/>
    <n v="-0.62107515688150383"/>
  </r>
  <r>
    <x v="7"/>
    <x v="14"/>
    <n v="5607.44"/>
    <n v="469.47"/>
    <n v="2213.8183218403342"/>
    <n v="236.63407594139341"/>
    <n v="454.76359144187217"/>
    <n v="5929.309760673681"/>
    <n v="-3482.659750342094"/>
    <n v="-0.62107837985642189"/>
  </r>
  <r>
    <x v="7"/>
    <x v="15"/>
    <n v="5234.26"/>
    <n v="424.9"/>
    <n v="2066.4871083218163"/>
    <n v="220.88590671524989"/>
    <n v="424.49874489589496"/>
    <n v="5534.7098995427768"/>
    <n v="-3264.208066250254"/>
    <n v="-0.62362360032750641"/>
  </r>
  <r>
    <x v="7"/>
    <x v="16"/>
    <n v="2914.56"/>
    <n v="195.75"/>
    <n v="1150.6664810259788"/>
    <n v="122.99423885333411"/>
    <n v="236.3704448105544"/>
    <n v="3081.8509043487079"/>
    <n v="-1858.4240432277809"/>
    <n v="-0.63763451197703291"/>
  </r>
  <r>
    <x v="7"/>
    <x v="17"/>
    <n v="1448.64"/>
    <n v="121.35"/>
    <n v="571.92475692022151"/>
    <n v="61.132788100388431"/>
    <n v="117.4850501170972"/>
    <n v="1531.7964487523868"/>
    <n v="-899.6581216079793"/>
    <n v="-0.62103636625247072"/>
  </r>
  <r>
    <x v="8"/>
    <x v="0"/>
    <n v="256.22000000000003"/>
    <n v="21.23"/>
    <n v="100.64498167920964"/>
    <n v="9.6596634656471565"/>
    <n v="14.527928872737238"/>
    <n v="270.93178112931844"/>
    <n v="-158.713488422918"/>
    <n v="-0.6194422309847708"/>
  </r>
  <r>
    <x v="8"/>
    <x v="1"/>
    <n v="1967.24"/>
    <n v="165.43"/>
    <n v="772.7336226891681"/>
    <n v="74.165116026938989"/>
    <n v="111.54276070895069"/>
    <n v="2080.164288776798"/>
    <n v="-1216.1655922556811"/>
    <n v="-0.61820906053947722"/>
  </r>
  <r>
    <x v="8"/>
    <x v="2"/>
    <n v="2921.9"/>
    <n v="244.98"/>
    <n v="1147.7205350536851"/>
    <n v="110.15545868514239"/>
    <n v="165.6714723460895"/>
    <n v="3089.6122550044979"/>
    <n v="-1807.0666519277042"/>
    <n v="-0.61845602242640207"/>
  </r>
  <r>
    <x v="8"/>
    <x v="3"/>
    <n v="3796.68"/>
    <n v="321.62"/>
    <n v="1491.33672597536"/>
    <n v="143.13491489121961"/>
    <n v="215.27187465072024"/>
    <n v="4014.6116447208387"/>
    <n v="-2344.7908625408718"/>
    <n v="-0.61758980544604014"/>
  </r>
  <r>
    <x v="8"/>
    <x v="4"/>
    <n v="4123.74"/>
    <n v="343.49"/>
    <n v="1619.8045882332544"/>
    <n v="155.46495156923038"/>
    <n v="233.81598816910775"/>
    <n v="4360.4413737215964"/>
    <n v="-2552.6149053109411"/>
    <n v="-0.61900481245445671"/>
  </r>
  <r>
    <x v="8"/>
    <x v="5"/>
    <n v="4162.1000000000004"/>
    <n v="346.93"/>
    <n v="1634.8732906693458"/>
    <n v="156.91120941505687"/>
    <n v="235.99112927940917"/>
    <n v="4401.0056455034783"/>
    <n v="-2576.1106234051776"/>
    <n v="-0.61894491324215595"/>
  </r>
  <r>
    <x v="8"/>
    <x v="6"/>
    <n v="4550.17"/>
    <n v="379.83"/>
    <n v="1787.3085337763"/>
    <n v="171.54157770714488"/>
    <n v="257.99489273196593"/>
    <n v="4811.3544898550399"/>
    <n v="-2815.7556081016178"/>
    <n v="-0.61882426548933722"/>
  </r>
  <r>
    <x v="8"/>
    <x v="7"/>
    <n v="4804.3100000000004"/>
    <n v="401.88"/>
    <n v="1887.1333534389355"/>
    <n v="181.12252399350271"/>
    <n v="272.40443263744311"/>
    <n v="5080.0784315843439"/>
    <n v="-2972.1876536833383"/>
    <n v="-0.61865026480042673"/>
  </r>
  <r>
    <x v="8"/>
    <x v="8"/>
    <n v="4807.5200000000004"/>
    <n v="402.16"/>
    <n v="1888.394297314193"/>
    <n v="181.24354635627566"/>
    <n v="272.58644770293984"/>
    <n v="5083.4728359980336"/>
    <n v="-2974.1625045161586"/>
    <n v="-0.61864797328272336"/>
  </r>
  <r>
    <x v="8"/>
    <x v="9"/>
    <n v="4916.3100000000004"/>
    <n v="411.7"/>
    <n v="1931.1278620718676"/>
    <n v="185.34501120190788"/>
    <n v="278.75496379703384"/>
    <n v="5198.5096775834845"/>
    <n v="-3041.028645926363"/>
    <n v="-0.61855917261652804"/>
  </r>
  <r>
    <x v="8"/>
    <x v="10"/>
    <n v="5231.22"/>
    <n v="437.71"/>
    <n v="2054.8223542557257"/>
    <n v="197.21691129185555"/>
    <n v="296.61004960870582"/>
    <n v="5531.4897082230254"/>
    <n v="-3236.1778219633775"/>
    <n v="-0.61862774304337753"/>
  </r>
  <r>
    <x v="8"/>
    <x v="11"/>
    <n v="5565.43"/>
    <n v="466.08"/>
    <n v="2186.0994334557367"/>
    <n v="209.81656986069572"/>
    <n v="315.55966872948136"/>
    <n v="5884.8817233607333"/>
    <n v="-3442.5234462101221"/>
    <n v="-0.61855480101449878"/>
  </r>
  <r>
    <x v="8"/>
    <x v="12"/>
    <n v="5631.6"/>
    <n v="471.51"/>
    <n v="2212.0917540365649"/>
    <n v="212.31125032377417"/>
    <n v="319.31161520843494"/>
    <n v="5954.8518857389599"/>
    <n v="-3483.5645794371053"/>
    <n v="-0.61857457550911021"/>
  </r>
  <r>
    <x v="8"/>
    <x v="13"/>
    <n v="5618.28"/>
    <n v="470.39"/>
    <n v="2206.8621514472302"/>
    <n v="211.80932563533753"/>
    <n v="318.55673112794801"/>
    <n v="5940.7740298887502"/>
    <n v="-3475.3284211551877"/>
    <n v="-0.61857515487928472"/>
  </r>
  <r>
    <x v="8"/>
    <x v="14"/>
    <n v="5607.44"/>
    <n v="469.47"/>
    <n v="2202.6034367246284"/>
    <n v="211.40058443105525"/>
    <n v="317.94199303026079"/>
    <n v="5929.309760673681"/>
    <n v="-3468.6411439474623"/>
    <n v="-0.61857837871603838"/>
  </r>
  <r>
    <x v="8"/>
    <x v="15"/>
    <n v="5234.26"/>
    <n v="424.9"/>
    <n v="2056.0185819372073"/>
    <n v="197.33172234987961"/>
    <n v="296.78272300366513"/>
    <n v="5534.7098995427768"/>
    <n v="-3251.1224082694926"/>
    <n v="-0.62112359880279011"/>
  </r>
  <r>
    <x v="8"/>
    <x v="16"/>
    <n v="2914.56"/>
    <n v="195.75"/>
    <n v="1144.8373701798491"/>
    <n v="109.87873944954255"/>
    <n v="165.25529248777357"/>
    <n v="3081.8509043487079"/>
    <n v="-1851.1376546701188"/>
    <n v="-0.63513451590295578"/>
  </r>
  <r>
    <x v="8"/>
    <x v="17"/>
    <n v="1448.64"/>
    <n v="121.35"/>
    <n v="569.02746838465805"/>
    <n v="54.6138888953707"/>
    <n v="82.138129983223322"/>
    <n v="1531.7964487523868"/>
    <n v="-896.03651093852511"/>
    <n v="-0.6185363588873185"/>
  </r>
  <r>
    <x v="9"/>
    <x v="0"/>
    <n v="256.22000000000003"/>
    <n v="21.23"/>
    <n v="148.55896226478043"/>
    <n v="13.784877836918225"/>
    <n v="15.450337055133252"/>
    <n v="270.93178112931844"/>
    <n v="-114.92472220861828"/>
    <n v="-0.44853923272429264"/>
  </r>
  <r>
    <x v="9"/>
    <x v="1"/>
    <n v="1967.24"/>
    <n v="165.43"/>
    <n v="1140.608336138441"/>
    <n v="105.83775178380154"/>
    <n v="118.62484075396343"/>
    <n v="2080.164288776798"/>
    <n v="-879.96351456327056"/>
    <n v="-0.44730867335112673"/>
  </r>
  <r>
    <x v="9"/>
    <x v="2"/>
    <n v="2921.9"/>
    <n v="244.98"/>
    <n v="1694.1149852956382"/>
    <n v="157.19797552415548"/>
    <n v="176.19029598711106"/>
    <n v="3089.6122550044979"/>
    <n v="-1307.7147185247641"/>
    <n v="-0.44755628821135701"/>
  </r>
  <r>
    <x v="9"/>
    <x v="3"/>
    <n v="3796.68"/>
    <n v="321.62"/>
    <n v="2201.3162772925502"/>
    <n v="204.26149658216488"/>
    <n v="228.9399301840993"/>
    <n v="4014.6116447208387"/>
    <n v="-1695.9378929146267"/>
    <n v="-0.4466897112515742"/>
  </r>
  <r>
    <x v="9"/>
    <x v="4"/>
    <n v="4123.74"/>
    <n v="343.49"/>
    <n v="2390.9437379267847"/>
    <n v="221.85714574070542"/>
    <n v="248.66144773540032"/>
    <n v="4360.4413737215964"/>
    <n v="-1847.8679497888861"/>
    <n v="-0.44810486349500361"/>
  </r>
  <r>
    <x v="9"/>
    <x v="5"/>
    <n v="4162.1000000000004"/>
    <n v="346.93"/>
    <n v="2413.1861861763919"/>
    <n v="223.92103624748171"/>
    <n v="250.97469304318119"/>
    <n v="4401.0056455034783"/>
    <n v="-1864.8075547305559"/>
    <n v="-0.44804487031319662"/>
  </r>
  <r>
    <x v="9"/>
    <x v="6"/>
    <n v="4550.17"/>
    <n v="379.83"/>
    <n v="2638.1911605995383"/>
    <n v="244.79938675449324"/>
    <n v="274.37552084193197"/>
    <n v="4811.3544898550399"/>
    <n v="-2038.1307903257275"/>
    <n v="-0.44792409741300382"/>
  </r>
  <r>
    <x v="9"/>
    <x v="7"/>
    <n v="4804.3100000000004"/>
    <n v="401.88"/>
    <n v="2785.5395069345591"/>
    <n v="258.47193079178908"/>
    <n v="289.69995216997916"/>
    <n v="5080.0784315843439"/>
    <n v="-2151.1309069860008"/>
    <n v="-0.44775022989482371"/>
  </r>
  <r>
    <x v="9"/>
    <x v="8"/>
    <n v="4807.5200000000004"/>
    <n v="402.16"/>
    <n v="2787.4007474103082"/>
    <n v="258.64463644476473"/>
    <n v="289.8935237475709"/>
    <n v="5083.4728359980336"/>
    <n v="-2152.5571445085325"/>
    <n v="-0.44774793334370577"/>
  </r>
  <r>
    <x v="9"/>
    <x v="9"/>
    <n v="4916.3100000000004"/>
    <n v="411.7"/>
    <n v="2850.4784481396864"/>
    <n v="264.49765524304092"/>
    <n v="296.45369165716301"/>
    <n v="5198.5096775834845"/>
    <n v="-2200.8307038996768"/>
    <n v="-0.447659058094318"/>
  </r>
  <r>
    <x v="9"/>
    <x v="10"/>
    <n v="5231.22"/>
    <n v="437.71"/>
    <n v="3033.0600840057782"/>
    <n v="281.43951797087078"/>
    <n v="315.44243371084588"/>
    <n v="5531.4897082230254"/>
    <n v="-2342.1626988923408"/>
    <n v="-0.44772781471479706"/>
  </r>
  <r>
    <x v="9"/>
    <x v="11"/>
    <n v="5565.43"/>
    <n v="466.08"/>
    <n v="3226.8341433748374"/>
    <n v="299.41993258635091"/>
    <n v="335.5952032519881"/>
    <n v="5884.8817233607333"/>
    <n v="-2491.3920990166766"/>
    <n v="-0.44765491597534718"/>
  </r>
  <r>
    <x v="9"/>
    <x v="12"/>
    <n v="5631.6"/>
    <n v="471.51"/>
    <n v="3265.2006084276995"/>
    <n v="302.97998056814464"/>
    <n v="339.58536855500222"/>
    <n v="5954.8518857389599"/>
    <n v="-2521.1244552903408"/>
    <n v="-0.4476746315949891"/>
  </r>
  <r>
    <x v="9"/>
    <x v="13"/>
    <n v="5618.28"/>
    <n v="470.39"/>
    <n v="3257.4813528745012"/>
    <n v="302.26370607907586"/>
    <n v="338.78255532654788"/>
    <n v="5940.7740298887502"/>
    <n v="-2515.1636001716552"/>
    <n v="-0.44767501800758513"/>
  </r>
  <r>
    <x v="9"/>
    <x v="14"/>
    <n v="5607.44"/>
    <n v="469.47"/>
    <n v="3251.1951950431258"/>
    <n v="301.68040961248732"/>
    <n v="338.12878623853135"/>
    <n v="5929.309760673681"/>
    <n v="-2510.3292108103965"/>
    <n v="-0.44767830075941906"/>
  </r>
  <r>
    <x v="9"/>
    <x v="15"/>
    <n v="5234.26"/>
    <n v="424.9"/>
    <n v="3034.8257988981491"/>
    <n v="281.60335974598212"/>
    <n v="315.6260704959613"/>
    <n v="5534.7098995427768"/>
    <n v="-2356.5868287046537"/>
    <n v="-0.45022349457318772"/>
  </r>
  <r>
    <x v="9"/>
    <x v="16"/>
    <n v="2914.56"/>
    <n v="195.75"/>
    <n v="1689.8592342929646"/>
    <n v="156.80308176088565"/>
    <n v="175.74769201080679"/>
    <n v="3081.8509043487079"/>
    <n v="-1353.0401328683465"/>
    <n v="-0.46423478427904952"/>
  </r>
  <r>
    <x v="9"/>
    <x v="17"/>
    <n v="1448.64"/>
    <n v="121.35"/>
    <n v="839.92394645983916"/>
    <n v="77.937061606656343"/>
    <n v="87.353249347237494"/>
    <n v="1531.7964487523868"/>
    <n v="-648.46320557462968"/>
    <n v="-0.44763585540550421"/>
  </r>
  <r>
    <x v="10"/>
    <x v="0"/>
    <n v="256.22000000000003"/>
    <n v="21.23"/>
    <n v="136.43954364607723"/>
    <n v="2.6903571986550441"/>
    <n v="38.920500807209642"/>
    <n v="270.93178112931844"/>
    <n v="-115.94962018905828"/>
    <n v="-0.4525393029000791"/>
  </r>
  <r>
    <x v="10"/>
    <x v="1"/>
    <n v="1967.24"/>
    <n v="165.43"/>
    <n v="1047.5576733248015"/>
    <n v="20.656066797953834"/>
    <n v="298.82443301039882"/>
    <n v="2080.164288776798"/>
    <n v="-887.83249239106249"/>
    <n v="-0.45130868241346378"/>
  </r>
  <r>
    <x v="10"/>
    <x v="2"/>
    <n v="2921.9"/>
    <n v="244.98"/>
    <n v="1555.9093302344384"/>
    <n v="30.679902286312874"/>
    <n v="443.83591974199288"/>
    <n v="3089.6122550044979"/>
    <n v="-1319.4023003481213"/>
    <n v="-0.45155628199052716"/>
  </r>
  <r>
    <x v="10"/>
    <x v="3"/>
    <n v="3796.68"/>
    <n v="321.62"/>
    <n v="2021.7332143123194"/>
    <n v="39.865161972355601"/>
    <n v="576.71600986674434"/>
    <n v="4014.6116447208387"/>
    <n v="-1711.1246212850485"/>
    <n v="-0.45068971345624298"/>
  </r>
  <r>
    <x v="10"/>
    <x v="4"/>
    <n v="4123.74"/>
    <n v="343.49"/>
    <n v="2195.8908941807736"/>
    <n v="43.299257068353285"/>
    <n v="626.39591892217754"/>
    <n v="4360.4413737215964"/>
    <n v="-1864.3629048625446"/>
    <n v="-0.45210486230037411"/>
  </r>
  <r>
    <x v="10"/>
    <x v="5"/>
    <n v="4162.1000000000004"/>
    <n v="346.93"/>
    <n v="2216.3188067246097"/>
    <n v="43.702060977668367"/>
    <n v="632.22314881026898"/>
    <n v="4401.0056455034783"/>
    <n v="-1881.4559589125247"/>
    <n v="-0.45204487131797039"/>
  </r>
  <r>
    <x v="10"/>
    <x v="6"/>
    <n v="4550.17"/>
    <n v="379.83"/>
    <n v="2422.9679079324842"/>
    <n v="47.776831987401096"/>
    <n v="691.17150275106917"/>
    <n v="4811.3544898550399"/>
    <n v="-2056.3314882256896"/>
    <n v="-0.45192410134691441"/>
  </r>
  <r>
    <x v="10"/>
    <x v="7"/>
    <n v="4804.3100000000004"/>
    <n v="401.88"/>
    <n v="2558.2955975209602"/>
    <n v="50.445265303230201"/>
    <n v="729.77483805339693"/>
    <n v="5080.0784315843439"/>
    <n v="-2170.3481509110406"/>
    <n v="-0.45175023071180681"/>
  </r>
  <r>
    <x v="10"/>
    <x v="8"/>
    <n v="4807.5200000000004"/>
    <n v="402.16"/>
    <n v="2560.0049982683495"/>
    <n v="50.478971796840703"/>
    <n v="730.26245866096224"/>
    <n v="5083.4728359980336"/>
    <n v="-2171.7872290025671"/>
    <n v="-0.45174793427849846"/>
  </r>
  <r>
    <x v="10"/>
    <x v="9"/>
    <n v="4916.3100000000004"/>
    <n v="411.7"/>
    <n v="2617.9368293107677"/>
    <n v="51.621289592043311"/>
    <n v="746.78798943155994"/>
    <n v="5198.5096775834845"/>
    <n v="-2220.4959570775982"/>
    <n v="-0.45165906077476764"/>
  </r>
  <r>
    <x v="10"/>
    <x v="10"/>
    <n v="5231.22"/>
    <n v="437.71"/>
    <n v="2785.6234817748827"/>
    <n v="54.927786964575155"/>
    <n v="794.62198475418734"/>
    <n v="5531.4897082230254"/>
    <n v="-2363.0875701169407"/>
    <n v="-0.45172781303729159"/>
  </r>
  <r>
    <x v="10"/>
    <x v="11"/>
    <n v="5565.43"/>
    <n v="466.08"/>
    <n v="2963.5894814541239"/>
    <n v="58.436975690644701"/>
    <n v="845.38824832465991"/>
    <n v="5884.8817233607333"/>
    <n v="-2513.6538040416835"/>
    <n v="-0.45165491328463092"/>
  </r>
  <r>
    <x v="10"/>
    <x v="12"/>
    <n v="5631.6"/>
    <n v="471.51"/>
    <n v="2998.8260158464127"/>
    <n v="59.13178059415462"/>
    <n v="855.43975926210351"/>
    <n v="5954.8518857389599"/>
    <n v="-2543.650847897638"/>
    <n v="-0.45167463028227106"/>
  </r>
  <r>
    <x v="10"/>
    <x v="13"/>
    <n v="5618.28"/>
    <n v="470.39"/>
    <n v="2991.7364960428977"/>
    <n v="58.991987245916292"/>
    <n v="853.41741549092239"/>
    <n v="5940.7740298887502"/>
    <n v="-2537.6367381700993"/>
    <n v="-0.45167502121113567"/>
  </r>
  <r>
    <x v="10"/>
    <x v="14"/>
    <n v="5607.44"/>
    <n v="469.47"/>
    <n v="2985.963162056682"/>
    <n v="58.878146857455711"/>
    <n v="851.77052453785916"/>
    <n v="5929.309760673681"/>
    <n v="-2532.7589810418085"/>
    <n v="-0.45167830258403274"/>
  </r>
  <r>
    <x v="10"/>
    <x v="15"/>
    <n v="5234.26"/>
    <n v="424.9"/>
    <n v="2787.2451499021458"/>
    <n v="54.959763519197246"/>
    <n v="795.08457891105354"/>
    <n v="5534.7098995427768"/>
    <n v="-2377.5238814738723"/>
    <n v="-0.45422349701273385"/>
  </r>
  <r>
    <x v="10"/>
    <x v="16"/>
    <n v="2914.56"/>
    <n v="195.75"/>
    <n v="1552.0007627820003"/>
    <n v="30.602831942180291"/>
    <n v="442.72096876354152"/>
    <n v="3081.8509043487079"/>
    <n v="-1364.6983545606056"/>
    <n v="-0.46823477799757274"/>
  </r>
  <r>
    <x v="10"/>
    <x v="17"/>
    <n v="1448.64"/>
    <n v="121.35"/>
    <n v="771.40307259376391"/>
    <n v="15.210764811708023"/>
    <n v="220.04906427604274"/>
    <n v="1531.7964487523868"/>
    <n v="-654.25778264575649"/>
    <n v="-0.45163586718974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8C85-B21A-A14B-8203-2AD9E6F5FA59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1" firstHeaderRow="0" firstDataRow="1" firstDataCol="1"/>
  <pivotFields count="10">
    <pivotField compact="0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/>
    <pivotField dataField="1"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164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ets SM [PLN mln]" fld="2" subtotal="average" baseField="0" baseItem="0"/>
    <dataField name="Average of V(SM;t) [PLN mln]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2387F-3500-CA43-915E-AC27ED0C7363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4" firstHeaderRow="1" firstDataRow="1" firstDataCol="1"/>
  <pivotFields count="10">
    <pivotField axis="axisRow" compact="0" outline="0" showAll="0" sortType="descending">
      <items count="12">
        <item x="4"/>
        <item x="3"/>
        <item x="7"/>
        <item x="8"/>
        <item x="1"/>
        <item x="9"/>
        <item x="6"/>
        <item x="0"/>
        <item x="5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43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164" outline="0" showAll="0"/>
  </pivotFields>
  <rowFields count="1">
    <field x="0"/>
  </rowFields>
  <rowItems count="12">
    <i>
      <x v="6"/>
    </i>
    <i>
      <x v="4"/>
    </i>
    <i>
      <x v="5"/>
    </i>
    <i>
      <x v="8"/>
    </i>
    <i>
      <x v="2"/>
    </i>
    <i>
      <x v="9"/>
    </i>
    <i>
      <x v="3"/>
    </i>
    <i>
      <x v="7"/>
    </i>
    <i>
      <x v="1"/>
    </i>
    <i>
      <x/>
    </i>
    <i>
      <x v="10"/>
    </i>
    <i t="grand">
      <x/>
    </i>
  </rowItems>
  <colItems count="1">
    <i/>
  </colItems>
  <dataFields count="1">
    <dataField name="Average of Amortization, Depreciation and Impairment [PLN mln]" fld="5" subtotal="average" baseField="0" baseItem="0" numFmtId="4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94525-F761-DA4B-878C-D4380C39E05F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4" firstHeaderRow="1" firstDataRow="1" firstDataCol="1"/>
  <pivotFields count="10">
    <pivotField axis="axisRow" compact="0" outline="0" showAll="0" sortType="ascending">
      <items count="12">
        <item x="4"/>
        <item x="3"/>
        <item x="7"/>
        <item x="8"/>
        <item x="1"/>
        <item x="9"/>
        <item x="6"/>
        <item x="0"/>
        <item x="5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164" outline="0" showAll="0"/>
  </pivotFields>
  <rowFields count="1">
    <field x="0"/>
  </rowFields>
  <rowItems count="12">
    <i>
      <x/>
    </i>
    <i>
      <x v="1"/>
    </i>
    <i>
      <x v="4"/>
    </i>
    <i>
      <x v="9"/>
    </i>
    <i>
      <x v="7"/>
    </i>
    <i>
      <x v="8"/>
    </i>
    <i>
      <x v="3"/>
    </i>
    <i>
      <x v="2"/>
    </i>
    <i>
      <x v="6"/>
    </i>
    <i>
      <x v="10"/>
    </i>
    <i>
      <x v="5"/>
    </i>
    <i t="grand">
      <x/>
    </i>
  </rowItems>
  <colItems count="1">
    <i/>
  </colItems>
  <dataFields count="1">
    <dataField name="Average of Equity [PLN mln]" fld="4" subtotal="average" baseField="0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60FB1-8B03-D547-96A7-28E7D2B85976}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10">
    <pivotField compact="0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dataField="1" compact="0" numFmtId="164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ransaction costs / Assets" fld="9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70524-3464-C34B-B40C-F7480143C770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21" firstHeaderRow="1" firstDataRow="1" firstDataCol="1"/>
  <pivotFields count="10">
    <pivotField compact="0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dataField="1"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164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V(SM;t) [PLN mln]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140B-E699-0C4D-A1B0-E9EC8D716E48}">
  <dimension ref="A1:J199"/>
  <sheetViews>
    <sheetView workbookViewId="0">
      <pane ySplit="1" topLeftCell="A170" activePane="bottomLeft" state="frozen"/>
      <selection pane="bottomLeft" sqref="A1:J199"/>
    </sheetView>
  </sheetViews>
  <sheetFormatPr baseColWidth="10" defaultRowHeight="16" x14ac:dyDescent="0.2"/>
  <cols>
    <col min="1" max="1" width="20.83203125" customWidth="1"/>
    <col min="5" max="9" width="19" customWidth="1"/>
    <col min="10" max="10" width="20.33203125" customWidth="1"/>
  </cols>
  <sheetData>
    <row r="1" spans="1:10" ht="70" thickBot="1" x14ac:dyDescent="0.3">
      <c r="A1" s="11" t="s">
        <v>20</v>
      </c>
      <c r="B1" s="11" t="s">
        <v>19</v>
      </c>
      <c r="C1" s="13" t="s">
        <v>18</v>
      </c>
      <c r="D1" s="12" t="s">
        <v>17</v>
      </c>
      <c r="E1" s="11" t="s">
        <v>16</v>
      </c>
      <c r="F1" s="9" t="s">
        <v>15</v>
      </c>
      <c r="G1" s="10" t="s">
        <v>14</v>
      </c>
      <c r="H1" s="9" t="s">
        <v>13</v>
      </c>
      <c r="I1" s="9" t="s">
        <v>12</v>
      </c>
      <c r="J1" s="9" t="s">
        <v>11</v>
      </c>
    </row>
    <row r="2" spans="1:10" ht="17" thickBot="1" x14ac:dyDescent="0.25">
      <c r="A2" t="s">
        <v>10</v>
      </c>
      <c r="B2">
        <v>2025</v>
      </c>
      <c r="C2" s="7">
        <v>256.22000000000003</v>
      </c>
      <c r="D2" s="7">
        <v>21.23</v>
      </c>
      <c r="E2" s="2">
        <v>79.737062878233303</v>
      </c>
      <c r="F2" s="2">
        <v>9.1984593744491505</v>
      </c>
      <c r="G2" s="2">
        <v>98.877032662950626</v>
      </c>
      <c r="H2" s="2">
        <v>270.93178112931844</v>
      </c>
      <c r="I2" s="2">
        <v>-179.16020313269632</v>
      </c>
      <c r="J2" s="1">
        <v>-0.6992313637139882</v>
      </c>
    </row>
    <row r="3" spans="1:10" ht="17" thickBot="1" x14ac:dyDescent="0.25">
      <c r="A3" t="s">
        <v>10</v>
      </c>
      <c r="B3">
        <v>2026</v>
      </c>
      <c r="C3" s="4">
        <v>1967.24</v>
      </c>
      <c r="D3" s="8">
        <v>165.43</v>
      </c>
      <c r="E3" s="2">
        <v>612.20647500221253</v>
      </c>
      <c r="F3" s="2">
        <v>70.624076004432638</v>
      </c>
      <c r="G3" s="2">
        <v>759.15963593622712</v>
      </c>
      <c r="H3" s="2">
        <v>2080.164288776798</v>
      </c>
      <c r="I3" s="2">
        <v>-1373.1516999201303</v>
      </c>
      <c r="J3" s="1">
        <v>-0.69800765993793212</v>
      </c>
    </row>
    <row r="4" spans="1:10" ht="17" thickBot="1" x14ac:dyDescent="0.25">
      <c r="A4" t="s">
        <v>10</v>
      </c>
      <c r="B4">
        <v>2027</v>
      </c>
      <c r="C4" s="4">
        <v>2921.9</v>
      </c>
      <c r="D4" s="8">
        <v>244.98</v>
      </c>
      <c r="E4" s="2">
        <v>909.29386585719669</v>
      </c>
      <c r="F4" s="2">
        <v>104.89604686463164</v>
      </c>
      <c r="G4" s="2">
        <v>1127.559456408394</v>
      </c>
      <c r="H4" s="2">
        <v>3089.6122550044979</v>
      </c>
      <c r="I4" s="2">
        <v>-2040.2339093036821</v>
      </c>
      <c r="J4" s="1">
        <v>-0.69825698425531801</v>
      </c>
    </row>
    <row r="5" spans="1:10" ht="17" thickBot="1" x14ac:dyDescent="0.25">
      <c r="A5" t="s">
        <v>10</v>
      </c>
      <c r="B5">
        <v>2028</v>
      </c>
      <c r="C5" s="4">
        <v>3796.68</v>
      </c>
      <c r="D5" s="8">
        <v>321.62</v>
      </c>
      <c r="E5" s="2">
        <v>1181.5274672187679</v>
      </c>
      <c r="F5" s="2">
        <v>136.30088712453011</v>
      </c>
      <c r="G5" s="2">
        <v>1465.1396195363834</v>
      </c>
      <c r="H5" s="2">
        <v>4014.6116447208387</v>
      </c>
      <c r="I5" s="2">
        <v>-2647.766093530774</v>
      </c>
      <c r="J5" s="1">
        <v>-0.69738946505101473</v>
      </c>
    </row>
    <row r="6" spans="1:10" ht="17" thickBot="1" x14ac:dyDescent="0.25">
      <c r="A6" t="s">
        <v>10</v>
      </c>
      <c r="B6">
        <v>2029</v>
      </c>
      <c r="C6" s="4">
        <v>4123.74</v>
      </c>
      <c r="D6" s="8">
        <v>343.49</v>
      </c>
      <c r="E6" s="2">
        <v>1283.3075047306229</v>
      </c>
      <c r="F6" s="2">
        <v>148.04222178608413</v>
      </c>
      <c r="G6" s="2">
        <v>1591.3507907311937</v>
      </c>
      <c r="H6" s="2">
        <v>4360.4413737215964</v>
      </c>
      <c r="I6" s="2">
        <v>-2881.6892590304265</v>
      </c>
      <c r="J6" s="1">
        <v>-0.69880499732487</v>
      </c>
    </row>
    <row r="7" spans="1:10" ht="17" thickBot="1" x14ac:dyDescent="0.25">
      <c r="A7" t="s">
        <v>10</v>
      </c>
      <c r="B7">
        <v>2030</v>
      </c>
      <c r="C7" s="4">
        <v>4162.1000000000004</v>
      </c>
      <c r="D7" s="8">
        <v>346.93</v>
      </c>
      <c r="E7" s="2">
        <v>1295.2458453571803</v>
      </c>
      <c r="F7" s="2">
        <v>149.41942753317088</v>
      </c>
      <c r="G7" s="2">
        <v>1606.1547934554499</v>
      </c>
      <c r="H7" s="2">
        <v>4401.0056455034783</v>
      </c>
      <c r="I7" s="2">
        <v>-2908.2462868354569</v>
      </c>
      <c r="J7" s="1">
        <v>-0.69874475776729184</v>
      </c>
    </row>
    <row r="8" spans="1:10" ht="17" thickBot="1" x14ac:dyDescent="0.25">
      <c r="A8" t="s">
        <v>10</v>
      </c>
      <c r="B8">
        <v>2031</v>
      </c>
      <c r="C8" s="4">
        <v>4550.17</v>
      </c>
      <c r="D8" s="8">
        <v>379.83</v>
      </c>
      <c r="E8" s="2">
        <v>1416.0142966170686</v>
      </c>
      <c r="F8" s="2">
        <v>163.35126365216183</v>
      </c>
      <c r="G8" s="2">
        <v>1755.9123298988652</v>
      </c>
      <c r="H8" s="2">
        <v>4811.3544898550399</v>
      </c>
      <c r="I8" s="2">
        <v>-3178.859531205866</v>
      </c>
      <c r="J8" s="1">
        <v>-0.69862365689009021</v>
      </c>
    </row>
    <row r="9" spans="1:10" ht="17" thickBot="1" x14ac:dyDescent="0.25">
      <c r="A9" t="s">
        <v>10</v>
      </c>
      <c r="B9">
        <v>2032</v>
      </c>
      <c r="C9" s="4">
        <v>4804.3100000000004</v>
      </c>
      <c r="D9" s="8">
        <v>401.88</v>
      </c>
      <c r="E9" s="2">
        <v>1495.1015773681179</v>
      </c>
      <c r="F9" s="2">
        <v>172.47476422723469</v>
      </c>
      <c r="G9" s="2">
        <v>1853.9836076682416</v>
      </c>
      <c r="H9" s="2">
        <v>5080.0784315843439</v>
      </c>
      <c r="I9" s="2">
        <v>-3355.5716699878872</v>
      </c>
      <c r="J9" s="1">
        <v>-0.6984501384437497</v>
      </c>
    </row>
    <row r="10" spans="1:10" ht="17" thickBot="1" x14ac:dyDescent="0.25">
      <c r="A10" t="s">
        <v>10</v>
      </c>
      <c r="B10">
        <v>2033</v>
      </c>
      <c r="C10" s="4">
        <v>4807.5200000000004</v>
      </c>
      <c r="D10" s="8">
        <v>402.16</v>
      </c>
      <c r="E10" s="2">
        <v>1496.1005736358882</v>
      </c>
      <c r="F10" s="2">
        <v>172.59000833396013</v>
      </c>
      <c r="G10" s="2">
        <v>1855.2224015619836</v>
      </c>
      <c r="H10" s="2">
        <v>5083.4728359980336</v>
      </c>
      <c r="I10" s="2">
        <v>-3357.8026901721482</v>
      </c>
      <c r="J10" s="1">
        <v>-0.69844782870585653</v>
      </c>
    </row>
    <row r="11" spans="1:10" ht="17" thickBot="1" x14ac:dyDescent="0.25">
      <c r="A11" t="s">
        <v>10</v>
      </c>
      <c r="B11">
        <v>2034</v>
      </c>
      <c r="C11" s="4">
        <v>4916.3100000000004</v>
      </c>
      <c r="D11" s="8">
        <v>411.7</v>
      </c>
      <c r="E11" s="2">
        <v>1529.956697242274</v>
      </c>
      <c r="F11" s="2">
        <v>176.49564727184332</v>
      </c>
      <c r="G11" s="2">
        <v>1897.2053003399537</v>
      </c>
      <c r="H11" s="2">
        <v>5198.5096775834845</v>
      </c>
      <c r="I11" s="2">
        <v>-3433.3504468258916</v>
      </c>
      <c r="J11" s="1">
        <v>-0.69835875811263126</v>
      </c>
    </row>
    <row r="12" spans="1:10" ht="17" thickBot="1" x14ac:dyDescent="0.25">
      <c r="A12" t="s">
        <v>10</v>
      </c>
      <c r="B12">
        <v>2035</v>
      </c>
      <c r="C12" s="4">
        <v>5231.22</v>
      </c>
      <c r="D12" s="8">
        <v>437.71</v>
      </c>
      <c r="E12" s="2">
        <v>1627.9549812738846</v>
      </c>
      <c r="F12" s="2">
        <v>187.80071924078553</v>
      </c>
      <c r="G12" s="2">
        <v>2018.7269513932908</v>
      </c>
      <c r="H12" s="2">
        <v>5531.4897082230254</v>
      </c>
      <c r="I12" s="2">
        <v>-3653.6290028941494</v>
      </c>
      <c r="J12" s="1">
        <v>-0.69842800248133552</v>
      </c>
    </row>
    <row r="13" spans="1:10" ht="17" thickBot="1" x14ac:dyDescent="0.25">
      <c r="A13" t="s">
        <v>10</v>
      </c>
      <c r="B13">
        <v>2036</v>
      </c>
      <c r="C13" s="4">
        <v>5565.43</v>
      </c>
      <c r="D13" s="8">
        <v>466.08</v>
      </c>
      <c r="E13" s="2">
        <v>1731.9606509455837</v>
      </c>
      <c r="F13" s="2">
        <v>199.79880259944235</v>
      </c>
      <c r="G13" s="2">
        <v>2147.6979922875989</v>
      </c>
      <c r="H13" s="2">
        <v>5884.8817233607333</v>
      </c>
      <c r="I13" s="2">
        <v>-3886.6444614590218</v>
      </c>
      <c r="J13" s="1">
        <v>-0.69835521710363013</v>
      </c>
    </row>
    <row r="14" spans="1:10" ht="17" thickBot="1" x14ac:dyDescent="0.25">
      <c r="A14" t="s">
        <v>10</v>
      </c>
      <c r="B14">
        <v>2037</v>
      </c>
      <c r="C14" s="4">
        <v>5631.6</v>
      </c>
      <c r="D14" s="8">
        <v>471.51</v>
      </c>
      <c r="E14" s="2">
        <v>1752.5533448477063</v>
      </c>
      <c r="F14" s="2">
        <v>202.17437365049057</v>
      </c>
      <c r="G14" s="2">
        <v>2173.2337267889779</v>
      </c>
      <c r="H14" s="2">
        <v>5954.8518857389599</v>
      </c>
      <c r="I14" s="2">
        <v>-3932.9661119526795</v>
      </c>
      <c r="J14" s="1">
        <v>-0.69837477851268026</v>
      </c>
    </row>
    <row r="15" spans="1:10" ht="17" thickBot="1" x14ac:dyDescent="0.25">
      <c r="A15" t="s">
        <v>10</v>
      </c>
      <c r="B15">
        <v>2038</v>
      </c>
      <c r="C15" s="4">
        <v>5618.28</v>
      </c>
      <c r="D15" s="8">
        <v>470.39</v>
      </c>
      <c r="E15" s="2">
        <v>1748.4101362789663</v>
      </c>
      <c r="F15" s="2">
        <v>201.69641353603762</v>
      </c>
      <c r="G15" s="2">
        <v>2168.0959883999144</v>
      </c>
      <c r="H15" s="2">
        <v>5940.7740298887502</v>
      </c>
      <c r="I15" s="2">
        <v>-3923.6675242241517</v>
      </c>
      <c r="J15" s="1">
        <v>-0.69837465947047839</v>
      </c>
    </row>
    <row r="16" spans="1:10" ht="17" thickBot="1" x14ac:dyDescent="0.25">
      <c r="A16" t="s">
        <v>10</v>
      </c>
      <c r="B16">
        <v>2039</v>
      </c>
      <c r="C16" s="4">
        <v>5607.44</v>
      </c>
      <c r="D16" s="8">
        <v>469.47</v>
      </c>
      <c r="E16" s="2">
        <v>1745.0361240038299</v>
      </c>
      <c r="F16" s="2">
        <v>201.30718782692</v>
      </c>
      <c r="G16" s="2">
        <v>2163.9120830754437</v>
      </c>
      <c r="H16" s="2">
        <v>5929.309760673681</v>
      </c>
      <c r="I16" s="2">
        <v>-3916.1150600641254</v>
      </c>
      <c r="J16" s="1">
        <v>-0.6983780965495251</v>
      </c>
    </row>
    <row r="17" spans="1:10" ht="17" thickBot="1" x14ac:dyDescent="0.25">
      <c r="A17" t="s">
        <v>10</v>
      </c>
      <c r="B17">
        <v>2040</v>
      </c>
      <c r="C17" s="4">
        <v>5234.26</v>
      </c>
      <c r="D17" s="8">
        <v>424.9</v>
      </c>
      <c r="E17" s="2">
        <v>1628.9027054451601</v>
      </c>
      <c r="F17" s="2">
        <v>187.91004860373155</v>
      </c>
      <c r="G17" s="2">
        <v>2019.9021659103064</v>
      </c>
      <c r="H17" s="2">
        <v>5534.7098995427768</v>
      </c>
      <c r="I17" s="2">
        <v>-3668.816611015392</v>
      </c>
      <c r="J17" s="1">
        <v>-0.7009232199881249</v>
      </c>
    </row>
    <row r="18" spans="1:10" ht="17" thickBot="1" x14ac:dyDescent="0.25">
      <c r="A18" t="s">
        <v>10</v>
      </c>
      <c r="B18">
        <v>2041</v>
      </c>
      <c r="C18" s="4">
        <v>2914.56</v>
      </c>
      <c r="D18" s="8">
        <v>195.75</v>
      </c>
      <c r="E18" s="2">
        <v>907.00964765776246</v>
      </c>
      <c r="F18" s="2">
        <v>104.63253968802594</v>
      </c>
      <c r="G18" s="2">
        <v>1124.7269377607022</v>
      </c>
      <c r="H18" s="2">
        <v>3081.8509043487079</v>
      </c>
      <c r="I18" s="2">
        <v>-2083.7191774306889</v>
      </c>
      <c r="J18" s="1">
        <v>-0.71493551330019389</v>
      </c>
    </row>
    <row r="19" spans="1:10" ht="17" thickBot="1" x14ac:dyDescent="0.25">
      <c r="A19" t="s">
        <v>10</v>
      </c>
      <c r="B19">
        <v>2042</v>
      </c>
      <c r="C19" s="4">
        <v>1448.64</v>
      </c>
      <c r="D19" s="8">
        <v>121.35</v>
      </c>
      <c r="E19" s="2">
        <v>450.81809613367011</v>
      </c>
      <c r="F19" s="2">
        <v>52.006329213363621</v>
      </c>
      <c r="G19" s="2">
        <v>559.03182293696443</v>
      </c>
      <c r="H19" s="2">
        <v>1531.7964487523868</v>
      </c>
      <c r="I19" s="2">
        <v>-1011.638323507506</v>
      </c>
      <c r="J19" s="1">
        <v>-0.69833453664688161</v>
      </c>
    </row>
    <row r="20" spans="1:10" ht="17" thickBot="1" x14ac:dyDescent="0.25">
      <c r="A20" t="s">
        <v>9</v>
      </c>
      <c r="B20">
        <v>2025</v>
      </c>
      <c r="C20" s="7">
        <v>256.22000000000003</v>
      </c>
      <c r="D20" s="7">
        <v>21.23</v>
      </c>
      <c r="E20" s="2">
        <v>47.017194852685762</v>
      </c>
      <c r="F20" s="2">
        <v>14.502306423226235</v>
      </c>
      <c r="G20" s="2">
        <v>35.845806865889585</v>
      </c>
      <c r="H20" s="2">
        <v>270.93178112931844</v>
      </c>
      <c r="I20" s="2">
        <v>-217.18391820702095</v>
      </c>
      <c r="J20" s="1">
        <v>-0.84763136371398817</v>
      </c>
    </row>
    <row r="21" spans="1:10" ht="17" thickBot="1" x14ac:dyDescent="0.25">
      <c r="A21" t="s">
        <v>9</v>
      </c>
      <c r="B21">
        <v>2026</v>
      </c>
      <c r="C21" s="4">
        <v>1967.24</v>
      </c>
      <c r="D21" s="8">
        <v>165.43</v>
      </c>
      <c r="E21" s="2">
        <v>360.98935784995507</v>
      </c>
      <c r="F21" s="2">
        <v>111.3460362632559</v>
      </c>
      <c r="G21" s="2">
        <v>275.21749952702294</v>
      </c>
      <c r="H21" s="2">
        <v>2080.164288776798</v>
      </c>
      <c r="I21" s="2">
        <v>-1665.0907773312108</v>
      </c>
      <c r="J21" s="1">
        <v>-0.84640765993793199</v>
      </c>
    </row>
    <row r="22" spans="1:10" ht="17" thickBot="1" x14ac:dyDescent="0.25">
      <c r="A22" t="s">
        <v>9</v>
      </c>
      <c r="B22">
        <v>2027</v>
      </c>
      <c r="C22" s="4">
        <v>2921.9</v>
      </c>
      <c r="D22" s="8">
        <v>244.98</v>
      </c>
      <c r="E22" s="2">
        <v>536.16781614651541</v>
      </c>
      <c r="F22" s="2">
        <v>165.37928280050559</v>
      </c>
      <c r="G22" s="2">
        <v>408.77317427192105</v>
      </c>
      <c r="H22" s="2">
        <v>3089.6122550044979</v>
      </c>
      <c r="I22" s="2">
        <v>-2473.8431949502374</v>
      </c>
      <c r="J22" s="1">
        <v>-0.84665698425531799</v>
      </c>
    </row>
    <row r="23" spans="1:10" ht="17" thickBot="1" x14ac:dyDescent="0.25">
      <c r="A23" t="s">
        <v>9</v>
      </c>
      <c r="B23">
        <v>2028</v>
      </c>
      <c r="C23" s="4">
        <v>3796.68</v>
      </c>
      <c r="D23" s="8">
        <v>321.62</v>
      </c>
      <c r="E23" s="2">
        <v>696.69116399307165</v>
      </c>
      <c r="F23" s="2">
        <v>214.89220644145968</v>
      </c>
      <c r="G23" s="2">
        <v>531.15582475548081</v>
      </c>
      <c r="H23" s="2">
        <v>4014.6116447208387</v>
      </c>
      <c r="I23" s="2">
        <v>-3211.1937160734001</v>
      </c>
      <c r="J23" s="1">
        <v>-0.84578946505101482</v>
      </c>
    </row>
    <row r="24" spans="1:10" ht="17" thickBot="1" x14ac:dyDescent="0.25">
      <c r="A24" t="s">
        <v>9</v>
      </c>
      <c r="B24">
        <v>2029</v>
      </c>
      <c r="C24" s="4">
        <v>4123.74</v>
      </c>
      <c r="D24" s="8">
        <v>343.49</v>
      </c>
      <c r="E24" s="2">
        <v>756.70606400407883</v>
      </c>
      <c r="F24" s="2">
        <v>233.40361429226627</v>
      </c>
      <c r="G24" s="2">
        <v>576.91105370120238</v>
      </c>
      <c r="H24" s="2">
        <v>4360.4413737215964</v>
      </c>
      <c r="I24" s="2">
        <v>-3493.6520922631526</v>
      </c>
      <c r="J24" s="1">
        <v>-0.84720499732486987</v>
      </c>
    </row>
    <row r="25" spans="1:10" ht="17" thickBot="1" x14ac:dyDescent="0.25">
      <c r="A25" t="s">
        <v>9</v>
      </c>
      <c r="B25">
        <v>2030</v>
      </c>
      <c r="C25" s="4">
        <v>4162.1000000000004</v>
      </c>
      <c r="D25" s="8">
        <v>346.93</v>
      </c>
      <c r="E25" s="2">
        <v>763.74554184782323</v>
      </c>
      <c r="F25" s="2">
        <v>235.57491917485993</v>
      </c>
      <c r="G25" s="2">
        <v>582.27793626436232</v>
      </c>
      <c r="H25" s="2">
        <v>4401.0056455034783</v>
      </c>
      <c r="I25" s="2">
        <v>-3525.9020819865032</v>
      </c>
      <c r="J25" s="1">
        <v>-0.84714475776729181</v>
      </c>
    </row>
    <row r="26" spans="1:10" ht="17" thickBot="1" x14ac:dyDescent="0.25">
      <c r="A26" t="s">
        <v>9</v>
      </c>
      <c r="B26">
        <v>2031</v>
      </c>
      <c r="C26" s="4">
        <v>4550.17</v>
      </c>
      <c r="D26" s="8">
        <v>379.83</v>
      </c>
      <c r="E26" s="2">
        <v>834.95701616077145</v>
      </c>
      <c r="F26" s="2">
        <v>257.53987528446686</v>
      </c>
      <c r="G26" s="2">
        <v>636.56940905118211</v>
      </c>
      <c r="H26" s="2">
        <v>4811.3544898550399</v>
      </c>
      <c r="I26" s="2">
        <v>-3854.105423294468</v>
      </c>
      <c r="J26" s="1">
        <v>-0.84702365689009018</v>
      </c>
    </row>
    <row r="27" spans="1:10" ht="17" thickBot="1" x14ac:dyDescent="0.25">
      <c r="A27" t="s">
        <v>9</v>
      </c>
      <c r="B27">
        <v>2032</v>
      </c>
      <c r="C27" s="4">
        <v>4804.3100000000004</v>
      </c>
      <c r="D27" s="8">
        <v>401.88</v>
      </c>
      <c r="E27" s="2">
        <v>881.5910650612135</v>
      </c>
      <c r="F27" s="2">
        <v>271.92400153931709</v>
      </c>
      <c r="G27" s="2">
        <v>672.12310627827674</v>
      </c>
      <c r="H27" s="2">
        <v>5080.0784315843439</v>
      </c>
      <c r="I27" s="2">
        <v>-4068.5314196068744</v>
      </c>
      <c r="J27" s="1">
        <v>-0.84685013844374968</v>
      </c>
    </row>
    <row r="28" spans="1:10" ht="17" thickBot="1" x14ac:dyDescent="0.25">
      <c r="A28" t="s">
        <v>9</v>
      </c>
      <c r="B28">
        <v>2033</v>
      </c>
      <c r="C28" s="4">
        <v>4807.5200000000004</v>
      </c>
      <c r="D28" s="8">
        <v>402.16</v>
      </c>
      <c r="E28" s="2">
        <v>882.18012616383521</v>
      </c>
      <c r="F28" s="2">
        <v>272.10569559058894</v>
      </c>
      <c r="G28" s="2">
        <v>672.57220517885855</v>
      </c>
      <c r="H28" s="2">
        <v>5083.4728359980336</v>
      </c>
      <c r="I28" s="2">
        <v>-4071.23882490083</v>
      </c>
      <c r="J28" s="1">
        <v>-0.8468478287058564</v>
      </c>
    </row>
    <row r="29" spans="1:10" ht="17" thickBot="1" x14ac:dyDescent="0.25">
      <c r="A29" t="s">
        <v>9</v>
      </c>
      <c r="B29">
        <v>2034</v>
      </c>
      <c r="C29" s="4">
        <v>4916.3100000000004</v>
      </c>
      <c r="D29" s="8">
        <v>411.7</v>
      </c>
      <c r="E29" s="2">
        <v>902.14348953713784</v>
      </c>
      <c r="F29" s="2">
        <v>278.26333246758583</v>
      </c>
      <c r="G29" s="2">
        <v>687.79222989779601</v>
      </c>
      <c r="H29" s="2">
        <v>5198.5096775834845</v>
      </c>
      <c r="I29" s="2">
        <v>-4162.9313397267706</v>
      </c>
      <c r="J29" s="1">
        <v>-0.84675875811263124</v>
      </c>
    </row>
    <row r="30" spans="1:10" ht="17" thickBot="1" x14ac:dyDescent="0.25">
      <c r="A30" t="s">
        <v>9</v>
      </c>
      <c r="B30">
        <v>2035</v>
      </c>
      <c r="C30" s="4">
        <v>5231.22</v>
      </c>
      <c r="D30" s="8">
        <v>437.71</v>
      </c>
      <c r="E30" s="2">
        <v>959.92846742852771</v>
      </c>
      <c r="F30" s="2">
        <v>296.08692782809084</v>
      </c>
      <c r="G30" s="2">
        <v>731.84737108038712</v>
      </c>
      <c r="H30" s="2">
        <v>5531.4897082230254</v>
      </c>
      <c r="I30" s="2">
        <v>-4429.9417253268111</v>
      </c>
      <c r="J30" s="1">
        <v>-0.84682800248133538</v>
      </c>
    </row>
    <row r="31" spans="1:10" ht="17" thickBot="1" x14ac:dyDescent="0.25">
      <c r="A31" t="s">
        <v>9</v>
      </c>
      <c r="B31">
        <v>2036</v>
      </c>
      <c r="C31" s="4">
        <v>5565.43</v>
      </c>
      <c r="D31" s="8">
        <v>466.08</v>
      </c>
      <c r="E31" s="2">
        <v>1021.2557180222192</v>
      </c>
      <c r="F31" s="2">
        <v>315.00312610385612</v>
      </c>
      <c r="G31" s="2">
        <v>778.60313324963738</v>
      </c>
      <c r="H31" s="2">
        <v>5884.8817233607333</v>
      </c>
      <c r="I31" s="2">
        <v>-4712.5537178867999</v>
      </c>
      <c r="J31" s="1">
        <v>-0.84675521710363</v>
      </c>
    </row>
    <row r="32" spans="1:10" ht="17" thickBot="1" x14ac:dyDescent="0.25">
      <c r="A32" t="s">
        <v>9</v>
      </c>
      <c r="B32">
        <v>2037</v>
      </c>
      <c r="C32" s="4">
        <v>5631.6</v>
      </c>
      <c r="D32" s="8">
        <v>471.51</v>
      </c>
      <c r="E32" s="2">
        <v>1033.3982608597496</v>
      </c>
      <c r="F32" s="2">
        <v>318.74845539325247</v>
      </c>
      <c r="G32" s="2">
        <v>787.86058144021251</v>
      </c>
      <c r="H32" s="2">
        <v>5954.8518857389599</v>
      </c>
      <c r="I32" s="2">
        <v>-4768.6952776833987</v>
      </c>
      <c r="J32" s="1">
        <v>-0.84677477851268024</v>
      </c>
    </row>
    <row r="33" spans="1:10" ht="17" thickBot="1" x14ac:dyDescent="0.25">
      <c r="A33" t="s">
        <v>9</v>
      </c>
      <c r="B33">
        <v>2038</v>
      </c>
      <c r="C33" s="4">
        <v>5618.28</v>
      </c>
      <c r="D33" s="8">
        <v>470.39</v>
      </c>
      <c r="E33" s="2">
        <v>1030.9552056786322</v>
      </c>
      <c r="F33" s="2">
        <v>317.99490267798689</v>
      </c>
      <c r="G33" s="2">
        <v>785.99800149558939</v>
      </c>
      <c r="H33" s="2">
        <v>5940.7740298887502</v>
      </c>
      <c r="I33" s="2">
        <v>-4757.4209439664355</v>
      </c>
      <c r="J33" s="1">
        <v>-0.84677465947047836</v>
      </c>
    </row>
    <row r="34" spans="1:10" ht="17" thickBot="1" x14ac:dyDescent="0.25">
      <c r="A34" t="s">
        <v>9</v>
      </c>
      <c r="B34">
        <v>2039</v>
      </c>
      <c r="C34" s="4">
        <v>5607.44</v>
      </c>
      <c r="D34" s="8">
        <v>469.47</v>
      </c>
      <c r="E34" s="2">
        <v>1028.9657093660117</v>
      </c>
      <c r="F34" s="2">
        <v>317.38124877447552</v>
      </c>
      <c r="G34" s="2">
        <v>784.48121384362412</v>
      </c>
      <c r="H34" s="2">
        <v>5929.309760673681</v>
      </c>
      <c r="I34" s="2">
        <v>-4748.2595356494985</v>
      </c>
      <c r="J34" s="1">
        <v>-0.84677809654952496</v>
      </c>
    </row>
    <row r="35" spans="1:10" ht="17" thickBot="1" x14ac:dyDescent="0.25">
      <c r="A35" t="s">
        <v>9</v>
      </c>
      <c r="B35">
        <v>2040</v>
      </c>
      <c r="C35" s="4">
        <v>5234.26</v>
      </c>
      <c r="D35" s="8">
        <v>424.9</v>
      </c>
      <c r="E35" s="2">
        <v>960.48729578787561</v>
      </c>
      <c r="F35" s="2">
        <v>296.25929668443467</v>
      </c>
      <c r="G35" s="2">
        <v>732.27342060339947</v>
      </c>
      <c r="H35" s="2">
        <v>5534.7098995427768</v>
      </c>
      <c r="I35" s="2">
        <v>-4445.5812687533798</v>
      </c>
      <c r="J35" s="1">
        <v>-0.84932321998812499</v>
      </c>
    </row>
    <row r="36" spans="1:10" ht="17" thickBot="1" x14ac:dyDescent="0.25">
      <c r="A36" t="s">
        <v>9</v>
      </c>
      <c r="B36">
        <v>2041</v>
      </c>
      <c r="C36" s="4">
        <v>2914.56</v>
      </c>
      <c r="D36" s="8">
        <v>195.75</v>
      </c>
      <c r="E36" s="2">
        <v>534.82092013238878</v>
      </c>
      <c r="F36" s="2">
        <v>164.96383694546705</v>
      </c>
      <c r="G36" s="2">
        <v>407.74630368676401</v>
      </c>
      <c r="H36" s="2">
        <v>3081.8509043487079</v>
      </c>
      <c r="I36" s="2">
        <v>-2516.2392022135036</v>
      </c>
      <c r="J36" s="1">
        <v>-0.86333551330019398</v>
      </c>
    </row>
    <row r="37" spans="1:10" ht="17" thickBot="1" x14ac:dyDescent="0.25">
      <c r="A37" t="s">
        <v>9</v>
      </c>
      <c r="B37">
        <v>2042</v>
      </c>
      <c r="C37" s="4">
        <v>1448.64</v>
      </c>
      <c r="D37" s="8">
        <v>121.35</v>
      </c>
      <c r="E37" s="2">
        <v>265.82622313794496</v>
      </c>
      <c r="F37" s="2">
        <v>81.993265556445138</v>
      </c>
      <c r="G37" s="2">
        <v>202.66533306266211</v>
      </c>
      <c r="H37" s="2">
        <v>1531.7964487523868</v>
      </c>
      <c r="I37" s="2">
        <v>-1226.6171328463124</v>
      </c>
      <c r="J37" s="1">
        <v>-0.84673453664688147</v>
      </c>
    </row>
    <row r="38" spans="1:10" ht="17" thickBot="1" x14ac:dyDescent="0.25">
      <c r="A38" t="s">
        <v>8</v>
      </c>
      <c r="B38">
        <v>2025</v>
      </c>
      <c r="C38" s="7">
        <v>256.22000000000003</v>
      </c>
      <c r="D38" s="7">
        <v>21.23</v>
      </c>
      <c r="E38" s="2">
        <v>51.911082709286845</v>
      </c>
      <c r="F38" s="2">
        <v>10.735806345109175</v>
      </c>
      <c r="G38" s="2">
        <v>39.894153888627656</v>
      </c>
      <c r="H38" s="2">
        <v>270.93178112931844</v>
      </c>
      <c r="I38" s="2">
        <v>-208.52353027230279</v>
      </c>
      <c r="J38" s="1">
        <v>-0.81383136371398823</v>
      </c>
    </row>
    <row r="39" spans="1:10" ht="17" thickBot="1" x14ac:dyDescent="0.25">
      <c r="A39" t="s">
        <v>8</v>
      </c>
      <c r="B39">
        <v>2026</v>
      </c>
      <c r="C39" s="4">
        <v>1967.24</v>
      </c>
      <c r="D39" s="8">
        <v>165.43</v>
      </c>
      <c r="E39" s="2">
        <v>398.56372697766153</v>
      </c>
      <c r="F39" s="2">
        <v>82.427542746120523</v>
      </c>
      <c r="G39" s="2">
        <v>306.29996194680115</v>
      </c>
      <c r="H39" s="2">
        <v>2080.164288776798</v>
      </c>
      <c r="I39" s="2">
        <v>-1598.5979146863692</v>
      </c>
      <c r="J39" s="1">
        <v>-0.81260765993793205</v>
      </c>
    </row>
    <row r="40" spans="1:10" ht="17" thickBot="1" x14ac:dyDescent="0.25">
      <c r="A40" t="s">
        <v>8</v>
      </c>
      <c r="B40">
        <v>2027</v>
      </c>
      <c r="C40" s="4">
        <v>2921.9</v>
      </c>
      <c r="D40" s="8">
        <v>244.98</v>
      </c>
      <c r="E40" s="2">
        <v>591.97601935304647</v>
      </c>
      <c r="F40" s="2">
        <v>122.42741959966754</v>
      </c>
      <c r="G40" s="2">
        <v>454.93912247418228</v>
      </c>
      <c r="H40" s="2">
        <v>3089.6122550044979</v>
      </c>
      <c r="I40" s="2">
        <v>-2375.0831285428681</v>
      </c>
      <c r="J40" s="1">
        <v>-0.81285698425531794</v>
      </c>
    </row>
    <row r="41" spans="1:10" ht="17" thickBot="1" x14ac:dyDescent="0.25">
      <c r="A41" t="s">
        <v>8</v>
      </c>
      <c r="B41">
        <v>2028</v>
      </c>
      <c r="C41" s="4">
        <v>3796.68</v>
      </c>
      <c r="D41" s="8">
        <v>321.62</v>
      </c>
      <c r="E41" s="2">
        <v>769.20779196183275</v>
      </c>
      <c r="F41" s="2">
        <v>159.08097968016187</v>
      </c>
      <c r="G41" s="2">
        <v>591.14340181864452</v>
      </c>
      <c r="H41" s="2">
        <v>4014.6116447208387</v>
      </c>
      <c r="I41" s="2">
        <v>-3082.8658613433408</v>
      </c>
      <c r="J41" s="1">
        <v>-0.81198946505101477</v>
      </c>
    </row>
    <row r="42" spans="1:10" ht="17" thickBot="1" x14ac:dyDescent="0.25">
      <c r="A42" t="s">
        <v>8</v>
      </c>
      <c r="B42">
        <v>2029</v>
      </c>
      <c r="C42" s="4">
        <v>4123.74</v>
      </c>
      <c r="D42" s="8">
        <v>343.49</v>
      </c>
      <c r="E42" s="2">
        <v>835.46947448079777</v>
      </c>
      <c r="F42" s="2">
        <v>172.78465439657168</v>
      </c>
      <c r="G42" s="2">
        <v>642.06612624215302</v>
      </c>
      <c r="H42" s="2">
        <v>4360.4413737215964</v>
      </c>
      <c r="I42" s="2">
        <v>-3354.2697218907392</v>
      </c>
      <c r="J42" s="1">
        <v>-0.81340499732486993</v>
      </c>
    </row>
    <row r="43" spans="1:10" ht="17" thickBot="1" x14ac:dyDescent="0.25">
      <c r="A43" t="s">
        <v>8</v>
      </c>
      <c r="B43">
        <v>2030</v>
      </c>
      <c r="C43" s="4">
        <v>4162.1000000000004</v>
      </c>
      <c r="D43" s="8">
        <v>346.93</v>
      </c>
      <c r="E43" s="2">
        <v>843.24167181672476</v>
      </c>
      <c r="F43" s="2">
        <v>174.39203380612423</v>
      </c>
      <c r="G43" s="2">
        <v>648.03913278313951</v>
      </c>
      <c r="H43" s="2">
        <v>4401.0056455034783</v>
      </c>
      <c r="I43" s="2">
        <v>-3385.2230666488658</v>
      </c>
      <c r="J43" s="1">
        <v>-0.81334475776729176</v>
      </c>
    </row>
    <row r="44" spans="1:10" ht="17" thickBot="1" x14ac:dyDescent="0.25">
      <c r="A44" t="s">
        <v>8</v>
      </c>
      <c r="B44">
        <v>2031</v>
      </c>
      <c r="C44" s="4">
        <v>4550.17</v>
      </c>
      <c r="D44" s="8">
        <v>379.83</v>
      </c>
      <c r="E44" s="2">
        <v>921.86534863309168</v>
      </c>
      <c r="F44" s="2">
        <v>190.65231050210534</v>
      </c>
      <c r="G44" s="2">
        <v>708.46216575603341</v>
      </c>
      <c r="H44" s="2">
        <v>4811.3544898550399</v>
      </c>
      <c r="I44" s="2">
        <v>-3700.3095260397863</v>
      </c>
      <c r="J44" s="1">
        <v>-0.81322365689009024</v>
      </c>
    </row>
    <row r="45" spans="1:10" ht="17" thickBot="1" x14ac:dyDescent="0.25">
      <c r="A45" t="s">
        <v>8</v>
      </c>
      <c r="B45">
        <v>2032</v>
      </c>
      <c r="C45" s="4">
        <v>4804.3100000000004</v>
      </c>
      <c r="D45" s="8">
        <v>401.88</v>
      </c>
      <c r="E45" s="2">
        <v>973.35340480327989</v>
      </c>
      <c r="F45" s="2">
        <v>201.30063011479481</v>
      </c>
      <c r="G45" s="2">
        <v>748.03121978218508</v>
      </c>
      <c r="H45" s="2">
        <v>5080.0784315843439</v>
      </c>
      <c r="I45" s="2">
        <v>-3906.1457084402855</v>
      </c>
      <c r="J45" s="1">
        <v>-0.81305013844374974</v>
      </c>
    </row>
    <row r="46" spans="1:10" ht="17" thickBot="1" x14ac:dyDescent="0.25">
      <c r="A46" t="s">
        <v>8</v>
      </c>
      <c r="B46">
        <v>2033</v>
      </c>
      <c r="C46" s="4">
        <v>4807.5200000000004</v>
      </c>
      <c r="D46" s="8">
        <v>402.16</v>
      </c>
      <c r="E46" s="2">
        <v>974.00377962285017</v>
      </c>
      <c r="F46" s="2">
        <v>201.43513507501194</v>
      </c>
      <c r="G46" s="2">
        <v>748.53103893029504</v>
      </c>
      <c r="H46" s="2">
        <v>5083.4728359980336</v>
      </c>
      <c r="I46" s="2">
        <v>-3908.7446109262382</v>
      </c>
      <c r="J46" s="1">
        <v>-0.81304782870585646</v>
      </c>
    </row>
    <row r="47" spans="1:10" ht="17" thickBot="1" x14ac:dyDescent="0.25">
      <c r="A47" t="s">
        <v>8</v>
      </c>
      <c r="B47">
        <v>2034</v>
      </c>
      <c r="C47" s="4">
        <v>4916.3100000000004</v>
      </c>
      <c r="D47" s="8">
        <v>411.7</v>
      </c>
      <c r="E47" s="2">
        <v>996.04507346171192</v>
      </c>
      <c r="F47" s="2">
        <v>205.9935270387252</v>
      </c>
      <c r="G47" s="2">
        <v>765.46997995058507</v>
      </c>
      <c r="H47" s="2">
        <v>5198.5096775834845</v>
      </c>
      <c r="I47" s="2">
        <v>-3996.7599503733359</v>
      </c>
      <c r="J47" s="1">
        <v>-0.8129587581126313</v>
      </c>
    </row>
    <row r="48" spans="1:10" ht="17" thickBot="1" x14ac:dyDescent="0.25">
      <c r="A48" t="s">
        <v>8</v>
      </c>
      <c r="B48">
        <v>2035</v>
      </c>
      <c r="C48" s="4">
        <v>5231.22</v>
      </c>
      <c r="D48" s="8">
        <v>437.71</v>
      </c>
      <c r="E48" s="2">
        <v>1059.844727525993</v>
      </c>
      <c r="F48" s="2">
        <v>219.18802607768563</v>
      </c>
      <c r="G48" s="2">
        <v>814.50061241755736</v>
      </c>
      <c r="H48" s="2">
        <v>5531.4897082230254</v>
      </c>
      <c r="I48" s="2">
        <v>-4253.1265634789406</v>
      </c>
      <c r="J48" s="1">
        <v>-0.81302800248133555</v>
      </c>
    </row>
    <row r="49" spans="1:10" ht="17" thickBot="1" x14ac:dyDescent="0.25">
      <c r="A49" t="s">
        <v>8</v>
      </c>
      <c r="B49">
        <v>2036</v>
      </c>
      <c r="C49" s="4">
        <v>5565.43</v>
      </c>
      <c r="D49" s="8">
        <v>466.08</v>
      </c>
      <c r="E49" s="2">
        <v>1127.5553595166302</v>
      </c>
      <c r="F49" s="2">
        <v>233.19136013695359</v>
      </c>
      <c r="G49" s="2">
        <v>866.53686809841702</v>
      </c>
      <c r="H49" s="2">
        <v>5884.8817233607333</v>
      </c>
      <c r="I49" s="2">
        <v>-4524.4423104254865</v>
      </c>
      <c r="J49" s="1">
        <v>-0.81295521710363006</v>
      </c>
    </row>
    <row r="50" spans="1:10" ht="17" thickBot="1" x14ac:dyDescent="0.25">
      <c r="A50" t="s">
        <v>8</v>
      </c>
      <c r="B50">
        <v>2037</v>
      </c>
      <c r="C50" s="4">
        <v>5631.6</v>
      </c>
      <c r="D50" s="8">
        <v>471.51</v>
      </c>
      <c r="E50" s="2">
        <v>1140.961785559593</v>
      </c>
      <c r="F50" s="2">
        <v>235.96396256143606</v>
      </c>
      <c r="G50" s="2">
        <v>876.83983223903556</v>
      </c>
      <c r="H50" s="2">
        <v>5954.8518857389599</v>
      </c>
      <c r="I50" s="2">
        <v>-4578.3472601517387</v>
      </c>
      <c r="J50" s="1">
        <v>-0.81297477851268041</v>
      </c>
    </row>
    <row r="51" spans="1:10" ht="17" thickBot="1" x14ac:dyDescent="0.25">
      <c r="A51" t="s">
        <v>8</v>
      </c>
      <c r="B51">
        <v>2038</v>
      </c>
      <c r="C51" s="4">
        <v>5618.28</v>
      </c>
      <c r="D51" s="8">
        <v>470.39</v>
      </c>
      <c r="E51" s="2">
        <v>1138.2644396212038</v>
      </c>
      <c r="F51" s="2">
        <v>235.40612053370407</v>
      </c>
      <c r="G51" s="2">
        <v>874.76689658944451</v>
      </c>
      <c r="H51" s="2">
        <v>5940.7740298887502</v>
      </c>
      <c r="I51" s="2">
        <v>-4567.5229278795805</v>
      </c>
      <c r="J51" s="1">
        <v>-0.81297465947047831</v>
      </c>
    </row>
    <row r="52" spans="1:10" ht="17" thickBot="1" x14ac:dyDescent="0.25">
      <c r="A52" t="s">
        <v>8</v>
      </c>
      <c r="B52">
        <v>2039</v>
      </c>
      <c r="C52" s="4">
        <v>5607.44</v>
      </c>
      <c r="D52" s="8">
        <v>469.47</v>
      </c>
      <c r="E52" s="2">
        <v>1136.0678622210025</v>
      </c>
      <c r="F52" s="2">
        <v>234.95184317403752</v>
      </c>
      <c r="G52" s="2">
        <v>873.07880625770031</v>
      </c>
      <c r="H52" s="2">
        <v>5929.309760673681</v>
      </c>
      <c r="I52" s="2">
        <v>-4558.7279771940703</v>
      </c>
      <c r="J52" s="1">
        <v>-0.81297809654952491</v>
      </c>
    </row>
    <row r="53" spans="1:10" ht="17" thickBot="1" x14ac:dyDescent="0.25">
      <c r="A53" t="s">
        <v>8</v>
      </c>
      <c r="B53">
        <v>2040</v>
      </c>
      <c r="C53" s="4">
        <v>5234.26</v>
      </c>
      <c r="D53" s="8">
        <v>424.9</v>
      </c>
      <c r="E53" s="2">
        <v>1060.4617227608917</v>
      </c>
      <c r="F53" s="2">
        <v>219.31562775755853</v>
      </c>
      <c r="G53" s="2">
        <v>814.97477904181062</v>
      </c>
      <c r="H53" s="2">
        <v>5534.7098995427768</v>
      </c>
      <c r="I53" s="2">
        <v>-4268.6631728534867</v>
      </c>
      <c r="J53" s="1">
        <v>-0.81552321998812483</v>
      </c>
    </row>
    <row r="54" spans="1:10" ht="17" thickBot="1" x14ac:dyDescent="0.25">
      <c r="A54" t="s">
        <v>8</v>
      </c>
      <c r="B54">
        <v>2041</v>
      </c>
      <c r="C54" s="4">
        <v>2914.56</v>
      </c>
      <c r="D54" s="8">
        <v>195.75</v>
      </c>
      <c r="E54" s="2">
        <v>590.48892871292628</v>
      </c>
      <c r="F54" s="2">
        <v>122.11987222641467</v>
      </c>
      <c r="G54" s="2">
        <v>453.79627937118767</v>
      </c>
      <c r="H54" s="2">
        <v>3081.8509043487079</v>
      </c>
      <c r="I54" s="2">
        <v>-2417.7272289139137</v>
      </c>
      <c r="J54" s="1">
        <v>-0.82953551330019393</v>
      </c>
    </row>
    <row r="55" spans="1:10" ht="17" thickBot="1" x14ac:dyDescent="0.25">
      <c r="A55" t="s">
        <v>8</v>
      </c>
      <c r="B55">
        <v>2042</v>
      </c>
      <c r="C55" s="4">
        <v>1448.64</v>
      </c>
      <c r="D55" s="8">
        <v>121.35</v>
      </c>
      <c r="E55" s="2">
        <v>293.49532865257572</v>
      </c>
      <c r="F55" s="2">
        <v>60.698194820053914</v>
      </c>
      <c r="G55" s="2">
        <v>225.55391249361324</v>
      </c>
      <c r="H55" s="2">
        <v>1531.7964487523868</v>
      </c>
      <c r="I55" s="2">
        <v>-1177.6529565952906</v>
      </c>
      <c r="J55" s="1">
        <v>-0.81293453664688164</v>
      </c>
    </row>
    <row r="56" spans="1:10" ht="17" thickBot="1" x14ac:dyDescent="0.25">
      <c r="A56" t="s">
        <v>7</v>
      </c>
      <c r="B56">
        <v>2025</v>
      </c>
      <c r="C56" s="7">
        <v>256.22000000000003</v>
      </c>
      <c r="D56" s="7">
        <v>21.23</v>
      </c>
      <c r="E56" s="2">
        <v>8.0710715959651314</v>
      </c>
      <c r="F56" s="2">
        <v>7.0717960650361151</v>
      </c>
      <c r="G56" s="2">
        <v>99.31261430463762</v>
      </c>
      <c r="H56" s="2">
        <v>270.93178112931844</v>
      </c>
      <c r="I56" s="2">
        <v>-248.69953110555144</v>
      </c>
      <c r="J56" s="1">
        <v>-0.97063136371398817</v>
      </c>
    </row>
    <row r="57" spans="1:10" ht="17" thickBot="1" x14ac:dyDescent="0.25">
      <c r="A57" t="s">
        <v>7</v>
      </c>
      <c r="B57">
        <v>2026</v>
      </c>
      <c r="C57" s="4">
        <v>1967.24</v>
      </c>
      <c r="D57" s="8">
        <v>165.43</v>
      </c>
      <c r="E57" s="2">
        <v>61.968200393861494</v>
      </c>
      <c r="F57" s="2">
        <v>54.295947011764355</v>
      </c>
      <c r="G57" s="2">
        <v>762.5039515130386</v>
      </c>
      <c r="H57" s="2">
        <v>2080.164288776798</v>
      </c>
      <c r="I57" s="2">
        <v>-1907.0618455358128</v>
      </c>
      <c r="J57" s="1">
        <v>-0.96940765993793199</v>
      </c>
    </row>
    <row r="58" spans="1:10" ht="17" thickBot="1" x14ac:dyDescent="0.25">
      <c r="A58" t="s">
        <v>7</v>
      </c>
      <c r="B58">
        <v>2027</v>
      </c>
      <c r="C58" s="4">
        <v>2921.9</v>
      </c>
      <c r="D58" s="8">
        <v>244.98</v>
      </c>
      <c r="E58" s="2">
        <v>92.039706858938615</v>
      </c>
      <c r="F58" s="2">
        <v>80.644314581165276</v>
      </c>
      <c r="G58" s="2">
        <v>1132.5266786833208</v>
      </c>
      <c r="H58" s="2">
        <v>3089.6122550044979</v>
      </c>
      <c r="I58" s="2">
        <v>-2833.2363360184736</v>
      </c>
      <c r="J58" s="1">
        <v>-0.96965698425531788</v>
      </c>
    </row>
    <row r="59" spans="1:10" ht="17" thickBot="1" x14ac:dyDescent="0.25">
      <c r="A59" t="s">
        <v>7</v>
      </c>
      <c r="B59">
        <v>2028</v>
      </c>
      <c r="C59" s="4">
        <v>3796.68</v>
      </c>
      <c r="D59" s="8">
        <v>321.62</v>
      </c>
      <c r="E59" s="2">
        <v>119.5954859170668</v>
      </c>
      <c r="F59" s="2">
        <v>104.78842575590615</v>
      </c>
      <c r="G59" s="2">
        <v>1471.5939790938125</v>
      </c>
      <c r="H59" s="2">
        <v>4014.6116447208387</v>
      </c>
      <c r="I59" s="2">
        <v>-3678.1856134638515</v>
      </c>
      <c r="J59" s="1">
        <v>-0.96878946505101482</v>
      </c>
    </row>
    <row r="60" spans="1:10" ht="17" thickBot="1" x14ac:dyDescent="0.25">
      <c r="A60" t="s">
        <v>7</v>
      </c>
      <c r="B60">
        <v>2029</v>
      </c>
      <c r="C60" s="4">
        <v>4123.74</v>
      </c>
      <c r="D60" s="8">
        <v>343.49</v>
      </c>
      <c r="E60" s="2">
        <v>129.89777120505988</v>
      </c>
      <c r="F60" s="2">
        <v>113.81519000824294</v>
      </c>
      <c r="G60" s="2">
        <v>1598.3611466374987</v>
      </c>
      <c r="H60" s="2">
        <v>4360.4413737215964</v>
      </c>
      <c r="I60" s="2">
        <v>-4000.8719607781481</v>
      </c>
      <c r="J60" s="1">
        <v>-0.97020499732486987</v>
      </c>
    </row>
    <row r="61" spans="1:10" ht="17" thickBot="1" x14ac:dyDescent="0.25">
      <c r="A61" t="s">
        <v>7</v>
      </c>
      <c r="B61">
        <v>2030</v>
      </c>
      <c r="C61" s="4">
        <v>4162.1000000000004</v>
      </c>
      <c r="D61" s="8">
        <v>346.93</v>
      </c>
      <c r="E61" s="2">
        <v>131.1061829330051</v>
      </c>
      <c r="F61" s="2">
        <v>114.87398885558541</v>
      </c>
      <c r="G61" s="2">
        <v>1613.2303652327864</v>
      </c>
      <c r="H61" s="2">
        <v>4401.0056455034783</v>
      </c>
      <c r="I61" s="2">
        <v>-4037.840510582047</v>
      </c>
      <c r="J61" s="1">
        <v>-0.97014475776729181</v>
      </c>
    </row>
    <row r="62" spans="1:10" ht="17" thickBot="1" x14ac:dyDescent="0.25">
      <c r="A62" t="s">
        <v>7</v>
      </c>
      <c r="B62">
        <v>2031</v>
      </c>
      <c r="C62" s="4">
        <v>4550.17</v>
      </c>
      <c r="D62" s="8">
        <v>379.83</v>
      </c>
      <c r="E62" s="2">
        <v>143.33049596220329</v>
      </c>
      <c r="F62" s="2">
        <v>125.58481550974003</v>
      </c>
      <c r="G62" s="2">
        <v>1763.6476265063491</v>
      </c>
      <c r="H62" s="2">
        <v>4811.3544898550399</v>
      </c>
      <c r="I62" s="2">
        <v>-4413.7768837183094</v>
      </c>
      <c r="J62" s="1">
        <v>-0.97002365689009029</v>
      </c>
    </row>
    <row r="63" spans="1:10" ht="17" thickBot="1" x14ac:dyDescent="0.25">
      <c r="A63" t="s">
        <v>7</v>
      </c>
      <c r="B63">
        <v>2032</v>
      </c>
      <c r="C63" s="4">
        <v>4804.3100000000004</v>
      </c>
      <c r="D63" s="8">
        <v>401.88</v>
      </c>
      <c r="E63" s="2">
        <v>151.33579590969063</v>
      </c>
      <c r="F63" s="2">
        <v>132.59898308277653</v>
      </c>
      <c r="G63" s="2">
        <v>1862.1509363363837</v>
      </c>
      <c r="H63" s="2">
        <v>5080.0784315843439</v>
      </c>
      <c r="I63" s="2">
        <v>-4659.4616703018573</v>
      </c>
      <c r="J63" s="1">
        <v>-0.96985013844374979</v>
      </c>
    </row>
    <row r="64" spans="1:10" ht="17" thickBot="1" x14ac:dyDescent="0.25">
      <c r="A64" t="s">
        <v>7</v>
      </c>
      <c r="B64">
        <v>2033</v>
      </c>
      <c r="C64" s="4">
        <v>4807.5200000000004</v>
      </c>
      <c r="D64" s="8">
        <v>402.16</v>
      </c>
      <c r="E64" s="2">
        <v>151.43691539052213</v>
      </c>
      <c r="F64" s="2">
        <v>132.6875830088384</v>
      </c>
      <c r="G64" s="2">
        <v>1863.3951874719482</v>
      </c>
      <c r="H64" s="2">
        <v>5083.4728359980336</v>
      </c>
      <c r="I64" s="2">
        <v>-4662.5639230923916</v>
      </c>
      <c r="J64" s="1">
        <v>-0.9698478287058564</v>
      </c>
    </row>
    <row r="65" spans="1:10" ht="17" thickBot="1" x14ac:dyDescent="0.25">
      <c r="A65" t="s">
        <v>7</v>
      </c>
      <c r="B65">
        <v>2034</v>
      </c>
      <c r="C65" s="4">
        <v>4916.3100000000004</v>
      </c>
      <c r="D65" s="8">
        <v>411.7</v>
      </c>
      <c r="E65" s="2">
        <v>154.86386877612992</v>
      </c>
      <c r="F65" s="2">
        <v>135.69024692765672</v>
      </c>
      <c r="G65" s="2">
        <v>1905.5630329405701</v>
      </c>
      <c r="H65" s="2">
        <v>5198.5096775834845</v>
      </c>
      <c r="I65" s="2">
        <v>-4767.637874947849</v>
      </c>
      <c r="J65" s="1">
        <v>-0.96975875811263124</v>
      </c>
    </row>
    <row r="66" spans="1:10" ht="17" thickBot="1" x14ac:dyDescent="0.25">
      <c r="A66" t="s">
        <v>7</v>
      </c>
      <c r="B66">
        <v>2035</v>
      </c>
      <c r="C66" s="4">
        <v>5231.22</v>
      </c>
      <c r="D66" s="8">
        <v>437.71</v>
      </c>
      <c r="E66" s="2">
        <v>164.78336089372547</v>
      </c>
      <c r="F66" s="2">
        <v>144.3816114497404</v>
      </c>
      <c r="G66" s="2">
        <v>2027.6200216637458</v>
      </c>
      <c r="H66" s="2">
        <v>5531.4897082230254</v>
      </c>
      <c r="I66" s="2">
        <v>-5073.3815154832628</v>
      </c>
      <c r="J66" s="1">
        <v>-0.96982800248133549</v>
      </c>
    </row>
    <row r="67" spans="1:10" ht="17" thickBot="1" x14ac:dyDescent="0.25">
      <c r="A67" t="s">
        <v>7</v>
      </c>
      <c r="B67">
        <v>2036</v>
      </c>
      <c r="C67" s="4">
        <v>5565.43</v>
      </c>
      <c r="D67" s="8">
        <v>466.08</v>
      </c>
      <c r="E67" s="2">
        <v>175.31092707193412</v>
      </c>
      <c r="F67" s="2">
        <v>153.60576467255177</v>
      </c>
      <c r="G67" s="2">
        <v>2157.1592169232272</v>
      </c>
      <c r="H67" s="2">
        <v>5884.8817233607333</v>
      </c>
      <c r="I67" s="2">
        <v>-5397.1011474057805</v>
      </c>
      <c r="J67" s="1">
        <v>-0.96975521710363</v>
      </c>
    </row>
    <row r="68" spans="1:10" ht="17" thickBot="1" x14ac:dyDescent="0.25">
      <c r="A68" t="s">
        <v>7</v>
      </c>
      <c r="B68">
        <v>2037</v>
      </c>
      <c r="C68" s="4">
        <v>5631.6</v>
      </c>
      <c r="D68" s="8">
        <v>471.51</v>
      </c>
      <c r="E68" s="2">
        <v>177.39534178246384</v>
      </c>
      <c r="F68" s="2">
        <v>155.43210899034926</v>
      </c>
      <c r="G68" s="2">
        <v>2182.8074436470788</v>
      </c>
      <c r="H68" s="2">
        <v>5954.8518857389599</v>
      </c>
      <c r="I68" s="2">
        <v>-5461.3818503577804</v>
      </c>
      <c r="J68" s="1">
        <v>-0.96977477851268024</v>
      </c>
    </row>
    <row r="69" spans="1:10" ht="17" thickBot="1" x14ac:dyDescent="0.25">
      <c r="A69" t="s">
        <v>7</v>
      </c>
      <c r="B69">
        <v>2038</v>
      </c>
      <c r="C69" s="4">
        <v>5618.28</v>
      </c>
      <c r="D69" s="8">
        <v>470.39</v>
      </c>
      <c r="E69" s="2">
        <v>176.97596173774889</v>
      </c>
      <c r="F69" s="2">
        <v>155.06465218926567</v>
      </c>
      <c r="G69" s="2">
        <v>2177.647072049253</v>
      </c>
      <c r="H69" s="2">
        <v>5940.7740298887502</v>
      </c>
      <c r="I69" s="2">
        <v>-5448.4699374185975</v>
      </c>
      <c r="J69" s="1">
        <v>-0.96977465947047825</v>
      </c>
    </row>
    <row r="70" spans="1:10" ht="17" thickBot="1" x14ac:dyDescent="0.25">
      <c r="A70" t="s">
        <v>7</v>
      </c>
      <c r="B70">
        <v>2039</v>
      </c>
      <c r="C70" s="4">
        <v>5607.44</v>
      </c>
      <c r="D70" s="8">
        <v>469.47</v>
      </c>
      <c r="E70" s="2">
        <v>176.63444057236714</v>
      </c>
      <c r="F70" s="2">
        <v>154.76541459674073</v>
      </c>
      <c r="G70" s="2">
        <v>2173.4447354237932</v>
      </c>
      <c r="H70" s="2">
        <v>5929.309760673681</v>
      </c>
      <c r="I70" s="2">
        <v>-5437.974970265409</v>
      </c>
      <c r="J70" s="1">
        <v>-0.96977809654952496</v>
      </c>
    </row>
    <row r="71" spans="1:10" ht="17" thickBot="1" x14ac:dyDescent="0.25">
      <c r="A71" t="s">
        <v>7</v>
      </c>
      <c r="B71">
        <v>2040</v>
      </c>
      <c r="C71" s="4">
        <v>5234.26</v>
      </c>
      <c r="D71" s="8">
        <v>424.9</v>
      </c>
      <c r="E71" s="2">
        <v>164.87929055759173</v>
      </c>
      <c r="F71" s="2">
        <v>144.46566410760417</v>
      </c>
      <c r="G71" s="2">
        <v>2028.800413337224</v>
      </c>
      <c r="H71" s="2">
        <v>5534.7098995427768</v>
      </c>
      <c r="I71" s="2">
        <v>-5089.3956414068325</v>
      </c>
      <c r="J71" s="1">
        <v>-0.97232321998812488</v>
      </c>
    </row>
    <row r="72" spans="1:10" ht="17" thickBot="1" x14ac:dyDescent="0.25">
      <c r="A72" t="s">
        <v>7</v>
      </c>
      <c r="B72">
        <v>2041</v>
      </c>
      <c r="C72" s="4">
        <v>2914.56</v>
      </c>
      <c r="D72" s="8">
        <v>195.75</v>
      </c>
      <c r="E72" s="2">
        <v>91.808495826540863</v>
      </c>
      <c r="F72" s="2">
        <v>80.441729676588182</v>
      </c>
      <c r="G72" s="2">
        <v>1129.6816819799124</v>
      </c>
      <c r="H72" s="2">
        <v>3081.8509043487079</v>
      </c>
      <c r="I72" s="2">
        <v>-2874.729519250473</v>
      </c>
      <c r="J72" s="1">
        <v>-0.98633551330019398</v>
      </c>
    </row>
    <row r="73" spans="1:10" ht="17" thickBot="1" x14ac:dyDescent="0.25">
      <c r="A73" t="s">
        <v>7</v>
      </c>
      <c r="B73">
        <v>2042</v>
      </c>
      <c r="C73" s="4">
        <v>1448.64</v>
      </c>
      <c r="D73" s="8">
        <v>121.35</v>
      </c>
      <c r="E73" s="2">
        <v>45.632294435124059</v>
      </c>
      <c r="F73" s="2">
        <v>39.98258179077537</v>
      </c>
      <c r="G73" s="2">
        <v>561.49451819219325</v>
      </c>
      <c r="H73" s="2">
        <v>1531.7964487523868</v>
      </c>
      <c r="I73" s="2">
        <v>-1404.8003777834638</v>
      </c>
      <c r="J73" s="1">
        <v>-0.96973453664688158</v>
      </c>
    </row>
    <row r="74" spans="1:10" ht="17" thickBot="1" x14ac:dyDescent="0.25">
      <c r="A74" t="s">
        <v>6</v>
      </c>
      <c r="B74">
        <v>2025</v>
      </c>
      <c r="C74" s="7">
        <v>256.22000000000003</v>
      </c>
      <c r="D74" s="7">
        <v>21.23</v>
      </c>
      <c r="E74" s="2">
        <v>-24.290082136428396</v>
      </c>
      <c r="F74" s="2">
        <v>4.0739694722490674</v>
      </c>
      <c r="G74" s="2">
        <v>6.3543674787281033</v>
      </c>
      <c r="H74" s="2">
        <v>270.93178112931844</v>
      </c>
      <c r="I74" s="2">
        <v>-278.06285824515794</v>
      </c>
      <c r="J74" s="1">
        <v>-1.0852313637139883</v>
      </c>
    </row>
    <row r="75" spans="1:10" ht="17" thickBot="1" x14ac:dyDescent="0.25">
      <c r="A75" t="s">
        <v>6</v>
      </c>
      <c r="B75">
        <v>2026</v>
      </c>
      <c r="C75" s="4">
        <v>1967.24</v>
      </c>
      <c r="D75" s="8">
        <v>165.43</v>
      </c>
      <c r="E75" s="2">
        <v>-186.49477451866886</v>
      </c>
      <c r="F75" s="2">
        <v>31.279186865472948</v>
      </c>
      <c r="G75" s="2">
        <v>48.787662532310001</v>
      </c>
      <c r="H75" s="2">
        <v>2080.164288776798</v>
      </c>
      <c r="I75" s="2">
        <v>-2132.5080603020519</v>
      </c>
      <c r="J75" s="1">
        <v>-1.084007659937932</v>
      </c>
    </row>
    <row r="76" spans="1:10" ht="17" thickBot="1" x14ac:dyDescent="0.25">
      <c r="A76" t="s">
        <v>6</v>
      </c>
      <c r="B76">
        <v>2027</v>
      </c>
      <c r="C76" s="4">
        <v>2921.9</v>
      </c>
      <c r="D76" s="8">
        <v>244.98</v>
      </c>
      <c r="E76" s="2">
        <v>-276.99568921356763</v>
      </c>
      <c r="F76" s="2">
        <v>46.458137747845207</v>
      </c>
      <c r="G76" s="2">
        <v>72.463007304815164</v>
      </c>
      <c r="H76" s="2">
        <v>3089.6122550044979</v>
      </c>
      <c r="I76" s="2">
        <v>-3168.08555525766</v>
      </c>
      <c r="J76" s="1">
        <v>-1.084256984255318</v>
      </c>
    </row>
    <row r="77" spans="1:10" ht="17" thickBot="1" x14ac:dyDescent="0.25">
      <c r="A77" t="s">
        <v>6</v>
      </c>
      <c r="B77">
        <v>2028</v>
      </c>
      <c r="C77" s="4">
        <v>3796.68</v>
      </c>
      <c r="D77" s="8">
        <v>321.62</v>
      </c>
      <c r="E77" s="2">
        <v>-359.92546237898193</v>
      </c>
      <c r="F77" s="2">
        <v>60.367245272424199</v>
      </c>
      <c r="G77" s="2">
        <v>94.157715896611322</v>
      </c>
      <c r="H77" s="2">
        <v>4014.6116447208387</v>
      </c>
      <c r="I77" s="2">
        <v>-4113.2853812764179</v>
      </c>
      <c r="J77" s="1">
        <v>-1.0833894650510147</v>
      </c>
    </row>
    <row r="78" spans="1:10" ht="17" thickBot="1" x14ac:dyDescent="0.25">
      <c r="A78" t="s">
        <v>6</v>
      </c>
      <c r="B78">
        <v>2029</v>
      </c>
      <c r="C78" s="4">
        <v>4123.74</v>
      </c>
      <c r="D78" s="8">
        <v>343.49</v>
      </c>
      <c r="E78" s="2">
        <v>-390.93043524570396</v>
      </c>
      <c r="F78" s="2">
        <v>65.567446417792127</v>
      </c>
      <c r="G78" s="2">
        <v>102.26872145668206</v>
      </c>
      <c r="H78" s="2">
        <v>4360.4413737215964</v>
      </c>
      <c r="I78" s="2">
        <v>-4473.4524236384614</v>
      </c>
      <c r="J78" s="1">
        <v>-1.0848049973248699</v>
      </c>
    </row>
    <row r="79" spans="1:10" ht="17" thickBot="1" x14ac:dyDescent="0.25">
      <c r="A79" t="s">
        <v>6</v>
      </c>
      <c r="B79">
        <v>2030</v>
      </c>
      <c r="C79" s="4">
        <v>4162.1000000000004</v>
      </c>
      <c r="D79" s="8">
        <v>346.93</v>
      </c>
      <c r="E79" s="2">
        <v>-394.56717911266293</v>
      </c>
      <c r="F79" s="2">
        <v>66.177406623326377</v>
      </c>
      <c r="G79" s="2">
        <v>103.22010592820718</v>
      </c>
      <c r="H79" s="2">
        <v>4401.0056455034783</v>
      </c>
      <c r="I79" s="2">
        <v>-4514.8172903954555</v>
      </c>
      <c r="J79" s="1">
        <v>-1.0847447577672917</v>
      </c>
    </row>
    <row r="80" spans="1:10" ht="17" thickBot="1" x14ac:dyDescent="0.25">
      <c r="A80" t="s">
        <v>6</v>
      </c>
      <c r="B80">
        <v>2031</v>
      </c>
      <c r="C80" s="4">
        <v>4550.17</v>
      </c>
      <c r="D80" s="8">
        <v>379.83</v>
      </c>
      <c r="E80" s="2">
        <v>-431.356540229107</v>
      </c>
      <c r="F80" s="2">
        <v>72.347774152350226</v>
      </c>
      <c r="G80" s="2">
        <v>112.84432697976639</v>
      </c>
      <c r="H80" s="2">
        <v>4811.3544898550399</v>
      </c>
      <c r="I80" s="2">
        <v>-4935.2268785522301</v>
      </c>
      <c r="J80" s="1">
        <v>-1.0846236568900902</v>
      </c>
    </row>
    <row r="81" spans="1:10" ht="17" thickBot="1" x14ac:dyDescent="0.25">
      <c r="A81" t="s">
        <v>6</v>
      </c>
      <c r="B81">
        <v>2032</v>
      </c>
      <c r="C81" s="4">
        <v>4804.3100000000004</v>
      </c>
      <c r="D81" s="8">
        <v>401.88</v>
      </c>
      <c r="E81" s="2">
        <v>-455.44868102344975</v>
      </c>
      <c r="F81" s="2">
        <v>76.388544602034315</v>
      </c>
      <c r="G81" s="2">
        <v>119.14691233524847</v>
      </c>
      <c r="H81" s="2">
        <v>5080.0784315843439</v>
      </c>
      <c r="I81" s="2">
        <v>-5210.0357087542552</v>
      </c>
      <c r="J81" s="1">
        <v>-1.0844501384437497</v>
      </c>
    </row>
    <row r="82" spans="1:10" ht="17" thickBot="1" x14ac:dyDescent="0.25">
      <c r="A82" t="s">
        <v>6</v>
      </c>
      <c r="B82">
        <v>2033</v>
      </c>
      <c r="C82" s="4">
        <v>4807.5200000000004</v>
      </c>
      <c r="D82" s="8">
        <v>402.16</v>
      </c>
      <c r="E82" s="2">
        <v>-455.75300250861886</v>
      </c>
      <c r="F82" s="2">
        <v>76.439585863787357</v>
      </c>
      <c r="G82" s="2">
        <v>119.22652386301422</v>
      </c>
      <c r="H82" s="2">
        <v>5083.4728359980336</v>
      </c>
      <c r="I82" s="2">
        <v>-5213.5058438464821</v>
      </c>
      <c r="J82" s="1">
        <v>-1.0844478287058563</v>
      </c>
    </row>
    <row r="83" spans="1:10" ht="17" thickBot="1" x14ac:dyDescent="0.25">
      <c r="A83" t="s">
        <v>6</v>
      </c>
      <c r="B83">
        <v>2034</v>
      </c>
      <c r="C83" s="4">
        <v>4916.3100000000004</v>
      </c>
      <c r="D83" s="8">
        <v>411.7</v>
      </c>
      <c r="E83" s="2">
        <v>-466.06650031673382</v>
      </c>
      <c r="F83" s="2">
        <v>78.16938138223702</v>
      </c>
      <c r="G83" s="2">
        <v>121.92456970311181</v>
      </c>
      <c r="H83" s="2">
        <v>5198.5096775834845</v>
      </c>
      <c r="I83" s="2">
        <v>-5331.0473784952937</v>
      </c>
      <c r="J83" s="1">
        <v>-1.0843587581126313</v>
      </c>
    </row>
    <row r="84" spans="1:10" ht="17" thickBot="1" x14ac:dyDescent="0.25">
      <c r="A84" t="s">
        <v>6</v>
      </c>
      <c r="B84">
        <v>2035</v>
      </c>
      <c r="C84" s="4">
        <v>5231.22</v>
      </c>
      <c r="D84" s="8">
        <v>437.71</v>
      </c>
      <c r="E84" s="2">
        <v>-495.9194480230214</v>
      </c>
      <c r="F84" s="2">
        <v>83.176363117785243</v>
      </c>
      <c r="G84" s="2">
        <v>129.73420159252038</v>
      </c>
      <c r="H84" s="2">
        <v>5531.4897082230254</v>
      </c>
      <c r="I84" s="2">
        <v>-5672.8790760680549</v>
      </c>
      <c r="J84" s="1">
        <v>-1.0844280024813355</v>
      </c>
    </row>
    <row r="85" spans="1:10" ht="17" thickBot="1" x14ac:dyDescent="0.25">
      <c r="A85" t="s">
        <v>6</v>
      </c>
      <c r="B85">
        <v>2036</v>
      </c>
      <c r="C85" s="4">
        <v>5565.43</v>
      </c>
      <c r="D85" s="8">
        <v>466.08</v>
      </c>
      <c r="E85" s="2">
        <v>-527.60240909267782</v>
      </c>
      <c r="F85" s="2">
        <v>88.49027747440482</v>
      </c>
      <c r="G85" s="2">
        <v>138.02257115504653</v>
      </c>
      <c r="H85" s="2">
        <v>5884.8817233607333</v>
      </c>
      <c r="I85" s="2">
        <v>-6034.8989963722461</v>
      </c>
      <c r="J85" s="1">
        <v>-1.0843552171036301</v>
      </c>
    </row>
    <row r="86" spans="1:10" ht="17" thickBot="1" x14ac:dyDescent="0.25">
      <c r="A86" t="s">
        <v>6</v>
      </c>
      <c r="B86">
        <v>2037</v>
      </c>
      <c r="C86" s="4">
        <v>5631.6</v>
      </c>
      <c r="D86" s="8">
        <v>471.51</v>
      </c>
      <c r="E86" s="2">
        <v>-533.87550479293884</v>
      </c>
      <c r="F86" s="2">
        <v>89.542410614005561</v>
      </c>
      <c r="G86" s="2">
        <v>139.6636341652414</v>
      </c>
      <c r="H86" s="2">
        <v>5954.8518857389599</v>
      </c>
      <c r="I86" s="2">
        <v>-6106.7629985568401</v>
      </c>
      <c r="J86" s="1">
        <v>-1.0843747785126803</v>
      </c>
    </row>
    <row r="87" spans="1:10" ht="17" thickBot="1" x14ac:dyDescent="0.25">
      <c r="A87" t="s">
        <v>6</v>
      </c>
      <c r="B87">
        <v>2038</v>
      </c>
      <c r="C87" s="4">
        <v>5618.28</v>
      </c>
      <c r="D87" s="8">
        <v>470.39</v>
      </c>
      <c r="E87" s="2">
        <v>-532.61337056312993</v>
      </c>
      <c r="F87" s="2">
        <v>89.330723543816106</v>
      </c>
      <c r="G87" s="2">
        <v>139.33345559035465</v>
      </c>
      <c r="H87" s="2">
        <v>5940.7740298887502</v>
      </c>
      <c r="I87" s="2">
        <v>-6092.3253410740263</v>
      </c>
      <c r="J87" s="1">
        <v>-1.0843746594704782</v>
      </c>
    </row>
    <row r="88" spans="1:10" ht="17" thickBot="1" x14ac:dyDescent="0.25">
      <c r="A88" t="s">
        <v>6</v>
      </c>
      <c r="B88">
        <v>2039</v>
      </c>
      <c r="C88" s="4">
        <v>5607.44</v>
      </c>
      <c r="D88" s="8">
        <v>469.47</v>
      </c>
      <c r="E88" s="2">
        <v>-531.58555448445725</v>
      </c>
      <c r="F88" s="2">
        <v>89.158336669861498</v>
      </c>
      <c r="G88" s="2">
        <v>139.06457543475253</v>
      </c>
      <c r="H88" s="2">
        <v>5929.309760673681</v>
      </c>
      <c r="I88" s="2">
        <v>-6080.5878873953543</v>
      </c>
      <c r="J88" s="1">
        <v>-1.0843780965495251</v>
      </c>
    </row>
    <row r="89" spans="1:10" ht="17" thickBot="1" x14ac:dyDescent="0.25">
      <c r="A89" t="s">
        <v>6</v>
      </c>
      <c r="B89">
        <v>2040</v>
      </c>
      <c r="C89" s="4">
        <v>5234.26</v>
      </c>
      <c r="D89" s="8">
        <v>424.9</v>
      </c>
      <c r="E89" s="2">
        <v>-496.20815063046655</v>
      </c>
      <c r="F89" s="2">
        <v>83.224784757641558</v>
      </c>
      <c r="G89" s="2">
        <v>129.80972716915159</v>
      </c>
      <c r="H89" s="2">
        <v>5534.7098995427768</v>
      </c>
      <c r="I89" s="2">
        <v>-5689.2422032449285</v>
      </c>
      <c r="J89" s="1">
        <v>-1.0869232199881249</v>
      </c>
    </row>
    <row r="90" spans="1:10" ht="17" thickBot="1" x14ac:dyDescent="0.25">
      <c r="A90" t="s">
        <v>6</v>
      </c>
      <c r="B90">
        <v>2041</v>
      </c>
      <c r="C90" s="4">
        <v>2914.56</v>
      </c>
      <c r="D90" s="8">
        <v>195.75</v>
      </c>
      <c r="E90" s="2">
        <v>-276.299854106542</v>
      </c>
      <c r="F90" s="2">
        <v>46.341431226730151</v>
      </c>
      <c r="G90" s="2">
        <v>72.280974492006777</v>
      </c>
      <c r="H90" s="2">
        <v>3081.8509043487079</v>
      </c>
      <c r="I90" s="2">
        <v>-3208.7375707336973</v>
      </c>
      <c r="J90" s="1">
        <v>-1.1009355133001939</v>
      </c>
    </row>
    <row r="91" spans="1:10" ht="17" thickBot="1" x14ac:dyDescent="0.25">
      <c r="A91" t="s">
        <v>6</v>
      </c>
      <c r="B91">
        <v>2042</v>
      </c>
      <c r="C91" s="4">
        <v>1448.64</v>
      </c>
      <c r="D91" s="8">
        <v>121.35</v>
      </c>
      <c r="E91" s="2">
        <v>-137.33147658570672</v>
      </c>
      <c r="F91" s="2">
        <v>23.033443857729289</v>
      </c>
      <c r="G91" s="2">
        <v>35.926377840986568</v>
      </c>
      <c r="H91" s="2">
        <v>1531.7964487523868</v>
      </c>
      <c r="I91" s="2">
        <v>-1570.8150108712484</v>
      </c>
      <c r="J91" s="1">
        <v>-1.0843345366468815</v>
      </c>
    </row>
    <row r="92" spans="1:10" ht="17" thickBot="1" x14ac:dyDescent="0.25">
      <c r="A92" t="s">
        <v>5</v>
      </c>
      <c r="B92">
        <v>2025</v>
      </c>
      <c r="C92" s="7">
        <v>256.22000000000003</v>
      </c>
      <c r="D92" s="7">
        <v>21.23</v>
      </c>
      <c r="E92" s="2">
        <v>92.368930487156504</v>
      </c>
      <c r="F92" s="2">
        <v>11.453234931417185</v>
      </c>
      <c r="G92" s="2">
        <v>19.601173875915318</v>
      </c>
      <c r="H92" s="2">
        <v>270.93178112931844</v>
      </c>
      <c r="I92" s="2">
        <v>-168.78311108074115</v>
      </c>
      <c r="J92" s="1">
        <v>-0.65873136371398811</v>
      </c>
    </row>
    <row r="93" spans="1:10" ht="17" thickBot="1" x14ac:dyDescent="0.25">
      <c r="A93" t="s">
        <v>5</v>
      </c>
      <c r="B93">
        <v>2026</v>
      </c>
      <c r="C93" s="4">
        <v>1967.24</v>
      </c>
      <c r="D93" s="8">
        <v>165.43</v>
      </c>
      <c r="E93" s="2">
        <v>709.19162672974824</v>
      </c>
      <c r="F93" s="2">
        <v>87.935827225574883</v>
      </c>
      <c r="G93" s="2">
        <v>150.49420095652076</v>
      </c>
      <c r="H93" s="2">
        <v>2080.164288776798</v>
      </c>
      <c r="I93" s="2">
        <v>-1293.4782994137367</v>
      </c>
      <c r="J93" s="1">
        <v>-0.65750765993793203</v>
      </c>
    </row>
    <row r="94" spans="1:10" ht="17" thickBot="1" x14ac:dyDescent="0.25">
      <c r="A94" t="s">
        <v>5</v>
      </c>
      <c r="B94">
        <v>2027</v>
      </c>
      <c r="C94" s="4">
        <v>2921.9</v>
      </c>
      <c r="D94" s="8">
        <v>244.98</v>
      </c>
      <c r="E94" s="2">
        <v>1053.3433118300752</v>
      </c>
      <c r="F94" s="2">
        <v>130.60872687601764</v>
      </c>
      <c r="G94" s="2">
        <v>223.52500237170807</v>
      </c>
      <c r="H94" s="2">
        <v>3089.6122550044979</v>
      </c>
      <c r="I94" s="2">
        <v>-1921.8971433421893</v>
      </c>
      <c r="J94" s="1">
        <v>-0.65775698425531792</v>
      </c>
    </row>
    <row r="95" spans="1:10" ht="17" thickBot="1" x14ac:dyDescent="0.25">
      <c r="A95" t="s">
        <v>5</v>
      </c>
      <c r="B95">
        <v>2028</v>
      </c>
      <c r="C95" s="4">
        <v>3796.68</v>
      </c>
      <c r="D95" s="8">
        <v>321.62</v>
      </c>
      <c r="E95" s="2">
        <v>1368.703894384209</v>
      </c>
      <c r="F95" s="2">
        <v>169.7116895394567</v>
      </c>
      <c r="G95" s="2">
        <v>290.44618008430507</v>
      </c>
      <c r="H95" s="2">
        <v>4014.6116447208387</v>
      </c>
      <c r="I95" s="2">
        <v>-2494.0004687802598</v>
      </c>
      <c r="J95" s="1">
        <v>-0.65688946505101475</v>
      </c>
    </row>
    <row r="96" spans="1:10" ht="17" thickBot="1" x14ac:dyDescent="0.25">
      <c r="A96" t="s">
        <v>5</v>
      </c>
      <c r="B96">
        <v>2029</v>
      </c>
      <c r="C96" s="4">
        <v>4123.74</v>
      </c>
      <c r="D96" s="8">
        <v>343.49</v>
      </c>
      <c r="E96" s="2">
        <v>1486.6078260134627</v>
      </c>
      <c r="F96" s="2">
        <v>184.33112294813253</v>
      </c>
      <c r="G96" s="2">
        <v>315.46601578371678</v>
      </c>
      <c r="H96" s="2">
        <v>4360.4413737215964</v>
      </c>
      <c r="I96" s="2">
        <v>-2714.6778389096353</v>
      </c>
      <c r="J96" s="1">
        <v>-0.65830499732486991</v>
      </c>
    </row>
    <row r="97" spans="1:10" ht="17" thickBot="1" x14ac:dyDescent="0.25">
      <c r="A97" t="s">
        <v>5</v>
      </c>
      <c r="B97">
        <v>2030</v>
      </c>
      <c r="C97" s="4">
        <v>4162.1000000000004</v>
      </c>
      <c r="D97" s="8">
        <v>346.93</v>
      </c>
      <c r="E97" s="2">
        <v>1500.4374268999472</v>
      </c>
      <c r="F97" s="2">
        <v>186.04591673350245</v>
      </c>
      <c r="G97" s="2">
        <v>318.40072998015523</v>
      </c>
      <c r="H97" s="2">
        <v>4401.0056455034783</v>
      </c>
      <c r="I97" s="2">
        <v>-2739.6811944930218</v>
      </c>
      <c r="J97" s="1">
        <v>-0.65824475776729185</v>
      </c>
    </row>
    <row r="98" spans="1:10" ht="17" thickBot="1" x14ac:dyDescent="0.25">
      <c r="A98" t="s">
        <v>5</v>
      </c>
      <c r="B98">
        <v>2031</v>
      </c>
      <c r="C98" s="4">
        <v>4550.17</v>
      </c>
      <c r="D98" s="8">
        <v>379.83</v>
      </c>
      <c r="E98" s="2">
        <v>1640.3378982341042</v>
      </c>
      <c r="F98" s="2">
        <v>203.39279903207893</v>
      </c>
      <c r="G98" s="2">
        <v>348.08834733677941</v>
      </c>
      <c r="H98" s="2">
        <v>4811.3544898550399</v>
      </c>
      <c r="I98" s="2">
        <v>-2994.5774649687478</v>
      </c>
      <c r="J98" s="1">
        <v>-0.65812365689009034</v>
      </c>
    </row>
    <row r="99" spans="1:10" ht="17" thickBot="1" x14ac:dyDescent="0.25">
      <c r="A99" t="s">
        <v>5</v>
      </c>
      <c r="B99">
        <v>2032</v>
      </c>
      <c r="C99" s="4">
        <v>4804.3100000000004</v>
      </c>
      <c r="D99" s="8">
        <v>401.88</v>
      </c>
      <c r="E99" s="2">
        <v>1731.9541087442369</v>
      </c>
      <c r="F99" s="2">
        <v>214.75270086232283</v>
      </c>
      <c r="G99" s="2">
        <v>367.52979006639146</v>
      </c>
      <c r="H99" s="2">
        <v>5080.0784315843439</v>
      </c>
      <c r="I99" s="2">
        <v>-3160.9970752468566</v>
      </c>
      <c r="J99" s="1">
        <v>-0.65795013844374972</v>
      </c>
    </row>
    <row r="100" spans="1:10" ht="17" thickBot="1" x14ac:dyDescent="0.25">
      <c r="A100" t="s">
        <v>5</v>
      </c>
      <c r="B100">
        <v>2033</v>
      </c>
      <c r="C100" s="4">
        <v>4807.5200000000004</v>
      </c>
      <c r="D100" s="8">
        <v>402.16</v>
      </c>
      <c r="E100" s="2">
        <v>1733.111365024864</v>
      </c>
      <c r="F100" s="2">
        <v>214.89619422083612</v>
      </c>
      <c r="G100" s="2">
        <v>367.77536594841081</v>
      </c>
      <c r="H100" s="2">
        <v>5083.4728359980336</v>
      </c>
      <c r="I100" s="2">
        <v>-3163.0980846700486</v>
      </c>
      <c r="J100" s="1">
        <v>-0.65794782870585655</v>
      </c>
    </row>
    <row r="101" spans="1:10" ht="17" thickBot="1" x14ac:dyDescent="0.25">
      <c r="A101" t="s">
        <v>5</v>
      </c>
      <c r="B101">
        <v>2034</v>
      </c>
      <c r="C101" s="4">
        <v>4916.3100000000004</v>
      </c>
      <c r="D101" s="8">
        <v>411.7</v>
      </c>
      <c r="E101" s="2">
        <v>1772.3309426601536</v>
      </c>
      <c r="F101" s="2">
        <v>219.75920426327008</v>
      </c>
      <c r="G101" s="2">
        <v>376.09796702774412</v>
      </c>
      <c r="H101" s="2">
        <v>5198.5096775834845</v>
      </c>
      <c r="I101" s="2">
        <v>-3234.2397583994389</v>
      </c>
      <c r="J101" s="1">
        <v>-0.65785875811263128</v>
      </c>
    </row>
    <row r="102" spans="1:10" ht="17" thickBot="1" x14ac:dyDescent="0.25">
      <c r="A102" t="s">
        <v>5</v>
      </c>
      <c r="B102">
        <v>2035</v>
      </c>
      <c r="C102" s="4">
        <v>5231.22</v>
      </c>
      <c r="D102" s="8">
        <v>437.71</v>
      </c>
      <c r="E102" s="2">
        <v>1885.8540191170803</v>
      </c>
      <c r="F102" s="2">
        <v>233.83543593490566</v>
      </c>
      <c r="G102" s="2">
        <v>400.18816217047612</v>
      </c>
      <c r="H102" s="2">
        <v>5531.4897082230254</v>
      </c>
      <c r="I102" s="2">
        <v>-3441.7646817450732</v>
      </c>
      <c r="J102" s="1">
        <v>-0.65792800248133543</v>
      </c>
    </row>
    <row r="103" spans="1:10" ht="17" thickBot="1" x14ac:dyDescent="0.25">
      <c r="A103" t="s">
        <v>5</v>
      </c>
      <c r="B103">
        <v>2036</v>
      </c>
      <c r="C103" s="4">
        <v>5565.43</v>
      </c>
      <c r="D103" s="8">
        <v>466.08</v>
      </c>
      <c r="E103" s="2">
        <v>2006.3361653788011</v>
      </c>
      <c r="F103" s="2">
        <v>248.77455365445883</v>
      </c>
      <c r="G103" s="2">
        <v>425.75510860326852</v>
      </c>
      <c r="H103" s="2">
        <v>5884.8817233607333</v>
      </c>
      <c r="I103" s="2">
        <v>-3661.2446980808209</v>
      </c>
      <c r="J103" s="1">
        <v>-0.65785521710363004</v>
      </c>
    </row>
    <row r="104" spans="1:10" ht="17" thickBot="1" x14ac:dyDescent="0.25">
      <c r="A104" t="s">
        <v>5</v>
      </c>
      <c r="B104">
        <v>2037</v>
      </c>
      <c r="C104" s="4">
        <v>5631.6</v>
      </c>
      <c r="D104" s="8">
        <v>471.51</v>
      </c>
      <c r="E104" s="2">
        <v>2030.1911337326417</v>
      </c>
      <c r="F104" s="2">
        <v>251.73243738654392</v>
      </c>
      <c r="G104" s="2">
        <v>430.81725861455504</v>
      </c>
      <c r="H104" s="2">
        <v>5954.8518857389599</v>
      </c>
      <c r="I104" s="2">
        <v>-3704.8863868037979</v>
      </c>
      <c r="J104" s="1">
        <v>-0.65787477851268028</v>
      </c>
    </row>
    <row r="105" spans="1:10" ht="17" thickBot="1" x14ac:dyDescent="0.25">
      <c r="A105" t="s">
        <v>5</v>
      </c>
      <c r="B105">
        <v>2038</v>
      </c>
      <c r="C105" s="4">
        <v>5618.28</v>
      </c>
      <c r="D105" s="8">
        <v>470.39</v>
      </c>
      <c r="E105" s="2">
        <v>2025.3915621097926</v>
      </c>
      <c r="F105" s="2">
        <v>251.13731713261507</v>
      </c>
      <c r="G105" s="2">
        <v>429.79876422024728</v>
      </c>
      <c r="H105" s="2">
        <v>5940.7740298887502</v>
      </c>
      <c r="I105" s="2">
        <v>-3696.127001989903</v>
      </c>
      <c r="J105" s="1">
        <v>-0.6578746594704783</v>
      </c>
    </row>
    <row r="106" spans="1:10" ht="17" thickBot="1" x14ac:dyDescent="0.25">
      <c r="A106" t="s">
        <v>5</v>
      </c>
      <c r="B106">
        <v>2039</v>
      </c>
      <c r="C106" s="4">
        <v>5607.44</v>
      </c>
      <c r="D106" s="8">
        <v>469.47</v>
      </c>
      <c r="E106" s="2">
        <v>2021.4830421059792</v>
      </c>
      <c r="F106" s="2">
        <v>250.65268233602569</v>
      </c>
      <c r="G106" s="2">
        <v>428.96935567574872</v>
      </c>
      <c r="H106" s="2">
        <v>5929.309760673681</v>
      </c>
      <c r="I106" s="2">
        <v>-3689.0136364710816</v>
      </c>
      <c r="J106" s="1">
        <v>-0.657878096549525</v>
      </c>
    </row>
    <row r="107" spans="1:10" ht="17" thickBot="1" x14ac:dyDescent="0.25">
      <c r="A107" t="s">
        <v>5</v>
      </c>
      <c r="B107">
        <v>2040</v>
      </c>
      <c r="C107" s="4">
        <v>5234.26</v>
      </c>
      <c r="D107" s="8">
        <v>424.9</v>
      </c>
      <c r="E107" s="2">
        <v>1886.9518808257722</v>
      </c>
      <c r="F107" s="2">
        <v>233.97156469601111</v>
      </c>
      <c r="G107" s="2">
        <v>400.42113421129426</v>
      </c>
      <c r="H107" s="2">
        <v>5534.7098995427768</v>
      </c>
      <c r="I107" s="2">
        <v>-3456.8289517270596</v>
      </c>
      <c r="J107" s="1">
        <v>-0.66042321998812492</v>
      </c>
    </row>
    <row r="108" spans="1:10" ht="17" thickBot="1" x14ac:dyDescent="0.25">
      <c r="A108" t="s">
        <v>5</v>
      </c>
      <c r="B108">
        <v>2041</v>
      </c>
      <c r="C108" s="4">
        <v>2914.56</v>
      </c>
      <c r="D108" s="8">
        <v>195.75</v>
      </c>
      <c r="E108" s="2">
        <v>1050.6972300148564</v>
      </c>
      <c r="F108" s="2">
        <v>130.28062741099606</v>
      </c>
      <c r="G108" s="2">
        <v>222.96348986445639</v>
      </c>
      <c r="H108" s="2">
        <v>3081.8509043487079</v>
      </c>
      <c r="I108" s="2">
        <v>-1965.679682796565</v>
      </c>
      <c r="J108" s="1">
        <v>-0.67443551330019391</v>
      </c>
    </row>
    <row r="109" spans="1:10" ht="17" thickBot="1" x14ac:dyDescent="0.25">
      <c r="A109" t="s">
        <v>5</v>
      </c>
      <c r="B109">
        <v>2042</v>
      </c>
      <c r="C109" s="4">
        <v>1448.64</v>
      </c>
      <c r="D109" s="8">
        <v>121.35</v>
      </c>
      <c r="E109" s="2">
        <v>522.23625853530871</v>
      </c>
      <c r="F109" s="2">
        <v>64.754398769842709</v>
      </c>
      <c r="G109" s="2">
        <v>110.8212864853013</v>
      </c>
      <c r="H109" s="2">
        <v>1531.7964487523868</v>
      </c>
      <c r="I109" s="2">
        <v>-952.96823066234651</v>
      </c>
      <c r="J109" s="1">
        <v>-0.65783453664688163</v>
      </c>
    </row>
    <row r="110" spans="1:10" ht="17" thickBot="1" x14ac:dyDescent="0.25">
      <c r="A110" t="s">
        <v>4</v>
      </c>
      <c r="B110" s="5">
        <v>2025</v>
      </c>
      <c r="C110" s="7">
        <v>256.22000000000003</v>
      </c>
      <c r="D110" s="6">
        <v>21.23</v>
      </c>
      <c r="E110" s="2">
        <v>108.07549203739977</v>
      </c>
      <c r="F110" s="2">
        <v>30.388225120046496</v>
      </c>
      <c r="G110" s="2">
        <v>20.805429002932339</v>
      </c>
      <c r="H110" s="2">
        <v>270.93178112931844</v>
      </c>
      <c r="I110" s="2">
        <v>-172.01153971912717</v>
      </c>
      <c r="J110" s="1">
        <v>-0.67133136371398805</v>
      </c>
    </row>
    <row r="111" spans="1:10" ht="17" thickBot="1" x14ac:dyDescent="0.25">
      <c r="A111" t="s">
        <v>4</v>
      </c>
      <c r="B111" s="5">
        <v>2026</v>
      </c>
      <c r="C111" s="4">
        <v>1967.24</v>
      </c>
      <c r="D111" s="3">
        <v>165.43</v>
      </c>
      <c r="E111" s="2">
        <v>829.7837119406596</v>
      </c>
      <c r="F111" s="2">
        <v>233.31519259403089</v>
      </c>
      <c r="G111" s="2">
        <v>159.7402499041763</v>
      </c>
      <c r="H111" s="2">
        <v>2080.164288776798</v>
      </c>
      <c r="I111" s="2">
        <v>-1318.2655795712815</v>
      </c>
      <c r="J111" s="1">
        <v>-0.67010765993793209</v>
      </c>
    </row>
    <row r="112" spans="1:10" ht="17" thickBot="1" x14ac:dyDescent="0.25">
      <c r="A112" t="s">
        <v>4</v>
      </c>
      <c r="B112" s="5">
        <v>2027</v>
      </c>
      <c r="C112" s="4">
        <v>2921.9</v>
      </c>
      <c r="D112" s="3">
        <v>244.98</v>
      </c>
      <c r="E112" s="2">
        <v>1232.4555032730257</v>
      </c>
      <c r="F112" s="2">
        <v>346.53680106254347</v>
      </c>
      <c r="G112" s="2">
        <v>237.25791101415285</v>
      </c>
      <c r="H112" s="2">
        <v>3089.6122550044979</v>
      </c>
      <c r="I112" s="2">
        <v>-1958.7130260857646</v>
      </c>
      <c r="J112" s="1">
        <v>-0.67035698425531787</v>
      </c>
    </row>
    <row r="113" spans="1:10" ht="17" thickBot="1" x14ac:dyDescent="0.25">
      <c r="A113" t="s">
        <v>4</v>
      </c>
      <c r="B113" s="5">
        <v>2028</v>
      </c>
      <c r="C113" s="4">
        <v>3796.68</v>
      </c>
      <c r="D113" s="3">
        <v>321.62</v>
      </c>
      <c r="E113" s="2">
        <v>1601.4405066609136</v>
      </c>
      <c r="F113" s="2">
        <v>450.286496182988</v>
      </c>
      <c r="G113" s="2">
        <v>308.29058591954993</v>
      </c>
      <c r="H113" s="2">
        <v>4014.6116447208387</v>
      </c>
      <c r="I113" s="2">
        <v>-2541.8386631470862</v>
      </c>
      <c r="J113" s="1">
        <v>-0.6694894650510147</v>
      </c>
    </row>
    <row r="114" spans="1:10" ht="17" thickBot="1" x14ac:dyDescent="0.25">
      <c r="A114" t="s">
        <v>4</v>
      </c>
      <c r="B114" s="5">
        <v>2029</v>
      </c>
      <c r="C114" s="4">
        <v>4123.74</v>
      </c>
      <c r="D114" s="3">
        <v>343.49</v>
      </c>
      <c r="E114" s="2">
        <v>1739.3930125172781</v>
      </c>
      <c r="F114" s="2">
        <v>489.07541793397138</v>
      </c>
      <c r="G114" s="2">
        <v>334.84758799526543</v>
      </c>
      <c r="H114" s="2">
        <v>4360.4413737215964</v>
      </c>
      <c r="I114" s="2">
        <v>-2766.6369473916589</v>
      </c>
      <c r="J114" s="1">
        <v>-0.67090499732486986</v>
      </c>
    </row>
    <row r="115" spans="1:10" ht="17" thickBot="1" x14ac:dyDescent="0.25">
      <c r="A115" t="s">
        <v>4</v>
      </c>
      <c r="B115" s="5">
        <v>2030</v>
      </c>
      <c r="C115" s="4">
        <v>4162.1000000000004</v>
      </c>
      <c r="D115" s="3">
        <v>346.93</v>
      </c>
      <c r="E115" s="2">
        <v>1755.5742209886205</v>
      </c>
      <c r="F115" s="2">
        <v>493.62518399537788</v>
      </c>
      <c r="G115" s="2">
        <v>337.96260489396866</v>
      </c>
      <c r="H115" s="2">
        <v>4401.0056455034783</v>
      </c>
      <c r="I115" s="2">
        <v>-2792.1236676662238</v>
      </c>
      <c r="J115" s="1">
        <v>-0.67084475776729191</v>
      </c>
    </row>
    <row r="116" spans="1:10" ht="17" thickBot="1" x14ac:dyDescent="0.25">
      <c r="A116" t="s">
        <v>4</v>
      </c>
      <c r="B116" s="5">
        <v>2031</v>
      </c>
      <c r="C116" s="4">
        <v>4550.17</v>
      </c>
      <c r="D116" s="3">
        <v>379.83</v>
      </c>
      <c r="E116" s="2">
        <v>1919.2635935510268</v>
      </c>
      <c r="F116" s="2">
        <v>539.65069273388281</v>
      </c>
      <c r="G116" s="2">
        <v>369.47416736923509</v>
      </c>
      <c r="H116" s="2">
        <v>4811.3544898550399</v>
      </c>
      <c r="I116" s="2">
        <v>-3051.9096633536287</v>
      </c>
      <c r="J116" s="1">
        <v>-0.67072365689009028</v>
      </c>
    </row>
    <row r="117" spans="1:10" ht="17" thickBot="1" x14ac:dyDescent="0.25">
      <c r="A117" t="s">
        <v>4</v>
      </c>
      <c r="B117" s="5">
        <v>2032</v>
      </c>
      <c r="C117" s="4">
        <v>4804.3100000000004</v>
      </c>
      <c r="D117" s="3">
        <v>401.88</v>
      </c>
      <c r="E117" s="2">
        <v>2026.4583718954761</v>
      </c>
      <c r="F117" s="2">
        <v>569.79128237743828</v>
      </c>
      <c r="G117" s="2">
        <v>390.11005167831354</v>
      </c>
      <c r="H117" s="2">
        <v>5080.0784315843439</v>
      </c>
      <c r="I117" s="2">
        <v>-3221.5313936107332</v>
      </c>
      <c r="J117" s="1">
        <v>-0.67055013844374978</v>
      </c>
    </row>
    <row r="118" spans="1:10" ht="17" thickBot="1" x14ac:dyDescent="0.25">
      <c r="A118" t="s">
        <v>4</v>
      </c>
      <c r="B118" s="5">
        <v>2033</v>
      </c>
      <c r="C118" s="4">
        <v>4807.5200000000004</v>
      </c>
      <c r="D118" s="3">
        <v>402.16</v>
      </c>
      <c r="E118" s="2">
        <v>2027.8124098959436</v>
      </c>
      <c r="F118" s="2">
        <v>570.17200524812449</v>
      </c>
      <c r="G118" s="2">
        <v>390.37071522890136</v>
      </c>
      <c r="H118" s="2">
        <v>5083.4728359980336</v>
      </c>
      <c r="I118" s="2">
        <v>-3223.6728508262572</v>
      </c>
      <c r="J118" s="1">
        <v>-0.6705478287058565</v>
      </c>
    </row>
    <row r="119" spans="1:10" ht="17" thickBot="1" x14ac:dyDescent="0.25">
      <c r="A119" t="s">
        <v>4</v>
      </c>
      <c r="B119" s="5">
        <v>2034</v>
      </c>
      <c r="C119" s="4">
        <v>4916.3100000000004</v>
      </c>
      <c r="D119" s="3">
        <v>411.7</v>
      </c>
      <c r="E119" s="2">
        <v>2073.7009476117969</v>
      </c>
      <c r="F119" s="2">
        <v>583.07475672536543</v>
      </c>
      <c r="G119" s="2">
        <v>399.20463951180153</v>
      </c>
      <c r="H119" s="2">
        <v>5198.5096775834845</v>
      </c>
      <c r="I119" s="2">
        <v>-3296.1853059098912</v>
      </c>
      <c r="J119" s="1">
        <v>-0.67045875811263134</v>
      </c>
    </row>
    <row r="120" spans="1:10" ht="17" thickBot="1" x14ac:dyDescent="0.25">
      <c r="A120" t="s">
        <v>4</v>
      </c>
      <c r="B120" s="5">
        <v>2035</v>
      </c>
      <c r="C120" s="4">
        <v>5231.22</v>
      </c>
      <c r="D120" s="3">
        <v>437.71</v>
      </c>
      <c r="E120" s="2">
        <v>2206.527670634076</v>
      </c>
      <c r="F120" s="2">
        <v>620.4224318093917</v>
      </c>
      <c r="G120" s="2">
        <v>424.77488585938119</v>
      </c>
      <c r="H120" s="2">
        <v>5531.4897082230254</v>
      </c>
      <c r="I120" s="2">
        <v>-3507.6780261025638</v>
      </c>
      <c r="J120" s="1">
        <v>-0.67052800248133559</v>
      </c>
    </row>
    <row r="121" spans="1:10" ht="17" thickBot="1" x14ac:dyDescent="0.25">
      <c r="A121" t="s">
        <v>4</v>
      </c>
      <c r="B121" s="5">
        <v>2036</v>
      </c>
      <c r="C121" s="4">
        <v>5565.43</v>
      </c>
      <c r="D121" s="3">
        <v>466.08</v>
      </c>
      <c r="E121" s="2">
        <v>2347.4967948870412</v>
      </c>
      <c r="F121" s="2">
        <v>660.05955399147251</v>
      </c>
      <c r="G121" s="2">
        <v>451.91261200765229</v>
      </c>
      <c r="H121" s="2">
        <v>5884.8817233607333</v>
      </c>
      <c r="I121" s="2">
        <v>-3731.3690689095947</v>
      </c>
      <c r="J121" s="1">
        <v>-0.6704552171036301</v>
      </c>
    </row>
    <row r="122" spans="1:10" ht="17" thickBot="1" x14ac:dyDescent="0.25">
      <c r="A122" t="s">
        <v>4</v>
      </c>
      <c r="B122" s="5">
        <v>2037</v>
      </c>
      <c r="C122" s="4">
        <v>5631.6</v>
      </c>
      <c r="D122" s="3">
        <v>471.51</v>
      </c>
      <c r="E122" s="2">
        <v>2375.4081004394684</v>
      </c>
      <c r="F122" s="2">
        <v>667.907540806356</v>
      </c>
      <c r="G122" s="2">
        <v>457.28576992812901</v>
      </c>
      <c r="H122" s="2">
        <v>5954.8518857389599</v>
      </c>
      <c r="I122" s="2">
        <v>-3775.8445235167833</v>
      </c>
      <c r="J122" s="1">
        <v>-0.67047477851268034</v>
      </c>
    </row>
    <row r="123" spans="1:10" ht="17" thickBot="1" x14ac:dyDescent="0.25">
      <c r="A123" t="s">
        <v>4</v>
      </c>
      <c r="B123" s="5">
        <v>2038</v>
      </c>
      <c r="C123" s="4">
        <v>5618.28</v>
      </c>
      <c r="D123" s="3">
        <v>470.39</v>
      </c>
      <c r="E123" s="2">
        <v>2369.7924019359516</v>
      </c>
      <c r="F123" s="2">
        <v>666.32854165387357</v>
      </c>
      <c r="G123" s="2">
        <v>456.20470136841931</v>
      </c>
      <c r="H123" s="2">
        <v>5940.7740298887502</v>
      </c>
      <c r="I123" s="2">
        <v>-3766.9173866850024</v>
      </c>
      <c r="J123" s="1">
        <v>-0.67047465947047824</v>
      </c>
    </row>
    <row r="124" spans="1:10" ht="17" thickBot="1" x14ac:dyDescent="0.25">
      <c r="A124" t="s">
        <v>4</v>
      </c>
      <c r="B124" s="5">
        <v>2039</v>
      </c>
      <c r="C124" s="4">
        <v>5607.44</v>
      </c>
      <c r="D124" s="3">
        <v>469.47</v>
      </c>
      <c r="E124" s="2">
        <v>2365.2192709023634</v>
      </c>
      <c r="F124" s="2">
        <v>665.0426873613568</v>
      </c>
      <c r="G124" s="2">
        <v>455.32433569765743</v>
      </c>
      <c r="H124" s="2">
        <v>5929.309760673681</v>
      </c>
      <c r="I124" s="2">
        <v>-3759.6674127000283</v>
      </c>
      <c r="J124" s="1">
        <v>-0.67047809654952495</v>
      </c>
    </row>
    <row r="125" spans="1:10" ht="17" thickBot="1" x14ac:dyDescent="0.25">
      <c r="A125" t="s">
        <v>4</v>
      </c>
      <c r="B125" s="5">
        <v>2040</v>
      </c>
      <c r="C125" s="4">
        <v>5234.26</v>
      </c>
      <c r="D125" s="3">
        <v>424.9</v>
      </c>
      <c r="E125" s="2">
        <v>2207.8122145140383</v>
      </c>
      <c r="F125" s="2">
        <v>620.78361460731367</v>
      </c>
      <c r="G125" s="2">
        <v>425.0221712151253</v>
      </c>
      <c r="H125" s="2">
        <v>5534.7098995427768</v>
      </c>
      <c r="I125" s="2">
        <v>-3522.7806679500959</v>
      </c>
      <c r="J125" s="1">
        <v>-0.67302321998812487</v>
      </c>
    </row>
    <row r="126" spans="1:10" ht="17" thickBot="1" x14ac:dyDescent="0.25">
      <c r="A126" t="s">
        <v>4</v>
      </c>
      <c r="B126" s="5">
        <v>2041</v>
      </c>
      <c r="C126" s="4">
        <v>2914.56</v>
      </c>
      <c r="D126" s="3">
        <v>195.75</v>
      </c>
      <c r="E126" s="2">
        <v>1229.3594774487281</v>
      </c>
      <c r="F126" s="2">
        <v>345.66627317548398</v>
      </c>
      <c r="G126" s="2">
        <v>236.66190035286087</v>
      </c>
      <c r="H126" s="2">
        <v>3081.8509043487079</v>
      </c>
      <c r="I126" s="2">
        <v>-2002.4030811271814</v>
      </c>
      <c r="J126" s="1">
        <v>-0.68703551330019386</v>
      </c>
    </row>
    <row r="127" spans="1:10" ht="17" thickBot="1" x14ac:dyDescent="0.25">
      <c r="A127" t="s">
        <v>4</v>
      </c>
      <c r="B127" s="5">
        <v>2042</v>
      </c>
      <c r="C127" s="4">
        <v>1448.64</v>
      </c>
      <c r="D127" s="3">
        <v>121.35</v>
      </c>
      <c r="E127" s="2">
        <v>611.03815215032796</v>
      </c>
      <c r="F127" s="2">
        <v>171.80921015891155</v>
      </c>
      <c r="G127" s="2">
        <v>117.62991454387537</v>
      </c>
      <c r="H127" s="2">
        <v>1531.7964487523868</v>
      </c>
      <c r="I127" s="2">
        <v>-971.22114843639611</v>
      </c>
      <c r="J127" s="1">
        <v>-0.67043453664688168</v>
      </c>
    </row>
    <row r="128" spans="1:10" ht="17" thickBot="1" x14ac:dyDescent="0.25">
      <c r="A128" t="s">
        <v>3</v>
      </c>
      <c r="B128" s="5">
        <v>2025</v>
      </c>
      <c r="C128" s="7">
        <v>256.22000000000003</v>
      </c>
      <c r="D128" s="6">
        <v>21.23</v>
      </c>
      <c r="E128" s="2">
        <v>101.15743066942964</v>
      </c>
      <c r="F128" s="2">
        <v>10.812673693642177</v>
      </c>
      <c r="G128" s="2">
        <v>20.779806553421341</v>
      </c>
      <c r="H128" s="2">
        <v>270.93178112931844</v>
      </c>
      <c r="I128" s="2">
        <v>-159.35404966069299</v>
      </c>
      <c r="J128" s="1">
        <v>-0.62194227484463738</v>
      </c>
    </row>
    <row r="129" spans="1:10" ht="17" thickBot="1" x14ac:dyDescent="0.25">
      <c r="A129" t="s">
        <v>3</v>
      </c>
      <c r="B129" s="5">
        <v>2026</v>
      </c>
      <c r="C129" s="4">
        <v>1967.24</v>
      </c>
      <c r="D129" s="3">
        <v>165.43</v>
      </c>
      <c r="E129" s="2">
        <v>776.66811160306406</v>
      </c>
      <c r="F129" s="2">
        <v>83.017716083204931</v>
      </c>
      <c r="G129" s="2">
        <v>159.54352545848153</v>
      </c>
      <c r="H129" s="2">
        <v>2080.164288776798</v>
      </c>
      <c r="I129" s="2">
        <v>-1221.0837033980511</v>
      </c>
      <c r="J129" s="1">
        <v>-0.6207090662034378</v>
      </c>
    </row>
    <row r="130" spans="1:10" ht="17" thickBot="1" x14ac:dyDescent="0.25">
      <c r="A130" t="s">
        <v>3</v>
      </c>
      <c r="B130" s="5">
        <v>2027</v>
      </c>
      <c r="C130" s="4">
        <v>2921.9</v>
      </c>
      <c r="D130" s="3">
        <v>244.98</v>
      </c>
      <c r="E130" s="2">
        <v>1153.5643259653639</v>
      </c>
      <c r="F130" s="2">
        <v>123.30398823641934</v>
      </c>
      <c r="G130" s="2">
        <v>236.96572146856894</v>
      </c>
      <c r="H130" s="2">
        <v>3089.6122550044979</v>
      </c>
      <c r="I130" s="2">
        <v>-1814.3713905673026</v>
      </c>
      <c r="J130" s="1">
        <v>-0.62095601853838345</v>
      </c>
    </row>
    <row r="131" spans="1:10" ht="17" thickBot="1" x14ac:dyDescent="0.25">
      <c r="A131" t="s">
        <v>3</v>
      </c>
      <c r="B131" s="5">
        <v>2028</v>
      </c>
      <c r="C131" s="4">
        <v>3796.68</v>
      </c>
      <c r="D131" s="3">
        <v>321.62</v>
      </c>
      <c r="E131" s="2">
        <v>1498.9300901605704</v>
      </c>
      <c r="F131" s="2">
        <v>160.21998430794346</v>
      </c>
      <c r="G131" s="2">
        <v>307.91091771028948</v>
      </c>
      <c r="H131" s="2">
        <v>4014.6116447208387</v>
      </c>
      <c r="I131" s="2">
        <v>-2354.2825677723849</v>
      </c>
      <c r="J131" s="1">
        <v>-0.62008980682395809</v>
      </c>
    </row>
    <row r="132" spans="1:10" ht="17" thickBot="1" x14ac:dyDescent="0.25">
      <c r="A132" t="s">
        <v>3</v>
      </c>
      <c r="B132" s="5">
        <v>2029</v>
      </c>
      <c r="C132" s="4">
        <v>4123.74</v>
      </c>
      <c r="D132" s="3">
        <v>343.49</v>
      </c>
      <c r="E132" s="2">
        <v>1628.0520657700836</v>
      </c>
      <c r="F132" s="2">
        <v>174.02177602709608</v>
      </c>
      <c r="G132" s="2">
        <v>334.43521411842397</v>
      </c>
      <c r="H132" s="2">
        <v>4360.4413737215964</v>
      </c>
      <c r="I132" s="2">
        <v>-2562.9242522319773</v>
      </c>
      <c r="J132" s="1">
        <v>-0.62150481170781313</v>
      </c>
    </row>
    <row r="133" spans="1:10" ht="17" thickBot="1" x14ac:dyDescent="0.25">
      <c r="A133" t="s">
        <v>3</v>
      </c>
      <c r="B133" s="5">
        <v>2030</v>
      </c>
      <c r="C133" s="4">
        <v>4162.1000000000004</v>
      </c>
      <c r="D133" s="3">
        <v>346.93</v>
      </c>
      <c r="E133" s="2">
        <v>1643.1974927603305</v>
      </c>
      <c r="F133" s="2">
        <v>175.64066411977188</v>
      </c>
      <c r="G133" s="2">
        <v>337.54639478941948</v>
      </c>
      <c r="H133" s="2">
        <v>4401.0056455034783</v>
      </c>
      <c r="I133" s="2">
        <v>-2586.5158760189079</v>
      </c>
      <c r="J133" s="1">
        <v>-0.62144491387013956</v>
      </c>
    </row>
    <row r="134" spans="1:10" ht="17" thickBot="1" x14ac:dyDescent="0.25">
      <c r="A134" t="s">
        <v>3</v>
      </c>
      <c r="B134" s="5">
        <v>2031</v>
      </c>
      <c r="C134" s="4">
        <v>4550.17</v>
      </c>
      <c r="D134" s="3">
        <v>379.83</v>
      </c>
      <c r="E134" s="2">
        <v>1796.4088827262813</v>
      </c>
      <c r="F134" s="2">
        <v>192.0173628446025</v>
      </c>
      <c r="G134" s="2">
        <v>369.01914992173613</v>
      </c>
      <c r="H134" s="2">
        <v>4811.3544898550399</v>
      </c>
      <c r="I134" s="2">
        <v>-2827.131044289094</v>
      </c>
      <c r="J134" s="1">
        <v>-0.62132426794803142</v>
      </c>
    </row>
    <row r="135" spans="1:10" ht="17" thickBot="1" x14ac:dyDescent="0.25">
      <c r="A135" t="s">
        <v>3</v>
      </c>
      <c r="B135" s="5">
        <v>2032</v>
      </c>
      <c r="C135" s="4">
        <v>4804.3100000000004</v>
      </c>
      <c r="D135" s="3">
        <v>401.88</v>
      </c>
      <c r="E135" s="2">
        <v>1896.7419754014556</v>
      </c>
      <c r="F135" s="2">
        <v>202.74192340917284</v>
      </c>
      <c r="G135" s="2">
        <v>389.62962058018763</v>
      </c>
      <c r="H135" s="2">
        <v>5080.0784315843439</v>
      </c>
      <c r="I135" s="2">
        <v>-2984.1984311364881</v>
      </c>
      <c r="J135" s="1">
        <v>-0.62115026531104112</v>
      </c>
    </row>
    <row r="136" spans="1:10" ht="17" thickBot="1" x14ac:dyDescent="0.25">
      <c r="A136" t="s">
        <v>3</v>
      </c>
      <c r="B136" s="5">
        <v>2033</v>
      </c>
      <c r="C136" s="4">
        <v>4807.5200000000004</v>
      </c>
      <c r="D136" s="3">
        <v>402.16</v>
      </c>
      <c r="E136" s="2">
        <v>1898.0093395612105</v>
      </c>
      <c r="F136" s="2">
        <v>202.87739141206455</v>
      </c>
      <c r="G136" s="2">
        <v>389.88996311655063</v>
      </c>
      <c r="H136" s="2">
        <v>5083.4728359980336</v>
      </c>
      <c r="I136" s="2">
        <v>-2986.18130732493</v>
      </c>
      <c r="J136" s="1">
        <v>-0.62114797386696874</v>
      </c>
    </row>
    <row r="137" spans="1:10" ht="17" thickBot="1" x14ac:dyDescent="0.25">
      <c r="A137" t="s">
        <v>3</v>
      </c>
      <c r="B137" s="5">
        <v>2034</v>
      </c>
      <c r="C137" s="4">
        <v>4916.3100000000004</v>
      </c>
      <c r="D137" s="3">
        <v>411.7</v>
      </c>
      <c r="E137" s="2">
        <v>1940.9604886608283</v>
      </c>
      <c r="F137" s="2">
        <v>207.4684210270693</v>
      </c>
      <c r="G137" s="2">
        <v>398.71300818235363</v>
      </c>
      <c r="H137" s="2">
        <v>5198.5096775834845</v>
      </c>
      <c r="I137" s="2">
        <v>-3053.3194291625632</v>
      </c>
      <c r="J137" s="1">
        <v>-0.6210591742918089</v>
      </c>
    </row>
    <row r="138" spans="1:10" ht="17" thickBot="1" x14ac:dyDescent="0.25">
      <c r="A138" t="s">
        <v>3</v>
      </c>
      <c r="B138" s="5">
        <v>2035</v>
      </c>
      <c r="C138" s="4">
        <v>5231.22</v>
      </c>
      <c r="D138" s="3">
        <v>437.71</v>
      </c>
      <c r="E138" s="2">
        <v>2065.2847898680257</v>
      </c>
      <c r="F138" s="2">
        <v>220.75739141953062</v>
      </c>
      <c r="G138" s="2">
        <v>424.2517640787662</v>
      </c>
      <c r="H138" s="2">
        <v>5531.4897082230254</v>
      </c>
      <c r="I138" s="2">
        <v>-3249.255866478753</v>
      </c>
      <c r="J138" s="1">
        <v>-0.6211277419949367</v>
      </c>
    </row>
    <row r="139" spans="1:10" ht="17" thickBot="1" x14ac:dyDescent="0.25">
      <c r="A139" t="s">
        <v>3</v>
      </c>
      <c r="B139" s="5">
        <v>2036</v>
      </c>
      <c r="C139" s="4">
        <v>5565.43</v>
      </c>
      <c r="D139" s="3">
        <v>466.08</v>
      </c>
      <c r="E139" s="2">
        <v>2197.2302859682409</v>
      </c>
      <c r="F139" s="2">
        <v>234.86098801382917</v>
      </c>
      <c r="G139" s="2">
        <v>451.35606938202716</v>
      </c>
      <c r="H139" s="2">
        <v>5884.8817233607333</v>
      </c>
      <c r="I139" s="2">
        <v>-3456.4370118507518</v>
      </c>
      <c r="J139" s="1">
        <v>-0.62105479933280117</v>
      </c>
    </row>
    <row r="140" spans="1:10" ht="17" thickBot="1" x14ac:dyDescent="0.25">
      <c r="A140" t="s">
        <v>3</v>
      </c>
      <c r="B140" s="5">
        <v>2037</v>
      </c>
      <c r="C140" s="4">
        <v>5631.6</v>
      </c>
      <c r="D140" s="3">
        <v>471.51</v>
      </c>
      <c r="E140" s="2">
        <v>2223.3549503402132</v>
      </c>
      <c r="F140" s="2">
        <v>237.65344200698334</v>
      </c>
      <c r="G140" s="2">
        <v>456.72261011294665</v>
      </c>
      <c r="H140" s="2">
        <v>5954.8518857389599</v>
      </c>
      <c r="I140" s="2">
        <v>-3497.6435748166655</v>
      </c>
      <c r="J140" s="1">
        <v>-0.62107457468866134</v>
      </c>
    </row>
    <row r="141" spans="1:10" ht="17" thickBot="1" x14ac:dyDescent="0.25">
      <c r="A141" t="s">
        <v>3</v>
      </c>
      <c r="B141" s="5">
        <v>2038</v>
      </c>
      <c r="C141" s="4">
        <v>5618.28</v>
      </c>
      <c r="D141" s="3">
        <v>470.39</v>
      </c>
      <c r="E141" s="2">
        <v>2218.0987204464527</v>
      </c>
      <c r="F141" s="2">
        <v>237.09160588358739</v>
      </c>
      <c r="G141" s="2">
        <v>455.64287291845824</v>
      </c>
      <c r="H141" s="2">
        <v>5940.7740298887502</v>
      </c>
      <c r="I141" s="2">
        <v>-3489.3741324042153</v>
      </c>
      <c r="J141" s="1">
        <v>-0.62107515688150383</v>
      </c>
    </row>
    <row r="142" spans="1:10" ht="17" thickBot="1" x14ac:dyDescent="0.25">
      <c r="A142" t="s">
        <v>3</v>
      </c>
      <c r="B142" s="5">
        <v>2039</v>
      </c>
      <c r="C142" s="4">
        <v>5607.44</v>
      </c>
      <c r="D142" s="3">
        <v>469.47</v>
      </c>
      <c r="E142" s="2">
        <v>2213.8183218403342</v>
      </c>
      <c r="F142" s="2">
        <v>236.63407594139341</v>
      </c>
      <c r="G142" s="2">
        <v>454.76359144187217</v>
      </c>
      <c r="H142" s="2">
        <v>5929.309760673681</v>
      </c>
      <c r="I142" s="2">
        <v>-3482.659750342094</v>
      </c>
      <c r="J142" s="1">
        <v>-0.62107837985642189</v>
      </c>
    </row>
    <row r="143" spans="1:10" ht="17" thickBot="1" x14ac:dyDescent="0.25">
      <c r="A143" t="s">
        <v>3</v>
      </c>
      <c r="B143" s="5">
        <v>2040</v>
      </c>
      <c r="C143" s="4">
        <v>5234.26</v>
      </c>
      <c r="D143" s="3">
        <v>424.9</v>
      </c>
      <c r="E143" s="2">
        <v>2066.4871083218163</v>
      </c>
      <c r="F143" s="2">
        <v>220.88590671524989</v>
      </c>
      <c r="G143" s="2">
        <v>424.49874489589496</v>
      </c>
      <c r="H143" s="2">
        <v>5534.7098995427768</v>
      </c>
      <c r="I143" s="2">
        <v>-3264.208066250254</v>
      </c>
      <c r="J143" s="1">
        <v>-0.62362360032750641</v>
      </c>
    </row>
    <row r="144" spans="1:10" ht="17" thickBot="1" x14ac:dyDescent="0.25">
      <c r="A144" t="s">
        <v>3</v>
      </c>
      <c r="B144" s="5">
        <v>2041</v>
      </c>
      <c r="C144" s="4">
        <v>2914.56</v>
      </c>
      <c r="D144" s="3">
        <v>195.75</v>
      </c>
      <c r="E144" s="2">
        <v>1150.6664810259788</v>
      </c>
      <c r="F144" s="2">
        <v>122.99423885333411</v>
      </c>
      <c r="G144" s="2">
        <v>236.3704448105544</v>
      </c>
      <c r="H144" s="2">
        <v>3081.8509043487079</v>
      </c>
      <c r="I144" s="2">
        <v>-1858.4240432277809</v>
      </c>
      <c r="J144" s="1">
        <v>-0.63763451197703291</v>
      </c>
    </row>
    <row r="145" spans="1:10" ht="17" thickBot="1" x14ac:dyDescent="0.25">
      <c r="A145" t="s">
        <v>3</v>
      </c>
      <c r="B145" s="5">
        <v>2042</v>
      </c>
      <c r="C145" s="4">
        <v>1448.64</v>
      </c>
      <c r="D145" s="3">
        <v>121.35</v>
      </c>
      <c r="E145" s="2">
        <v>571.92475692022151</v>
      </c>
      <c r="F145" s="2">
        <v>61.132788100388431</v>
      </c>
      <c r="G145" s="2">
        <v>117.4850501170972</v>
      </c>
      <c r="H145" s="2">
        <v>1531.7964487523868</v>
      </c>
      <c r="I145" s="2">
        <v>-899.6581216079793</v>
      </c>
      <c r="J145" s="1">
        <v>-0.62103636625247072</v>
      </c>
    </row>
    <row r="146" spans="1:10" ht="17" thickBot="1" x14ac:dyDescent="0.25">
      <c r="A146" t="s">
        <v>2</v>
      </c>
      <c r="B146" s="5">
        <v>2025</v>
      </c>
      <c r="C146" s="7">
        <v>256.22000000000003</v>
      </c>
      <c r="D146" s="6">
        <v>21.23</v>
      </c>
      <c r="E146" s="2">
        <v>100.64498167920964</v>
      </c>
      <c r="F146" s="2">
        <v>9.6596634656471565</v>
      </c>
      <c r="G146" s="2">
        <v>14.527928872737238</v>
      </c>
      <c r="H146" s="2">
        <v>270.93178112931844</v>
      </c>
      <c r="I146" s="2">
        <v>-158.713488422918</v>
      </c>
      <c r="J146" s="1">
        <v>-0.6194422309847708</v>
      </c>
    </row>
    <row r="147" spans="1:10" ht="17" thickBot="1" x14ac:dyDescent="0.25">
      <c r="A147" t="s">
        <v>2</v>
      </c>
      <c r="B147" s="5">
        <v>2026</v>
      </c>
      <c r="C147" s="4">
        <v>1967.24</v>
      </c>
      <c r="D147" s="3">
        <v>165.43</v>
      </c>
      <c r="E147" s="2">
        <v>772.7336226891681</v>
      </c>
      <c r="F147" s="2">
        <v>74.165116026938989</v>
      </c>
      <c r="G147" s="2">
        <v>111.54276070895069</v>
      </c>
      <c r="H147" s="2">
        <v>2080.164288776798</v>
      </c>
      <c r="I147" s="2">
        <v>-1216.1655922556811</v>
      </c>
      <c r="J147" s="1">
        <v>-0.61820906053947722</v>
      </c>
    </row>
    <row r="148" spans="1:10" ht="17" thickBot="1" x14ac:dyDescent="0.25">
      <c r="A148" t="s">
        <v>2</v>
      </c>
      <c r="B148" s="5">
        <v>2027</v>
      </c>
      <c r="C148" s="4">
        <v>2921.9</v>
      </c>
      <c r="D148" s="3">
        <v>244.98</v>
      </c>
      <c r="E148" s="2">
        <v>1147.7205350536851</v>
      </c>
      <c r="F148" s="2">
        <v>110.15545868514239</v>
      </c>
      <c r="G148" s="2">
        <v>165.6714723460895</v>
      </c>
      <c r="H148" s="2">
        <v>3089.6122550044979</v>
      </c>
      <c r="I148" s="2">
        <v>-1807.0666519277042</v>
      </c>
      <c r="J148" s="1">
        <v>-0.61845602242640207</v>
      </c>
    </row>
    <row r="149" spans="1:10" ht="17" thickBot="1" x14ac:dyDescent="0.25">
      <c r="A149" t="s">
        <v>2</v>
      </c>
      <c r="B149" s="5">
        <v>2028</v>
      </c>
      <c r="C149" s="4">
        <v>3796.68</v>
      </c>
      <c r="D149" s="3">
        <v>321.62</v>
      </c>
      <c r="E149" s="2">
        <v>1491.33672597536</v>
      </c>
      <c r="F149" s="2">
        <v>143.13491489121961</v>
      </c>
      <c r="G149" s="2">
        <v>215.27187465072024</v>
      </c>
      <c r="H149" s="2">
        <v>4014.6116447208387</v>
      </c>
      <c r="I149" s="2">
        <v>-2344.7908625408718</v>
      </c>
      <c r="J149" s="1">
        <v>-0.61758980544604014</v>
      </c>
    </row>
    <row r="150" spans="1:10" ht="17" thickBot="1" x14ac:dyDescent="0.25">
      <c r="A150" t="s">
        <v>2</v>
      </c>
      <c r="B150" s="5">
        <v>2029</v>
      </c>
      <c r="C150" s="4">
        <v>4123.74</v>
      </c>
      <c r="D150" s="3">
        <v>343.49</v>
      </c>
      <c r="E150" s="2">
        <v>1619.8045882332544</v>
      </c>
      <c r="F150" s="2">
        <v>155.46495156923038</v>
      </c>
      <c r="G150" s="2">
        <v>233.81598816910775</v>
      </c>
      <c r="H150" s="2">
        <v>4360.4413737215964</v>
      </c>
      <c r="I150" s="2">
        <v>-2552.6149053109411</v>
      </c>
      <c r="J150" s="1">
        <v>-0.61900481245445671</v>
      </c>
    </row>
    <row r="151" spans="1:10" ht="17" thickBot="1" x14ac:dyDescent="0.25">
      <c r="A151" t="s">
        <v>2</v>
      </c>
      <c r="B151" s="5">
        <v>2030</v>
      </c>
      <c r="C151" s="4">
        <v>4162.1000000000004</v>
      </c>
      <c r="D151" s="3">
        <v>346.93</v>
      </c>
      <c r="E151" s="2">
        <v>1634.8732906693458</v>
      </c>
      <c r="F151" s="2">
        <v>156.91120941505687</v>
      </c>
      <c r="G151" s="2">
        <v>235.99112927940917</v>
      </c>
      <c r="H151" s="2">
        <v>4401.0056455034783</v>
      </c>
      <c r="I151" s="2">
        <v>-2576.1106234051776</v>
      </c>
      <c r="J151" s="1">
        <v>-0.61894491324215595</v>
      </c>
    </row>
    <row r="152" spans="1:10" ht="17" thickBot="1" x14ac:dyDescent="0.25">
      <c r="A152" t="s">
        <v>2</v>
      </c>
      <c r="B152" s="5">
        <v>2031</v>
      </c>
      <c r="C152" s="4">
        <v>4550.17</v>
      </c>
      <c r="D152" s="3">
        <v>379.83</v>
      </c>
      <c r="E152" s="2">
        <v>1787.3085337763</v>
      </c>
      <c r="F152" s="2">
        <v>171.54157770714488</v>
      </c>
      <c r="G152" s="2">
        <v>257.99489273196593</v>
      </c>
      <c r="H152" s="2">
        <v>4811.3544898550399</v>
      </c>
      <c r="I152" s="2">
        <v>-2815.7556081016178</v>
      </c>
      <c r="J152" s="1">
        <v>-0.61882426548933722</v>
      </c>
    </row>
    <row r="153" spans="1:10" ht="17" thickBot="1" x14ac:dyDescent="0.25">
      <c r="A153" t="s">
        <v>2</v>
      </c>
      <c r="B153" s="5">
        <v>2032</v>
      </c>
      <c r="C153" s="4">
        <v>4804.3100000000004</v>
      </c>
      <c r="D153" s="3">
        <v>401.88</v>
      </c>
      <c r="E153" s="2">
        <v>1887.1333534389355</v>
      </c>
      <c r="F153" s="2">
        <v>181.12252399350271</v>
      </c>
      <c r="G153" s="2">
        <v>272.40443263744311</v>
      </c>
      <c r="H153" s="2">
        <v>5080.0784315843439</v>
      </c>
      <c r="I153" s="2">
        <v>-2972.1876536833383</v>
      </c>
      <c r="J153" s="1">
        <v>-0.61865026480042673</v>
      </c>
    </row>
    <row r="154" spans="1:10" ht="17" thickBot="1" x14ac:dyDescent="0.25">
      <c r="A154" t="s">
        <v>2</v>
      </c>
      <c r="B154" s="5">
        <v>2033</v>
      </c>
      <c r="C154" s="4">
        <v>4807.5200000000004</v>
      </c>
      <c r="D154" s="3">
        <v>402.16</v>
      </c>
      <c r="E154" s="2">
        <v>1888.394297314193</v>
      </c>
      <c r="F154" s="2">
        <v>181.24354635627566</v>
      </c>
      <c r="G154" s="2">
        <v>272.58644770293984</v>
      </c>
      <c r="H154" s="2">
        <v>5083.4728359980336</v>
      </c>
      <c r="I154" s="2">
        <v>-2974.1625045161586</v>
      </c>
      <c r="J154" s="1">
        <v>-0.61864797328272336</v>
      </c>
    </row>
    <row r="155" spans="1:10" ht="17" thickBot="1" x14ac:dyDescent="0.25">
      <c r="A155" t="s">
        <v>2</v>
      </c>
      <c r="B155" s="5">
        <v>2034</v>
      </c>
      <c r="C155" s="4">
        <v>4916.3100000000004</v>
      </c>
      <c r="D155" s="3">
        <v>411.7</v>
      </c>
      <c r="E155" s="2">
        <v>1931.1278620718676</v>
      </c>
      <c r="F155" s="2">
        <v>185.34501120190788</v>
      </c>
      <c r="G155" s="2">
        <v>278.75496379703384</v>
      </c>
      <c r="H155" s="2">
        <v>5198.5096775834845</v>
      </c>
      <c r="I155" s="2">
        <v>-3041.028645926363</v>
      </c>
      <c r="J155" s="1">
        <v>-0.61855917261652804</v>
      </c>
    </row>
    <row r="156" spans="1:10" ht="17" thickBot="1" x14ac:dyDescent="0.25">
      <c r="A156" t="s">
        <v>2</v>
      </c>
      <c r="B156" s="5">
        <v>2035</v>
      </c>
      <c r="C156" s="4">
        <v>5231.22</v>
      </c>
      <c r="D156" s="3">
        <v>437.71</v>
      </c>
      <c r="E156" s="2">
        <v>2054.8223542557257</v>
      </c>
      <c r="F156" s="2">
        <v>197.21691129185555</v>
      </c>
      <c r="G156" s="2">
        <v>296.61004960870582</v>
      </c>
      <c r="H156" s="2">
        <v>5531.4897082230254</v>
      </c>
      <c r="I156" s="2">
        <v>-3236.1778219633775</v>
      </c>
      <c r="J156" s="1">
        <v>-0.61862774304337753</v>
      </c>
    </row>
    <row r="157" spans="1:10" ht="17" thickBot="1" x14ac:dyDescent="0.25">
      <c r="A157" t="s">
        <v>2</v>
      </c>
      <c r="B157" s="5">
        <v>2036</v>
      </c>
      <c r="C157" s="4">
        <v>5565.43</v>
      </c>
      <c r="D157" s="3">
        <v>466.08</v>
      </c>
      <c r="E157" s="2">
        <v>2186.0994334557367</v>
      </c>
      <c r="F157" s="2">
        <v>209.81656986069572</v>
      </c>
      <c r="G157" s="2">
        <v>315.55966872948136</v>
      </c>
      <c r="H157" s="2">
        <v>5884.8817233607333</v>
      </c>
      <c r="I157" s="2">
        <v>-3442.5234462101221</v>
      </c>
      <c r="J157" s="1">
        <v>-0.61855480101449878</v>
      </c>
    </row>
    <row r="158" spans="1:10" ht="17" thickBot="1" x14ac:dyDescent="0.25">
      <c r="A158" t="s">
        <v>2</v>
      </c>
      <c r="B158" s="5">
        <v>2037</v>
      </c>
      <c r="C158" s="4">
        <v>5631.6</v>
      </c>
      <c r="D158" s="3">
        <v>471.51</v>
      </c>
      <c r="E158" s="2">
        <v>2212.0917540365649</v>
      </c>
      <c r="F158" s="2">
        <v>212.31125032377417</v>
      </c>
      <c r="G158" s="2">
        <v>319.31161520843494</v>
      </c>
      <c r="H158" s="2">
        <v>5954.8518857389599</v>
      </c>
      <c r="I158" s="2">
        <v>-3483.5645794371053</v>
      </c>
      <c r="J158" s="1">
        <v>-0.61857457550911021</v>
      </c>
    </row>
    <row r="159" spans="1:10" ht="17" thickBot="1" x14ac:dyDescent="0.25">
      <c r="A159" t="s">
        <v>2</v>
      </c>
      <c r="B159" s="5">
        <v>2038</v>
      </c>
      <c r="C159" s="4">
        <v>5618.28</v>
      </c>
      <c r="D159" s="3">
        <v>470.39</v>
      </c>
      <c r="E159" s="2">
        <v>2206.8621514472302</v>
      </c>
      <c r="F159" s="2">
        <v>211.80932563533753</v>
      </c>
      <c r="G159" s="2">
        <v>318.55673112794801</v>
      </c>
      <c r="H159" s="2">
        <v>5940.7740298887502</v>
      </c>
      <c r="I159" s="2">
        <v>-3475.3284211551877</v>
      </c>
      <c r="J159" s="1">
        <v>-0.61857515487928472</v>
      </c>
    </row>
    <row r="160" spans="1:10" ht="17" thickBot="1" x14ac:dyDescent="0.25">
      <c r="A160" t="s">
        <v>2</v>
      </c>
      <c r="B160" s="5">
        <v>2039</v>
      </c>
      <c r="C160" s="4">
        <v>5607.44</v>
      </c>
      <c r="D160" s="3">
        <v>469.47</v>
      </c>
      <c r="E160" s="2">
        <v>2202.6034367246284</v>
      </c>
      <c r="F160" s="2">
        <v>211.40058443105525</v>
      </c>
      <c r="G160" s="2">
        <v>317.94199303026079</v>
      </c>
      <c r="H160" s="2">
        <v>5929.309760673681</v>
      </c>
      <c r="I160" s="2">
        <v>-3468.6411439474623</v>
      </c>
      <c r="J160" s="1">
        <v>-0.61857837871603838</v>
      </c>
    </row>
    <row r="161" spans="1:10" ht="17" thickBot="1" x14ac:dyDescent="0.25">
      <c r="A161" t="s">
        <v>2</v>
      </c>
      <c r="B161" s="5">
        <v>2040</v>
      </c>
      <c r="C161" s="4">
        <v>5234.26</v>
      </c>
      <c r="D161" s="3">
        <v>424.9</v>
      </c>
      <c r="E161" s="2">
        <v>2056.0185819372073</v>
      </c>
      <c r="F161" s="2">
        <v>197.33172234987961</v>
      </c>
      <c r="G161" s="2">
        <v>296.78272300366513</v>
      </c>
      <c r="H161" s="2">
        <v>5534.7098995427768</v>
      </c>
      <c r="I161" s="2">
        <v>-3251.1224082694926</v>
      </c>
      <c r="J161" s="1">
        <v>-0.62112359880279011</v>
      </c>
    </row>
    <row r="162" spans="1:10" ht="17" thickBot="1" x14ac:dyDescent="0.25">
      <c r="A162" t="s">
        <v>2</v>
      </c>
      <c r="B162" s="5">
        <v>2041</v>
      </c>
      <c r="C162" s="4">
        <v>2914.56</v>
      </c>
      <c r="D162" s="3">
        <v>195.75</v>
      </c>
      <c r="E162" s="2">
        <v>1144.8373701798491</v>
      </c>
      <c r="F162" s="2">
        <v>109.87873944954255</v>
      </c>
      <c r="G162" s="2">
        <v>165.25529248777357</v>
      </c>
      <c r="H162" s="2">
        <v>3081.8509043487079</v>
      </c>
      <c r="I162" s="2">
        <v>-1851.1376546701188</v>
      </c>
      <c r="J162" s="1">
        <v>-0.63513451590295578</v>
      </c>
    </row>
    <row r="163" spans="1:10" ht="17" thickBot="1" x14ac:dyDescent="0.25">
      <c r="A163" t="s">
        <v>2</v>
      </c>
      <c r="B163" s="5">
        <v>2042</v>
      </c>
      <c r="C163" s="4">
        <v>1448.64</v>
      </c>
      <c r="D163" s="3">
        <v>121.35</v>
      </c>
      <c r="E163" s="2">
        <v>569.02746838465805</v>
      </c>
      <c r="F163" s="2">
        <v>54.6138888953707</v>
      </c>
      <c r="G163" s="2">
        <v>82.138129983223322</v>
      </c>
      <c r="H163" s="2">
        <v>1531.7964487523868</v>
      </c>
      <c r="I163" s="2">
        <v>-896.03651093852511</v>
      </c>
      <c r="J163" s="1">
        <v>-0.6185363588873185</v>
      </c>
    </row>
    <row r="164" spans="1:10" ht="17" thickBot="1" x14ac:dyDescent="0.25">
      <c r="A164" t="s">
        <v>1</v>
      </c>
      <c r="B164" s="5">
        <v>2025</v>
      </c>
      <c r="C164" s="7">
        <v>256.22000000000003</v>
      </c>
      <c r="D164" s="6">
        <v>21.23</v>
      </c>
      <c r="E164" s="2">
        <v>148.55896226478043</v>
      </c>
      <c r="F164" s="2">
        <v>13.784877836918225</v>
      </c>
      <c r="G164" s="2">
        <v>15.450337055133252</v>
      </c>
      <c r="H164" s="2">
        <v>270.93178112931844</v>
      </c>
      <c r="I164" s="2">
        <v>-114.92472220861828</v>
      </c>
      <c r="J164" s="1">
        <v>-0.44853923272429264</v>
      </c>
    </row>
    <row r="165" spans="1:10" ht="17" thickBot="1" x14ac:dyDescent="0.25">
      <c r="A165" t="s">
        <v>1</v>
      </c>
      <c r="B165" s="5">
        <v>2026</v>
      </c>
      <c r="C165" s="4">
        <v>1967.24</v>
      </c>
      <c r="D165" s="3">
        <v>165.43</v>
      </c>
      <c r="E165" s="2">
        <v>1140.608336138441</v>
      </c>
      <c r="F165" s="2">
        <v>105.83775178380154</v>
      </c>
      <c r="G165" s="2">
        <v>118.62484075396343</v>
      </c>
      <c r="H165" s="2">
        <v>2080.164288776798</v>
      </c>
      <c r="I165" s="2">
        <v>-879.96351456327056</v>
      </c>
      <c r="J165" s="1">
        <v>-0.44730867335112673</v>
      </c>
    </row>
    <row r="166" spans="1:10" ht="17" thickBot="1" x14ac:dyDescent="0.25">
      <c r="A166" t="s">
        <v>1</v>
      </c>
      <c r="B166" s="5">
        <v>2027</v>
      </c>
      <c r="C166" s="4">
        <v>2921.9</v>
      </c>
      <c r="D166" s="3">
        <v>244.98</v>
      </c>
      <c r="E166" s="2">
        <v>1694.1149852956382</v>
      </c>
      <c r="F166" s="2">
        <v>157.19797552415548</v>
      </c>
      <c r="G166" s="2">
        <v>176.19029598711106</v>
      </c>
      <c r="H166" s="2">
        <v>3089.6122550044979</v>
      </c>
      <c r="I166" s="2">
        <v>-1307.7147185247641</v>
      </c>
      <c r="J166" s="1">
        <v>-0.44755628821135701</v>
      </c>
    </row>
    <row r="167" spans="1:10" ht="17" thickBot="1" x14ac:dyDescent="0.25">
      <c r="A167" t="s">
        <v>1</v>
      </c>
      <c r="B167" s="5">
        <v>2028</v>
      </c>
      <c r="C167" s="4">
        <v>3796.68</v>
      </c>
      <c r="D167" s="3">
        <v>321.62</v>
      </c>
      <c r="E167" s="2">
        <v>2201.3162772925502</v>
      </c>
      <c r="F167" s="2">
        <v>204.26149658216488</v>
      </c>
      <c r="G167" s="2">
        <v>228.9399301840993</v>
      </c>
      <c r="H167" s="2">
        <v>4014.6116447208387</v>
      </c>
      <c r="I167" s="2">
        <v>-1695.9378929146267</v>
      </c>
      <c r="J167" s="1">
        <v>-0.4466897112515742</v>
      </c>
    </row>
    <row r="168" spans="1:10" ht="17" thickBot="1" x14ac:dyDescent="0.25">
      <c r="A168" t="s">
        <v>1</v>
      </c>
      <c r="B168" s="5">
        <v>2029</v>
      </c>
      <c r="C168" s="4">
        <v>4123.74</v>
      </c>
      <c r="D168" s="3">
        <v>343.49</v>
      </c>
      <c r="E168" s="2">
        <v>2390.9437379267847</v>
      </c>
      <c r="F168" s="2">
        <v>221.85714574070542</v>
      </c>
      <c r="G168" s="2">
        <v>248.66144773540032</v>
      </c>
      <c r="H168" s="2">
        <v>4360.4413737215964</v>
      </c>
      <c r="I168" s="2">
        <v>-1847.8679497888861</v>
      </c>
      <c r="J168" s="1">
        <v>-0.44810486349500361</v>
      </c>
    </row>
    <row r="169" spans="1:10" ht="17" thickBot="1" x14ac:dyDescent="0.25">
      <c r="A169" t="s">
        <v>1</v>
      </c>
      <c r="B169" s="5">
        <v>2030</v>
      </c>
      <c r="C169" s="4">
        <v>4162.1000000000004</v>
      </c>
      <c r="D169" s="3">
        <v>346.93</v>
      </c>
      <c r="E169" s="2">
        <v>2413.1861861763919</v>
      </c>
      <c r="F169" s="2">
        <v>223.92103624748171</v>
      </c>
      <c r="G169" s="2">
        <v>250.97469304318119</v>
      </c>
      <c r="H169" s="2">
        <v>4401.0056455034783</v>
      </c>
      <c r="I169" s="2">
        <v>-1864.8075547305559</v>
      </c>
      <c r="J169" s="1">
        <v>-0.44804487031319662</v>
      </c>
    </row>
    <row r="170" spans="1:10" ht="17" thickBot="1" x14ac:dyDescent="0.25">
      <c r="A170" t="s">
        <v>1</v>
      </c>
      <c r="B170" s="5">
        <v>2031</v>
      </c>
      <c r="C170" s="4">
        <v>4550.17</v>
      </c>
      <c r="D170" s="3">
        <v>379.83</v>
      </c>
      <c r="E170" s="2">
        <v>2638.1911605995383</v>
      </c>
      <c r="F170" s="2">
        <v>244.79938675449324</v>
      </c>
      <c r="G170" s="2">
        <v>274.37552084193197</v>
      </c>
      <c r="H170" s="2">
        <v>4811.3544898550399</v>
      </c>
      <c r="I170" s="2">
        <v>-2038.1307903257275</v>
      </c>
      <c r="J170" s="1">
        <v>-0.44792409741300382</v>
      </c>
    </row>
    <row r="171" spans="1:10" ht="17" thickBot="1" x14ac:dyDescent="0.25">
      <c r="A171" t="s">
        <v>1</v>
      </c>
      <c r="B171" s="5">
        <v>2032</v>
      </c>
      <c r="C171" s="4">
        <v>4804.3100000000004</v>
      </c>
      <c r="D171" s="3">
        <v>401.88</v>
      </c>
      <c r="E171" s="2">
        <v>2785.5395069345591</v>
      </c>
      <c r="F171" s="2">
        <v>258.47193079178908</v>
      </c>
      <c r="G171" s="2">
        <v>289.69995216997916</v>
      </c>
      <c r="H171" s="2">
        <v>5080.0784315843439</v>
      </c>
      <c r="I171" s="2">
        <v>-2151.1309069860008</v>
      </c>
      <c r="J171" s="1">
        <v>-0.44775022989482371</v>
      </c>
    </row>
    <row r="172" spans="1:10" ht="17" thickBot="1" x14ac:dyDescent="0.25">
      <c r="A172" t="s">
        <v>1</v>
      </c>
      <c r="B172" s="5">
        <v>2033</v>
      </c>
      <c r="C172" s="4">
        <v>4807.5200000000004</v>
      </c>
      <c r="D172" s="3">
        <v>402.16</v>
      </c>
      <c r="E172" s="2">
        <v>2787.4007474103082</v>
      </c>
      <c r="F172" s="2">
        <v>258.64463644476473</v>
      </c>
      <c r="G172" s="2">
        <v>289.8935237475709</v>
      </c>
      <c r="H172" s="2">
        <v>5083.4728359980336</v>
      </c>
      <c r="I172" s="2">
        <v>-2152.5571445085325</v>
      </c>
      <c r="J172" s="1">
        <v>-0.44774793334370577</v>
      </c>
    </row>
    <row r="173" spans="1:10" ht="17" thickBot="1" x14ac:dyDescent="0.25">
      <c r="A173" t="s">
        <v>1</v>
      </c>
      <c r="B173" s="5">
        <v>2034</v>
      </c>
      <c r="C173" s="4">
        <v>4916.3100000000004</v>
      </c>
      <c r="D173" s="3">
        <v>411.7</v>
      </c>
      <c r="E173" s="2">
        <v>2850.4784481396864</v>
      </c>
      <c r="F173" s="2">
        <v>264.49765524304092</v>
      </c>
      <c r="G173" s="2">
        <v>296.45369165716301</v>
      </c>
      <c r="H173" s="2">
        <v>5198.5096775834845</v>
      </c>
      <c r="I173" s="2">
        <v>-2200.8307038996768</v>
      </c>
      <c r="J173" s="1">
        <v>-0.447659058094318</v>
      </c>
    </row>
    <row r="174" spans="1:10" ht="17" thickBot="1" x14ac:dyDescent="0.25">
      <c r="A174" t="s">
        <v>1</v>
      </c>
      <c r="B174" s="5">
        <v>2035</v>
      </c>
      <c r="C174" s="4">
        <v>5231.22</v>
      </c>
      <c r="D174" s="3">
        <v>437.71</v>
      </c>
      <c r="E174" s="2">
        <v>3033.0600840057782</v>
      </c>
      <c r="F174" s="2">
        <v>281.43951797087078</v>
      </c>
      <c r="G174" s="2">
        <v>315.44243371084588</v>
      </c>
      <c r="H174" s="2">
        <v>5531.4897082230254</v>
      </c>
      <c r="I174" s="2">
        <v>-2342.1626988923408</v>
      </c>
      <c r="J174" s="1">
        <v>-0.44772781471479706</v>
      </c>
    </row>
    <row r="175" spans="1:10" ht="17" thickBot="1" x14ac:dyDescent="0.25">
      <c r="A175" t="s">
        <v>1</v>
      </c>
      <c r="B175" s="5">
        <v>2036</v>
      </c>
      <c r="C175" s="4">
        <v>5565.43</v>
      </c>
      <c r="D175" s="3">
        <v>466.08</v>
      </c>
      <c r="E175" s="2">
        <v>3226.8341433748374</v>
      </c>
      <c r="F175" s="2">
        <v>299.41993258635091</v>
      </c>
      <c r="G175" s="2">
        <v>335.5952032519881</v>
      </c>
      <c r="H175" s="2">
        <v>5884.8817233607333</v>
      </c>
      <c r="I175" s="2">
        <v>-2491.3920990166766</v>
      </c>
      <c r="J175" s="1">
        <v>-0.44765491597534718</v>
      </c>
    </row>
    <row r="176" spans="1:10" ht="17" thickBot="1" x14ac:dyDescent="0.25">
      <c r="A176" t="s">
        <v>1</v>
      </c>
      <c r="B176" s="5">
        <v>2037</v>
      </c>
      <c r="C176" s="4">
        <v>5631.6</v>
      </c>
      <c r="D176" s="3">
        <v>471.51</v>
      </c>
      <c r="E176" s="2">
        <v>3265.2006084276995</v>
      </c>
      <c r="F176" s="2">
        <v>302.97998056814464</v>
      </c>
      <c r="G176" s="2">
        <v>339.58536855500222</v>
      </c>
      <c r="H176" s="2">
        <v>5954.8518857389599</v>
      </c>
      <c r="I176" s="2">
        <v>-2521.1244552903408</v>
      </c>
      <c r="J176" s="1">
        <v>-0.4476746315949891</v>
      </c>
    </row>
    <row r="177" spans="1:10" ht="17" thickBot="1" x14ac:dyDescent="0.25">
      <c r="A177" t="s">
        <v>1</v>
      </c>
      <c r="B177" s="5">
        <v>2038</v>
      </c>
      <c r="C177" s="4">
        <v>5618.28</v>
      </c>
      <c r="D177" s="3">
        <v>470.39</v>
      </c>
      <c r="E177" s="2">
        <v>3257.4813528745012</v>
      </c>
      <c r="F177" s="2">
        <v>302.26370607907586</v>
      </c>
      <c r="G177" s="2">
        <v>338.78255532654788</v>
      </c>
      <c r="H177" s="2">
        <v>5940.7740298887502</v>
      </c>
      <c r="I177" s="2">
        <v>-2515.1636001716552</v>
      </c>
      <c r="J177" s="1">
        <v>-0.44767501800758513</v>
      </c>
    </row>
    <row r="178" spans="1:10" ht="17" thickBot="1" x14ac:dyDescent="0.25">
      <c r="A178" t="s">
        <v>1</v>
      </c>
      <c r="B178" s="5">
        <v>2039</v>
      </c>
      <c r="C178" s="4">
        <v>5607.44</v>
      </c>
      <c r="D178" s="3">
        <v>469.47</v>
      </c>
      <c r="E178" s="2">
        <v>3251.1951950431258</v>
      </c>
      <c r="F178" s="2">
        <v>301.68040961248732</v>
      </c>
      <c r="G178" s="2">
        <v>338.12878623853135</v>
      </c>
      <c r="H178" s="2">
        <v>5929.309760673681</v>
      </c>
      <c r="I178" s="2">
        <v>-2510.3292108103965</v>
      </c>
      <c r="J178" s="1">
        <v>-0.44767830075941906</v>
      </c>
    </row>
    <row r="179" spans="1:10" ht="17" thickBot="1" x14ac:dyDescent="0.25">
      <c r="A179" t="s">
        <v>1</v>
      </c>
      <c r="B179" s="5">
        <v>2040</v>
      </c>
      <c r="C179" s="4">
        <v>5234.26</v>
      </c>
      <c r="D179" s="3">
        <v>424.9</v>
      </c>
      <c r="E179" s="2">
        <v>3034.8257988981491</v>
      </c>
      <c r="F179" s="2">
        <v>281.60335974598212</v>
      </c>
      <c r="G179" s="2">
        <v>315.6260704959613</v>
      </c>
      <c r="H179" s="2">
        <v>5534.7098995427768</v>
      </c>
      <c r="I179" s="2">
        <v>-2356.5868287046537</v>
      </c>
      <c r="J179" s="1">
        <v>-0.45022349457318772</v>
      </c>
    </row>
    <row r="180" spans="1:10" ht="17" thickBot="1" x14ac:dyDescent="0.25">
      <c r="A180" t="s">
        <v>1</v>
      </c>
      <c r="B180" s="5">
        <v>2041</v>
      </c>
      <c r="C180" s="4">
        <v>2914.56</v>
      </c>
      <c r="D180" s="3">
        <v>195.75</v>
      </c>
      <c r="E180" s="2">
        <v>1689.8592342929646</v>
      </c>
      <c r="F180" s="2">
        <v>156.80308176088565</v>
      </c>
      <c r="G180" s="2">
        <v>175.74769201080679</v>
      </c>
      <c r="H180" s="2">
        <v>3081.8509043487079</v>
      </c>
      <c r="I180" s="2">
        <v>-1353.0401328683465</v>
      </c>
      <c r="J180" s="1">
        <v>-0.46423478427904952</v>
      </c>
    </row>
    <row r="181" spans="1:10" ht="17" thickBot="1" x14ac:dyDescent="0.25">
      <c r="A181" t="s">
        <v>1</v>
      </c>
      <c r="B181" s="5">
        <v>2042</v>
      </c>
      <c r="C181" s="4">
        <v>1448.64</v>
      </c>
      <c r="D181" s="3">
        <v>121.35</v>
      </c>
      <c r="E181" s="2">
        <v>839.92394645983916</v>
      </c>
      <c r="F181" s="2">
        <v>77.937061606656343</v>
      </c>
      <c r="G181" s="2">
        <v>87.353249347237494</v>
      </c>
      <c r="H181" s="2">
        <v>1531.7964487523868</v>
      </c>
      <c r="I181" s="2">
        <v>-648.46320557462968</v>
      </c>
      <c r="J181" s="1">
        <v>-0.44763585540550421</v>
      </c>
    </row>
    <row r="182" spans="1:10" ht="17" thickBot="1" x14ac:dyDescent="0.25">
      <c r="A182" t="s">
        <v>0</v>
      </c>
      <c r="B182" s="5">
        <v>2025</v>
      </c>
      <c r="C182" s="7">
        <v>256.22000000000003</v>
      </c>
      <c r="D182" s="6">
        <v>21.23</v>
      </c>
      <c r="E182" s="2">
        <f>[1]ZEPAK!L2/1000000</f>
        <v>136.43954364607723</v>
      </c>
      <c r="F182" s="2">
        <f>[1]ZEPAK!M2/1000000</f>
        <v>2.6903571986550441</v>
      </c>
      <c r="G182" s="2">
        <f>[1]ZEPAK!N2/1000000</f>
        <v>38.920500807209642</v>
      </c>
      <c r="H182" s="2">
        <f>[1]ZEPAK!O2/1000000</f>
        <v>270.93178112931844</v>
      </c>
      <c r="I182" s="2">
        <f>[1]ZEPAK!Q2/1000000</f>
        <v>-115.94962018905828</v>
      </c>
      <c r="J182" s="1">
        <f t="shared" ref="J182:J199" si="0">I182/C182</f>
        <v>-0.4525393029000791</v>
      </c>
    </row>
    <row r="183" spans="1:10" ht="17" thickBot="1" x14ac:dyDescent="0.25">
      <c r="A183" t="s">
        <v>0</v>
      </c>
      <c r="B183" s="5">
        <v>2026</v>
      </c>
      <c r="C183" s="4">
        <v>1967.24</v>
      </c>
      <c r="D183" s="3">
        <v>165.43</v>
      </c>
      <c r="E183" s="2">
        <f>[1]ZEPAK!L3/1000000</f>
        <v>1047.5576733248015</v>
      </c>
      <c r="F183" s="2">
        <f>[1]ZEPAK!M3/1000000</f>
        <v>20.656066797953834</v>
      </c>
      <c r="G183" s="2">
        <f>[1]ZEPAK!N3/1000000</f>
        <v>298.82443301039882</v>
      </c>
      <c r="H183" s="2">
        <f>[1]ZEPAK!O3/1000000</f>
        <v>2080.164288776798</v>
      </c>
      <c r="I183" s="2">
        <f>[1]ZEPAK!Q3/1000000</f>
        <v>-887.83249239106249</v>
      </c>
      <c r="J183" s="1">
        <f t="shared" si="0"/>
        <v>-0.45130868241346378</v>
      </c>
    </row>
    <row r="184" spans="1:10" ht="17" thickBot="1" x14ac:dyDescent="0.25">
      <c r="A184" t="s">
        <v>0</v>
      </c>
      <c r="B184" s="5">
        <v>2027</v>
      </c>
      <c r="C184" s="4">
        <v>2921.9</v>
      </c>
      <c r="D184" s="3">
        <v>244.98</v>
      </c>
      <c r="E184" s="2">
        <f>[1]ZEPAK!L4/1000000</f>
        <v>1555.9093302344384</v>
      </c>
      <c r="F184" s="2">
        <f>[1]ZEPAK!M4/1000000</f>
        <v>30.679902286312874</v>
      </c>
      <c r="G184" s="2">
        <f>[1]ZEPAK!N4/1000000</f>
        <v>443.83591974199288</v>
      </c>
      <c r="H184" s="2">
        <f>[1]ZEPAK!O4/1000000</f>
        <v>3089.6122550044979</v>
      </c>
      <c r="I184" s="2">
        <f>[1]ZEPAK!Q4/1000000</f>
        <v>-1319.4023003481213</v>
      </c>
      <c r="J184" s="1">
        <f t="shared" si="0"/>
        <v>-0.45155628199052716</v>
      </c>
    </row>
    <row r="185" spans="1:10" ht="17" thickBot="1" x14ac:dyDescent="0.25">
      <c r="A185" t="s">
        <v>0</v>
      </c>
      <c r="B185" s="5">
        <v>2028</v>
      </c>
      <c r="C185" s="4">
        <v>3796.68</v>
      </c>
      <c r="D185" s="3">
        <v>321.62</v>
      </c>
      <c r="E185" s="2">
        <f>[1]ZEPAK!L5/1000000</f>
        <v>2021.7332143123194</v>
      </c>
      <c r="F185" s="2">
        <f>[1]ZEPAK!M5/1000000</f>
        <v>39.865161972355601</v>
      </c>
      <c r="G185" s="2">
        <f>[1]ZEPAK!N5/1000000</f>
        <v>576.71600986674434</v>
      </c>
      <c r="H185" s="2">
        <f>[1]ZEPAK!O5/1000000</f>
        <v>4014.6116447208387</v>
      </c>
      <c r="I185" s="2">
        <f>[1]ZEPAK!Q5/1000000</f>
        <v>-1711.1246212850485</v>
      </c>
      <c r="J185" s="1">
        <f t="shared" si="0"/>
        <v>-0.45068971345624298</v>
      </c>
    </row>
    <row r="186" spans="1:10" ht="17" thickBot="1" x14ac:dyDescent="0.25">
      <c r="A186" t="s">
        <v>0</v>
      </c>
      <c r="B186" s="5">
        <v>2029</v>
      </c>
      <c r="C186" s="4">
        <v>4123.74</v>
      </c>
      <c r="D186" s="3">
        <v>343.49</v>
      </c>
      <c r="E186" s="2">
        <f>[1]ZEPAK!L6/1000000</f>
        <v>2195.8908941807736</v>
      </c>
      <c r="F186" s="2">
        <f>[1]ZEPAK!M6/1000000</f>
        <v>43.299257068353285</v>
      </c>
      <c r="G186" s="2">
        <f>[1]ZEPAK!N6/1000000</f>
        <v>626.39591892217754</v>
      </c>
      <c r="H186" s="2">
        <f>[1]ZEPAK!O6/1000000</f>
        <v>4360.4413737215964</v>
      </c>
      <c r="I186" s="2">
        <f>[1]ZEPAK!Q6/1000000</f>
        <v>-1864.3629048625446</v>
      </c>
      <c r="J186" s="1">
        <f t="shared" si="0"/>
        <v>-0.45210486230037411</v>
      </c>
    </row>
    <row r="187" spans="1:10" ht="17" thickBot="1" x14ac:dyDescent="0.25">
      <c r="A187" t="s">
        <v>0</v>
      </c>
      <c r="B187" s="5">
        <v>2030</v>
      </c>
      <c r="C187" s="4">
        <v>4162.1000000000004</v>
      </c>
      <c r="D187" s="3">
        <v>346.93</v>
      </c>
      <c r="E187" s="2">
        <f>[1]ZEPAK!L7/1000000</f>
        <v>2216.3188067246097</v>
      </c>
      <c r="F187" s="2">
        <f>[1]ZEPAK!M7/1000000</f>
        <v>43.702060977668367</v>
      </c>
      <c r="G187" s="2">
        <f>[1]ZEPAK!N7/1000000</f>
        <v>632.22314881026898</v>
      </c>
      <c r="H187" s="2">
        <f>[1]ZEPAK!O7/1000000</f>
        <v>4401.0056455034783</v>
      </c>
      <c r="I187" s="2">
        <f>[1]ZEPAK!Q7/1000000</f>
        <v>-1881.4559589125247</v>
      </c>
      <c r="J187" s="1">
        <f t="shared" si="0"/>
        <v>-0.45204487131797039</v>
      </c>
    </row>
    <row r="188" spans="1:10" ht="17" thickBot="1" x14ac:dyDescent="0.25">
      <c r="A188" t="s">
        <v>0</v>
      </c>
      <c r="B188" s="5">
        <v>2031</v>
      </c>
      <c r="C188" s="4">
        <v>4550.17</v>
      </c>
      <c r="D188" s="3">
        <v>379.83</v>
      </c>
      <c r="E188" s="2">
        <f>[1]ZEPAK!L8/1000000</f>
        <v>2422.9679079324842</v>
      </c>
      <c r="F188" s="2">
        <f>[1]ZEPAK!M8/1000000</f>
        <v>47.776831987401096</v>
      </c>
      <c r="G188" s="2">
        <f>[1]ZEPAK!N8/1000000</f>
        <v>691.17150275106917</v>
      </c>
      <c r="H188" s="2">
        <f>[1]ZEPAK!O8/1000000</f>
        <v>4811.3544898550399</v>
      </c>
      <c r="I188" s="2">
        <f>[1]ZEPAK!Q8/1000000</f>
        <v>-2056.3314882256896</v>
      </c>
      <c r="J188" s="1">
        <f t="shared" si="0"/>
        <v>-0.45192410134691441</v>
      </c>
    </row>
    <row r="189" spans="1:10" ht="17" thickBot="1" x14ac:dyDescent="0.25">
      <c r="A189" t="s">
        <v>0</v>
      </c>
      <c r="B189" s="5">
        <v>2032</v>
      </c>
      <c r="C189" s="4">
        <v>4804.3100000000004</v>
      </c>
      <c r="D189" s="3">
        <v>401.88</v>
      </c>
      <c r="E189" s="2">
        <f>[1]ZEPAK!L9/1000000</f>
        <v>2558.2955975209602</v>
      </c>
      <c r="F189" s="2">
        <f>[1]ZEPAK!M9/1000000</f>
        <v>50.445265303230201</v>
      </c>
      <c r="G189" s="2">
        <f>[1]ZEPAK!N9/1000000</f>
        <v>729.77483805339693</v>
      </c>
      <c r="H189" s="2">
        <f>[1]ZEPAK!O9/1000000</f>
        <v>5080.0784315843439</v>
      </c>
      <c r="I189" s="2">
        <f>[1]ZEPAK!Q9/1000000</f>
        <v>-2170.3481509110406</v>
      </c>
      <c r="J189" s="1">
        <f t="shared" si="0"/>
        <v>-0.45175023071180681</v>
      </c>
    </row>
    <row r="190" spans="1:10" ht="17" thickBot="1" x14ac:dyDescent="0.25">
      <c r="A190" t="s">
        <v>0</v>
      </c>
      <c r="B190" s="5">
        <v>2033</v>
      </c>
      <c r="C190" s="4">
        <v>4807.5200000000004</v>
      </c>
      <c r="D190" s="3">
        <v>402.16</v>
      </c>
      <c r="E190" s="2">
        <f>[1]ZEPAK!L10/1000000</f>
        <v>2560.0049982683495</v>
      </c>
      <c r="F190" s="2">
        <f>[1]ZEPAK!M10/1000000</f>
        <v>50.478971796840703</v>
      </c>
      <c r="G190" s="2">
        <f>[1]ZEPAK!N10/1000000</f>
        <v>730.26245866096224</v>
      </c>
      <c r="H190" s="2">
        <f>[1]ZEPAK!O10/1000000</f>
        <v>5083.4728359980336</v>
      </c>
      <c r="I190" s="2">
        <f>[1]ZEPAK!Q10/1000000</f>
        <v>-2171.7872290025671</v>
      </c>
      <c r="J190" s="1">
        <f t="shared" si="0"/>
        <v>-0.45174793427849846</v>
      </c>
    </row>
    <row r="191" spans="1:10" ht="17" thickBot="1" x14ac:dyDescent="0.25">
      <c r="A191" t="s">
        <v>0</v>
      </c>
      <c r="B191" s="5">
        <v>2034</v>
      </c>
      <c r="C191" s="4">
        <v>4916.3100000000004</v>
      </c>
      <c r="D191" s="3">
        <v>411.7</v>
      </c>
      <c r="E191" s="2">
        <f>[1]ZEPAK!L11/1000000</f>
        <v>2617.9368293107677</v>
      </c>
      <c r="F191" s="2">
        <f>[1]ZEPAK!M11/1000000</f>
        <v>51.621289592043311</v>
      </c>
      <c r="G191" s="2">
        <f>[1]ZEPAK!N11/1000000</f>
        <v>746.78798943155994</v>
      </c>
      <c r="H191" s="2">
        <f>[1]ZEPAK!O11/1000000</f>
        <v>5198.5096775834845</v>
      </c>
      <c r="I191" s="2">
        <f>[1]ZEPAK!Q11/1000000</f>
        <v>-2220.4959570775982</v>
      </c>
      <c r="J191" s="1">
        <f t="shared" si="0"/>
        <v>-0.45165906077476764</v>
      </c>
    </row>
    <row r="192" spans="1:10" ht="17" thickBot="1" x14ac:dyDescent="0.25">
      <c r="A192" t="s">
        <v>0</v>
      </c>
      <c r="B192" s="5">
        <v>2035</v>
      </c>
      <c r="C192" s="4">
        <v>5231.22</v>
      </c>
      <c r="D192" s="3">
        <v>437.71</v>
      </c>
      <c r="E192" s="2">
        <f>[1]ZEPAK!L12/1000000</f>
        <v>2785.6234817748827</v>
      </c>
      <c r="F192" s="2">
        <f>[1]ZEPAK!M12/1000000</f>
        <v>54.927786964575155</v>
      </c>
      <c r="G192" s="2">
        <f>[1]ZEPAK!N12/1000000</f>
        <v>794.62198475418734</v>
      </c>
      <c r="H192" s="2">
        <f>[1]ZEPAK!O12/1000000</f>
        <v>5531.4897082230254</v>
      </c>
      <c r="I192" s="2">
        <f>[1]ZEPAK!Q12/1000000</f>
        <v>-2363.0875701169407</v>
      </c>
      <c r="J192" s="1">
        <f t="shared" si="0"/>
        <v>-0.45172781303729159</v>
      </c>
    </row>
    <row r="193" spans="1:10" ht="17" thickBot="1" x14ac:dyDescent="0.25">
      <c r="A193" t="s">
        <v>0</v>
      </c>
      <c r="B193" s="5">
        <v>2036</v>
      </c>
      <c r="C193" s="4">
        <v>5565.43</v>
      </c>
      <c r="D193" s="3">
        <v>466.08</v>
      </c>
      <c r="E193" s="2">
        <f>[1]ZEPAK!L13/1000000</f>
        <v>2963.5894814541239</v>
      </c>
      <c r="F193" s="2">
        <f>[1]ZEPAK!M13/1000000</f>
        <v>58.436975690644701</v>
      </c>
      <c r="G193" s="2">
        <f>[1]ZEPAK!N13/1000000</f>
        <v>845.38824832465991</v>
      </c>
      <c r="H193" s="2">
        <f>[1]ZEPAK!O13/1000000</f>
        <v>5884.8817233607333</v>
      </c>
      <c r="I193" s="2">
        <f>[1]ZEPAK!Q13/1000000</f>
        <v>-2513.6538040416835</v>
      </c>
      <c r="J193" s="1">
        <f t="shared" si="0"/>
        <v>-0.45165491328463092</v>
      </c>
    </row>
    <row r="194" spans="1:10" ht="17" thickBot="1" x14ac:dyDescent="0.25">
      <c r="A194" t="s">
        <v>0</v>
      </c>
      <c r="B194" s="5">
        <v>2037</v>
      </c>
      <c r="C194" s="4">
        <v>5631.6</v>
      </c>
      <c r="D194" s="3">
        <v>471.51</v>
      </c>
      <c r="E194" s="2">
        <f>[1]ZEPAK!L14/1000000</f>
        <v>2998.8260158464127</v>
      </c>
      <c r="F194" s="2">
        <f>[1]ZEPAK!M14/1000000</f>
        <v>59.13178059415462</v>
      </c>
      <c r="G194" s="2">
        <f>[1]ZEPAK!N14/1000000</f>
        <v>855.43975926210351</v>
      </c>
      <c r="H194" s="2">
        <f>[1]ZEPAK!O14/1000000</f>
        <v>5954.8518857389599</v>
      </c>
      <c r="I194" s="2">
        <f>[1]ZEPAK!Q14/1000000</f>
        <v>-2543.650847897638</v>
      </c>
      <c r="J194" s="1">
        <f t="shared" si="0"/>
        <v>-0.45167463028227106</v>
      </c>
    </row>
    <row r="195" spans="1:10" ht="17" thickBot="1" x14ac:dyDescent="0.25">
      <c r="A195" t="s">
        <v>0</v>
      </c>
      <c r="B195" s="5">
        <v>2038</v>
      </c>
      <c r="C195" s="4">
        <v>5618.28</v>
      </c>
      <c r="D195" s="3">
        <v>470.39</v>
      </c>
      <c r="E195" s="2">
        <f>[1]ZEPAK!L15/1000000</f>
        <v>2991.7364960428977</v>
      </c>
      <c r="F195" s="2">
        <f>[1]ZEPAK!M15/1000000</f>
        <v>58.991987245916292</v>
      </c>
      <c r="G195" s="2">
        <f>[1]ZEPAK!N15/1000000</f>
        <v>853.41741549092239</v>
      </c>
      <c r="H195" s="2">
        <f>[1]ZEPAK!O15/1000000</f>
        <v>5940.7740298887502</v>
      </c>
      <c r="I195" s="2">
        <f>[1]ZEPAK!Q15/1000000</f>
        <v>-2537.6367381700993</v>
      </c>
      <c r="J195" s="1">
        <f t="shared" si="0"/>
        <v>-0.45167502121113567</v>
      </c>
    </row>
    <row r="196" spans="1:10" ht="17" thickBot="1" x14ac:dyDescent="0.25">
      <c r="A196" t="s">
        <v>0</v>
      </c>
      <c r="B196" s="5">
        <v>2039</v>
      </c>
      <c r="C196" s="4">
        <v>5607.44</v>
      </c>
      <c r="D196" s="3">
        <v>469.47</v>
      </c>
      <c r="E196" s="2">
        <f>[1]ZEPAK!L16/1000000</f>
        <v>2985.963162056682</v>
      </c>
      <c r="F196" s="2">
        <f>[1]ZEPAK!M16/1000000</f>
        <v>58.878146857455711</v>
      </c>
      <c r="G196" s="2">
        <f>[1]ZEPAK!N16/1000000</f>
        <v>851.77052453785916</v>
      </c>
      <c r="H196" s="2">
        <f>[1]ZEPAK!O16/1000000</f>
        <v>5929.309760673681</v>
      </c>
      <c r="I196" s="2">
        <f>[1]ZEPAK!Q16/1000000</f>
        <v>-2532.7589810418085</v>
      </c>
      <c r="J196" s="1">
        <f t="shared" si="0"/>
        <v>-0.45167830258403274</v>
      </c>
    </row>
    <row r="197" spans="1:10" ht="17" thickBot="1" x14ac:dyDescent="0.25">
      <c r="A197" t="s">
        <v>0</v>
      </c>
      <c r="B197" s="5">
        <v>2040</v>
      </c>
      <c r="C197" s="4">
        <v>5234.26</v>
      </c>
      <c r="D197" s="3">
        <v>424.9</v>
      </c>
      <c r="E197" s="2">
        <f>[1]ZEPAK!L17/1000000</f>
        <v>2787.2451499021458</v>
      </c>
      <c r="F197" s="2">
        <f>[1]ZEPAK!M17/1000000</f>
        <v>54.959763519197246</v>
      </c>
      <c r="G197" s="2">
        <f>[1]ZEPAK!N17/1000000</f>
        <v>795.08457891105354</v>
      </c>
      <c r="H197" s="2">
        <f>[1]ZEPAK!O17/1000000</f>
        <v>5534.7098995427768</v>
      </c>
      <c r="I197" s="2">
        <f>[1]ZEPAK!Q17/1000000</f>
        <v>-2377.5238814738723</v>
      </c>
      <c r="J197" s="1">
        <f t="shared" si="0"/>
        <v>-0.45422349701273385</v>
      </c>
    </row>
    <row r="198" spans="1:10" ht="17" thickBot="1" x14ac:dyDescent="0.25">
      <c r="A198" t="s">
        <v>0</v>
      </c>
      <c r="B198" s="5">
        <v>2041</v>
      </c>
      <c r="C198" s="4">
        <v>2914.56</v>
      </c>
      <c r="D198" s="3">
        <v>195.75</v>
      </c>
      <c r="E198" s="2">
        <f>[1]ZEPAK!L18/1000000</f>
        <v>1552.0007627820003</v>
      </c>
      <c r="F198" s="2">
        <f>[1]ZEPAK!M18/1000000</f>
        <v>30.602831942180291</v>
      </c>
      <c r="G198" s="2">
        <f>[1]ZEPAK!N18/1000000</f>
        <v>442.72096876354152</v>
      </c>
      <c r="H198" s="2">
        <f>[1]ZEPAK!O18/1000000</f>
        <v>3081.8509043487079</v>
      </c>
      <c r="I198" s="2">
        <f>[1]ZEPAK!Q18/1000000</f>
        <v>-1364.6983545606056</v>
      </c>
      <c r="J198" s="1">
        <f t="shared" si="0"/>
        <v>-0.46823477799757274</v>
      </c>
    </row>
    <row r="199" spans="1:10" ht="17" thickBot="1" x14ac:dyDescent="0.25">
      <c r="A199" t="s">
        <v>0</v>
      </c>
      <c r="B199" s="5">
        <v>2042</v>
      </c>
      <c r="C199" s="4">
        <v>1448.64</v>
      </c>
      <c r="D199" s="3">
        <v>121.35</v>
      </c>
      <c r="E199" s="2">
        <f>[1]ZEPAK!L19/1000000</f>
        <v>771.40307259376391</v>
      </c>
      <c r="F199" s="2">
        <f>[1]ZEPAK!M19/1000000</f>
        <v>15.210764811708023</v>
      </c>
      <c r="G199" s="2">
        <f>[1]ZEPAK!N19/1000000</f>
        <v>220.04906427604274</v>
      </c>
      <c r="H199" s="2">
        <f>[1]ZEPAK!O19/1000000</f>
        <v>1531.7964487523868</v>
      </c>
      <c r="I199" s="2">
        <f>[1]ZEPAK!Q19/1000000</f>
        <v>-654.25778264575649</v>
      </c>
      <c r="J199" s="1">
        <f t="shared" si="0"/>
        <v>-0.45163586718974791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A7AE-59C8-A840-92BF-7ABDC8A2B065}">
  <dimension ref="A2:C67"/>
  <sheetViews>
    <sheetView topLeftCell="A74" workbookViewId="0">
      <selection activeCell="G34" sqref="G34"/>
    </sheetView>
  </sheetViews>
  <sheetFormatPr baseColWidth="10" defaultRowHeight="16" x14ac:dyDescent="0.2"/>
  <cols>
    <col min="1" max="1" width="10.5" bestFit="1" customWidth="1"/>
    <col min="2" max="2" width="28" bestFit="1" customWidth="1"/>
    <col min="3" max="3" width="25.33203125" bestFit="1" customWidth="1"/>
    <col min="4" max="4" width="24.1640625" bestFit="1" customWidth="1"/>
  </cols>
  <sheetData>
    <row r="2" spans="1:3" x14ac:dyDescent="0.2">
      <c r="A2" s="15" t="s">
        <v>19</v>
      </c>
      <c r="B2" t="s">
        <v>29</v>
      </c>
      <c r="C2" t="s">
        <v>30</v>
      </c>
    </row>
    <row r="3" spans="1:3" x14ac:dyDescent="0.2">
      <c r="A3">
        <v>2025</v>
      </c>
      <c r="B3" s="16">
        <v>256.22000000000008</v>
      </c>
      <c r="C3" s="16">
        <v>21.229999999999997</v>
      </c>
    </row>
    <row r="4" spans="1:3" x14ac:dyDescent="0.2">
      <c r="A4">
        <v>2026</v>
      </c>
      <c r="B4" s="16">
        <v>1967.2400000000002</v>
      </c>
      <c r="C4" s="16">
        <v>165.43000000000004</v>
      </c>
    </row>
    <row r="5" spans="1:3" x14ac:dyDescent="0.2">
      <c r="A5">
        <v>2027</v>
      </c>
      <c r="B5" s="16">
        <v>2921.900000000001</v>
      </c>
      <c r="C5" s="16">
        <v>244.98</v>
      </c>
    </row>
    <row r="6" spans="1:3" x14ac:dyDescent="0.2">
      <c r="A6">
        <v>2028</v>
      </c>
      <c r="B6" s="16">
        <v>3796.68</v>
      </c>
      <c r="C6" s="16">
        <v>321.61999999999995</v>
      </c>
    </row>
    <row r="7" spans="1:3" x14ac:dyDescent="0.2">
      <c r="A7">
        <v>2029</v>
      </c>
      <c r="B7" s="16">
        <v>4123.7399999999989</v>
      </c>
      <c r="C7" s="16">
        <v>343.48999999999995</v>
      </c>
    </row>
    <row r="8" spans="1:3" x14ac:dyDescent="0.2">
      <c r="A8">
        <v>2030</v>
      </c>
      <c r="B8" s="16">
        <v>4162.0999999999995</v>
      </c>
      <c r="C8" s="16">
        <v>346.92999999999989</v>
      </c>
    </row>
    <row r="9" spans="1:3" x14ac:dyDescent="0.2">
      <c r="A9">
        <v>2031</v>
      </c>
      <c r="B9" s="16">
        <v>4550.1699999999992</v>
      </c>
      <c r="C9" s="16">
        <v>379.83</v>
      </c>
    </row>
    <row r="10" spans="1:3" x14ac:dyDescent="0.2">
      <c r="A10">
        <v>2032</v>
      </c>
      <c r="B10" s="16">
        <v>4804.3099999999995</v>
      </c>
      <c r="C10" s="16">
        <v>401.88000000000005</v>
      </c>
    </row>
    <row r="11" spans="1:3" x14ac:dyDescent="0.2">
      <c r="A11">
        <v>2033</v>
      </c>
      <c r="B11" s="16">
        <v>4807.5200000000013</v>
      </c>
      <c r="C11" s="16">
        <v>402.15999999999991</v>
      </c>
    </row>
    <row r="12" spans="1:3" x14ac:dyDescent="0.2">
      <c r="A12">
        <v>2034</v>
      </c>
      <c r="B12" s="16">
        <v>4916.3099999999995</v>
      </c>
      <c r="C12" s="16">
        <v>411.69999999999987</v>
      </c>
    </row>
    <row r="13" spans="1:3" x14ac:dyDescent="0.2">
      <c r="A13">
        <v>2035</v>
      </c>
      <c r="B13" s="16">
        <v>5231.22</v>
      </c>
      <c r="C13" s="16">
        <v>437.71</v>
      </c>
    </row>
    <row r="14" spans="1:3" x14ac:dyDescent="0.2">
      <c r="A14">
        <v>2036</v>
      </c>
      <c r="B14" s="16">
        <v>5565.43</v>
      </c>
      <c r="C14" s="16">
        <v>466.08</v>
      </c>
    </row>
    <row r="15" spans="1:3" x14ac:dyDescent="0.2">
      <c r="A15">
        <v>2037</v>
      </c>
      <c r="B15" s="16">
        <v>5631.5999999999995</v>
      </c>
      <c r="C15" s="16">
        <v>471.51000000000016</v>
      </c>
    </row>
    <row r="16" spans="1:3" x14ac:dyDescent="0.2">
      <c r="A16">
        <v>2038</v>
      </c>
      <c r="B16" s="16">
        <v>5618.28</v>
      </c>
      <c r="C16" s="16">
        <v>470.39</v>
      </c>
    </row>
    <row r="17" spans="1:3" x14ac:dyDescent="0.2">
      <c r="A17">
        <v>2039</v>
      </c>
      <c r="B17" s="16">
        <v>5607.4400000000014</v>
      </c>
      <c r="C17" s="16">
        <v>469.4700000000002</v>
      </c>
    </row>
    <row r="18" spans="1:3" x14ac:dyDescent="0.2">
      <c r="A18">
        <v>2040</v>
      </c>
      <c r="B18" s="16">
        <v>5234.2600000000011</v>
      </c>
      <c r="C18" s="16">
        <v>424.9</v>
      </c>
    </row>
    <row r="19" spans="1:3" x14ac:dyDescent="0.2">
      <c r="A19">
        <v>2041</v>
      </c>
      <c r="B19" s="16">
        <v>2914.5600000000009</v>
      </c>
      <c r="C19" s="16">
        <v>195.75</v>
      </c>
    </row>
    <row r="20" spans="1:3" x14ac:dyDescent="0.2">
      <c r="A20">
        <v>2042</v>
      </c>
      <c r="B20" s="16">
        <v>1448.6399999999996</v>
      </c>
      <c r="C20" s="16">
        <v>121.35</v>
      </c>
    </row>
    <row r="21" spans="1:3" x14ac:dyDescent="0.2">
      <c r="A21" t="s">
        <v>23</v>
      </c>
      <c r="B21" s="16">
        <v>4086.5344444444459</v>
      </c>
      <c r="C21" s="16">
        <v>338.6894444444452</v>
      </c>
    </row>
    <row r="27" spans="1:3" x14ac:dyDescent="0.2">
      <c r="B27" t="s">
        <v>26</v>
      </c>
      <c r="C27" t="s">
        <v>25</v>
      </c>
    </row>
    <row r="28" spans="1:3" x14ac:dyDescent="0.2">
      <c r="A28">
        <v>2025</v>
      </c>
      <c r="B28">
        <v>256.22000000000008</v>
      </c>
      <c r="C28">
        <v>21.229999999999997</v>
      </c>
    </row>
    <row r="29" spans="1:3" x14ac:dyDescent="0.2">
      <c r="A29">
        <v>2026</v>
      </c>
      <c r="B29">
        <v>1967.2400000000002</v>
      </c>
      <c r="C29">
        <v>165.43000000000004</v>
      </c>
    </row>
    <row r="30" spans="1:3" x14ac:dyDescent="0.2">
      <c r="A30">
        <v>2027</v>
      </c>
      <c r="B30">
        <v>2921.900000000001</v>
      </c>
      <c r="C30">
        <v>244.98</v>
      </c>
    </row>
    <row r="31" spans="1:3" x14ac:dyDescent="0.2">
      <c r="A31">
        <v>2028</v>
      </c>
      <c r="B31">
        <v>3796.68</v>
      </c>
      <c r="C31">
        <v>321.61999999999995</v>
      </c>
    </row>
    <row r="32" spans="1:3" x14ac:dyDescent="0.2">
      <c r="A32">
        <v>2029</v>
      </c>
      <c r="B32">
        <v>4123.7399999999989</v>
      </c>
      <c r="C32">
        <v>343.48999999999995</v>
      </c>
    </row>
    <row r="33" spans="1:3" x14ac:dyDescent="0.2">
      <c r="A33">
        <v>2030</v>
      </c>
      <c r="B33">
        <v>4162.0999999999995</v>
      </c>
      <c r="C33">
        <v>346.92999999999989</v>
      </c>
    </row>
    <row r="34" spans="1:3" x14ac:dyDescent="0.2">
      <c r="A34">
        <v>2031</v>
      </c>
      <c r="B34">
        <v>4550.1699999999992</v>
      </c>
      <c r="C34">
        <v>379.83</v>
      </c>
    </row>
    <row r="35" spans="1:3" x14ac:dyDescent="0.2">
      <c r="A35">
        <v>2032</v>
      </c>
      <c r="B35">
        <v>4804.3099999999995</v>
      </c>
      <c r="C35">
        <v>401.88000000000005</v>
      </c>
    </row>
    <row r="36" spans="1:3" x14ac:dyDescent="0.2">
      <c r="A36">
        <v>2033</v>
      </c>
      <c r="B36">
        <v>4807.5200000000013</v>
      </c>
      <c r="C36">
        <v>402.15999999999991</v>
      </c>
    </row>
    <row r="37" spans="1:3" x14ac:dyDescent="0.2">
      <c r="A37">
        <v>2034</v>
      </c>
      <c r="B37">
        <v>4916.3099999999995</v>
      </c>
      <c r="C37">
        <v>411.69999999999987</v>
      </c>
    </row>
    <row r="38" spans="1:3" x14ac:dyDescent="0.2">
      <c r="A38">
        <v>2035</v>
      </c>
      <c r="B38">
        <v>5231.22</v>
      </c>
      <c r="C38">
        <v>437.71</v>
      </c>
    </row>
    <row r="39" spans="1:3" x14ac:dyDescent="0.2">
      <c r="A39">
        <v>2036</v>
      </c>
      <c r="B39">
        <v>5565.43</v>
      </c>
      <c r="C39">
        <v>466.08</v>
      </c>
    </row>
    <row r="40" spans="1:3" x14ac:dyDescent="0.2">
      <c r="A40">
        <v>2037</v>
      </c>
      <c r="B40">
        <v>5631.5999999999995</v>
      </c>
      <c r="C40">
        <v>471.51000000000016</v>
      </c>
    </row>
    <row r="41" spans="1:3" x14ac:dyDescent="0.2">
      <c r="A41">
        <v>2038</v>
      </c>
      <c r="B41">
        <v>5618.28</v>
      </c>
      <c r="C41">
        <v>470.39</v>
      </c>
    </row>
    <row r="42" spans="1:3" x14ac:dyDescent="0.2">
      <c r="A42">
        <v>2039</v>
      </c>
      <c r="B42">
        <v>5607.4400000000014</v>
      </c>
      <c r="C42">
        <v>469.4700000000002</v>
      </c>
    </row>
    <row r="43" spans="1:3" x14ac:dyDescent="0.2">
      <c r="A43">
        <v>2040</v>
      </c>
      <c r="B43">
        <v>5234.2600000000011</v>
      </c>
      <c r="C43">
        <v>424.9</v>
      </c>
    </row>
    <row r="44" spans="1:3" x14ac:dyDescent="0.2">
      <c r="A44">
        <v>2041</v>
      </c>
      <c r="B44">
        <v>2914.5600000000009</v>
      </c>
      <c r="C44">
        <v>195.75</v>
      </c>
    </row>
    <row r="45" spans="1:3" x14ac:dyDescent="0.2">
      <c r="A45">
        <v>2042</v>
      </c>
      <c r="B45">
        <v>1448.6399999999996</v>
      </c>
      <c r="C45">
        <v>121.35</v>
      </c>
    </row>
    <row r="46" spans="1:3" x14ac:dyDescent="0.2">
      <c r="A46" t="s">
        <v>23</v>
      </c>
      <c r="B46">
        <v>809133.82</v>
      </c>
      <c r="C46">
        <v>67060.510000000009</v>
      </c>
    </row>
    <row r="49" spans="1:3" x14ac:dyDescent="0.2">
      <c r="B49" t="s">
        <v>27</v>
      </c>
      <c r="C49" t="s">
        <v>28</v>
      </c>
    </row>
    <row r="50" spans="1:3" x14ac:dyDescent="0.2">
      <c r="A50">
        <v>2025</v>
      </c>
      <c r="B50" s="2">
        <f>B28/B$28</f>
        <v>1</v>
      </c>
      <c r="C50" s="2">
        <f>C28/C$28</f>
        <v>1</v>
      </c>
    </row>
    <row r="51" spans="1:3" x14ac:dyDescent="0.2">
      <c r="A51">
        <v>2026</v>
      </c>
      <c r="B51" s="2">
        <f t="shared" ref="B51:C51" si="0">B29/B$28</f>
        <v>7.6779330263055172</v>
      </c>
      <c r="C51" s="2">
        <f t="shared" si="0"/>
        <v>7.7922750824305256</v>
      </c>
    </row>
    <row r="52" spans="1:3" x14ac:dyDescent="0.2">
      <c r="A52">
        <v>2027</v>
      </c>
      <c r="B52" s="2">
        <f t="shared" ref="B52:C52" si="1">B30/B$28</f>
        <v>11.403871672781204</v>
      </c>
      <c r="C52" s="2">
        <f t="shared" si="1"/>
        <v>11.539331135186059</v>
      </c>
    </row>
    <row r="53" spans="1:3" x14ac:dyDescent="0.2">
      <c r="A53">
        <v>2028</v>
      </c>
      <c r="B53" s="2">
        <f t="shared" ref="B53:C53" si="2">B31/B$28</f>
        <v>14.818046990867218</v>
      </c>
      <c r="C53" s="2">
        <f t="shared" si="2"/>
        <v>15.149317004239284</v>
      </c>
    </row>
    <row r="54" spans="1:3" x14ac:dyDescent="0.2">
      <c r="A54">
        <v>2029</v>
      </c>
      <c r="B54" s="2">
        <f t="shared" ref="B54:C54" si="3">B32/B$28</f>
        <v>16.094528139879781</v>
      </c>
      <c r="C54" s="2">
        <f t="shared" si="3"/>
        <v>16.17946302402261</v>
      </c>
    </row>
    <row r="55" spans="1:3" x14ac:dyDescent="0.2">
      <c r="A55">
        <v>2030</v>
      </c>
      <c r="B55" s="2">
        <f t="shared" ref="B55:C55" si="4">B33/B$28</f>
        <v>16.244243228475522</v>
      </c>
      <c r="C55" s="2">
        <f t="shared" si="4"/>
        <v>16.341497880357981</v>
      </c>
    </row>
    <row r="56" spans="1:3" x14ac:dyDescent="0.2">
      <c r="A56">
        <v>2031</v>
      </c>
      <c r="B56" s="2">
        <f t="shared" ref="B56:C56" si="5">B34/B$28</f>
        <v>17.758840059324008</v>
      </c>
      <c r="C56" s="2">
        <f t="shared" si="5"/>
        <v>17.891191709844563</v>
      </c>
    </row>
    <row r="57" spans="1:3" x14ac:dyDescent="0.2">
      <c r="A57">
        <v>2032</v>
      </c>
      <c r="B57" s="2">
        <f t="shared" ref="B57:C57" si="6">B35/B$28</f>
        <v>18.75072203575052</v>
      </c>
      <c r="C57" s="2">
        <f t="shared" si="6"/>
        <v>18.92981629769195</v>
      </c>
    </row>
    <row r="58" spans="1:3" x14ac:dyDescent="0.2">
      <c r="A58">
        <v>2033</v>
      </c>
      <c r="B58" s="2">
        <f t="shared" ref="B58:C58" si="7">B36/B$28</f>
        <v>18.763250331746153</v>
      </c>
      <c r="C58" s="2">
        <f t="shared" si="7"/>
        <v>18.94300518134715</v>
      </c>
    </row>
    <row r="59" spans="1:3" x14ac:dyDescent="0.2">
      <c r="A59">
        <v>2034</v>
      </c>
      <c r="B59" s="2">
        <f t="shared" ref="B59:C59" si="8">B37/B$28</f>
        <v>19.187846382015447</v>
      </c>
      <c r="C59" s="2">
        <f t="shared" si="8"/>
        <v>19.392369288742344</v>
      </c>
    </row>
    <row r="60" spans="1:3" x14ac:dyDescent="0.2">
      <c r="A60">
        <v>2035</v>
      </c>
      <c r="B60" s="2">
        <f t="shared" ref="B60:C60" si="9">B38/B$28</f>
        <v>20.41690734525017</v>
      </c>
      <c r="C60" s="2">
        <f t="shared" si="9"/>
        <v>20.617522373999059</v>
      </c>
    </row>
    <row r="61" spans="1:3" x14ac:dyDescent="0.2">
      <c r="A61">
        <v>2036</v>
      </c>
      <c r="B61" s="2">
        <f t="shared" ref="B61:C61" si="10">B39/B$28</f>
        <v>21.721294200296615</v>
      </c>
      <c r="C61" s="2">
        <f t="shared" si="10"/>
        <v>21.953838907206784</v>
      </c>
    </row>
    <row r="62" spans="1:3" x14ac:dyDescent="0.2">
      <c r="A62">
        <v>2037</v>
      </c>
      <c r="B62" s="2">
        <f t="shared" ref="B62:C62" si="11">B40/B$28</f>
        <v>21.97954882522831</v>
      </c>
      <c r="C62" s="2">
        <f t="shared" si="11"/>
        <v>22.209609043805944</v>
      </c>
    </row>
    <row r="63" spans="1:3" x14ac:dyDescent="0.2">
      <c r="A63">
        <v>2038</v>
      </c>
      <c r="B63" s="2">
        <f t="shared" ref="B63:C63" si="12">B41/B$28</f>
        <v>21.927562251190373</v>
      </c>
      <c r="C63" s="2">
        <f t="shared" si="12"/>
        <v>22.156853509185119</v>
      </c>
    </row>
    <row r="64" spans="1:3" x14ac:dyDescent="0.2">
      <c r="A64">
        <v>2039</v>
      </c>
      <c r="B64" s="2">
        <f t="shared" ref="B64:C64" si="13">B42/B$28</f>
        <v>21.885254859105455</v>
      </c>
      <c r="C64" s="2">
        <f t="shared" si="13"/>
        <v>22.113518605746599</v>
      </c>
    </row>
    <row r="65" spans="1:3" x14ac:dyDescent="0.2">
      <c r="A65">
        <v>2040</v>
      </c>
      <c r="B65" s="2">
        <f t="shared" ref="B65:C65" si="14">B43/B$28</f>
        <v>20.428772148934506</v>
      </c>
      <c r="C65" s="2">
        <f t="shared" si="14"/>
        <v>20.014130946773435</v>
      </c>
    </row>
    <row r="66" spans="1:3" x14ac:dyDescent="0.2">
      <c r="A66">
        <v>2041</v>
      </c>
      <c r="B66" s="2">
        <f t="shared" ref="B66:C66" si="15">B44/B$28</f>
        <v>11.375224416517055</v>
      </c>
      <c r="C66" s="2">
        <f t="shared" si="15"/>
        <v>9.2204427696655689</v>
      </c>
    </row>
    <row r="67" spans="1:3" x14ac:dyDescent="0.2">
      <c r="A67">
        <v>2042</v>
      </c>
      <c r="B67" s="2">
        <f t="shared" ref="B67:C67" si="16">B45/B$28</f>
        <v>5.6538911872609443</v>
      </c>
      <c r="C67" s="2">
        <f t="shared" si="16"/>
        <v>5.7159679698539811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6021-CD52-8A4B-9214-3AED88249935}">
  <dimension ref="A2:B14"/>
  <sheetViews>
    <sheetView tabSelected="1" workbookViewId="0">
      <selection activeCell="B22" sqref="B22"/>
    </sheetView>
  </sheetViews>
  <sheetFormatPr baseColWidth="10" defaultRowHeight="16" x14ac:dyDescent="0.2"/>
  <cols>
    <col min="1" max="1" width="22.33203125" bestFit="1" customWidth="1"/>
    <col min="2" max="2" width="55.6640625" bestFit="1" customWidth="1"/>
  </cols>
  <sheetData>
    <row r="2" spans="1:2" x14ac:dyDescent="0.2">
      <c r="A2" s="15" t="s">
        <v>20</v>
      </c>
      <c r="B2" t="s">
        <v>21</v>
      </c>
    </row>
    <row r="3" spans="1:2" x14ac:dyDescent="0.2">
      <c r="A3" t="s">
        <v>4</v>
      </c>
      <c r="B3" s="14">
        <v>484.66310597432948</v>
      </c>
    </row>
    <row r="4" spans="1:2" x14ac:dyDescent="0.2">
      <c r="A4" t="s">
        <v>9</v>
      </c>
      <c r="B4" s="14">
        <v>231.29790723564111</v>
      </c>
    </row>
    <row r="5" spans="1:2" x14ac:dyDescent="0.2">
      <c r="A5" t="s">
        <v>1</v>
      </c>
      <c r="B5" s="14">
        <v>219.85560793776494</v>
      </c>
    </row>
    <row r="6" spans="1:2" x14ac:dyDescent="0.2">
      <c r="A6" t="s">
        <v>5</v>
      </c>
      <c r="B6" s="14">
        <v>182.66813521966716</v>
      </c>
    </row>
    <row r="7" spans="1:2" x14ac:dyDescent="0.2">
      <c r="A7" t="s">
        <v>3</v>
      </c>
      <c r="B7" s="14">
        <v>172.45179656084909</v>
      </c>
    </row>
    <row r="8" spans="1:2" x14ac:dyDescent="0.2">
      <c r="A8" t="s">
        <v>8</v>
      </c>
      <c r="B8" s="14">
        <v>171.22583592179092</v>
      </c>
    </row>
    <row r="9" spans="1:2" x14ac:dyDescent="0.2">
      <c r="A9" t="s">
        <v>2</v>
      </c>
      <c r="B9" s="14">
        <v>154.06238697497653</v>
      </c>
    </row>
    <row r="10" spans="1:2" x14ac:dyDescent="0.2">
      <c r="A10" t="s">
        <v>10</v>
      </c>
      <c r="B10" s="14">
        <v>146.70662314062756</v>
      </c>
    </row>
    <row r="11" spans="1:2" x14ac:dyDescent="0.2">
      <c r="A11" t="s">
        <v>7</v>
      </c>
      <c r="B11" s="14">
        <v>112.78837879335153</v>
      </c>
    </row>
    <row r="12" spans="1:2" x14ac:dyDescent="0.2">
      <c r="A12" t="s">
        <v>6</v>
      </c>
      <c r="B12" s="14">
        <v>64.975913870082948</v>
      </c>
    </row>
    <row r="13" spans="1:2" x14ac:dyDescent="0.2">
      <c r="A13" t="s">
        <v>0</v>
      </c>
      <c r="B13" s="14">
        <v>42.908622367035917</v>
      </c>
    </row>
    <row r="14" spans="1:2" x14ac:dyDescent="0.2">
      <c r="A14" t="s">
        <v>23</v>
      </c>
      <c r="B14" s="14">
        <v>180.32766490873792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E728-15C9-5046-B5C1-960FF90F3C65}">
  <dimension ref="A2:B14"/>
  <sheetViews>
    <sheetView workbookViewId="0"/>
  </sheetViews>
  <sheetFormatPr baseColWidth="10" defaultRowHeight="16" x14ac:dyDescent="0.2"/>
  <cols>
    <col min="1" max="1" width="22.33203125" bestFit="1" customWidth="1"/>
    <col min="2" max="2" width="24.1640625" bestFit="1" customWidth="1"/>
  </cols>
  <sheetData>
    <row r="2" spans="1:2" x14ac:dyDescent="0.2">
      <c r="A2" s="15" t="s">
        <v>20</v>
      </c>
      <c r="B2" t="s">
        <v>22</v>
      </c>
    </row>
    <row r="3" spans="1:2" x14ac:dyDescent="0.2">
      <c r="A3" t="s">
        <v>6</v>
      </c>
      <c r="B3" s="14">
        <v>-387.40356194238132</v>
      </c>
    </row>
    <row r="4" spans="1:2" x14ac:dyDescent="0.2">
      <c r="A4" t="s">
        <v>7</v>
      </c>
      <c r="B4" s="14">
        <v>128.72586710110772</v>
      </c>
    </row>
    <row r="5" spans="1:2" x14ac:dyDescent="0.2">
      <c r="A5" t="s">
        <v>9</v>
      </c>
      <c r="B5" s="14">
        <v>749.87925755724643</v>
      </c>
    </row>
    <row r="6" spans="1:2" x14ac:dyDescent="0.2">
      <c r="A6" t="s">
        <v>8</v>
      </c>
      <c r="B6" s="14">
        <v>827.9320849106166</v>
      </c>
    </row>
    <row r="7" spans="1:2" x14ac:dyDescent="0.2">
      <c r="A7" t="s">
        <v>10</v>
      </c>
      <c r="B7" s="14">
        <v>1271.7298362496738</v>
      </c>
    </row>
    <row r="8" spans="1:2" x14ac:dyDescent="0.2">
      <c r="A8" t="s">
        <v>5</v>
      </c>
      <c r="B8" s="14">
        <v>1473.1960346015658</v>
      </c>
    </row>
    <row r="9" spans="1:2" x14ac:dyDescent="0.2">
      <c r="A9" t="s">
        <v>2</v>
      </c>
      <c r="B9" s="14">
        <v>1605.1911300734957</v>
      </c>
    </row>
    <row r="10" spans="1:2" x14ac:dyDescent="0.2">
      <c r="A10" t="s">
        <v>3</v>
      </c>
      <c r="B10" s="14">
        <v>1613.3642010005503</v>
      </c>
    </row>
    <row r="11" spans="1:2" x14ac:dyDescent="0.2">
      <c r="A11" t="s">
        <v>4</v>
      </c>
      <c r="B11" s="14">
        <v>1723.7006585157853</v>
      </c>
    </row>
    <row r="12" spans="1:2" x14ac:dyDescent="0.2">
      <c r="A12" t="s">
        <v>0</v>
      </c>
      <c r="B12" s="14">
        <v>2176.0801343282492</v>
      </c>
    </row>
    <row r="13" spans="1:2" x14ac:dyDescent="0.2">
      <c r="A13" t="s">
        <v>1</v>
      </c>
      <c r="B13" s="14">
        <v>2369.3732617530868</v>
      </c>
    </row>
    <row r="14" spans="1:2" x14ac:dyDescent="0.2">
      <c r="A14" t="s">
        <v>23</v>
      </c>
      <c r="B14" s="14">
        <v>1231.9789912862734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9B1-C2BC-B942-87DB-D2424D328524}">
  <dimension ref="A2:B21"/>
  <sheetViews>
    <sheetView workbookViewId="0"/>
  </sheetViews>
  <sheetFormatPr baseColWidth="10" defaultRowHeight="16" x14ac:dyDescent="0.2"/>
  <cols>
    <col min="1" max="1" width="10.5" bestFit="1" customWidth="1"/>
    <col min="2" max="2" width="29.5" bestFit="1" customWidth="1"/>
  </cols>
  <sheetData>
    <row r="2" spans="1:2" x14ac:dyDescent="0.2">
      <c r="A2" s="15" t="s">
        <v>19</v>
      </c>
      <c r="B2" t="s">
        <v>24</v>
      </c>
    </row>
    <row r="3" spans="1:2" x14ac:dyDescent="0.2">
      <c r="A3">
        <v>2025</v>
      </c>
      <c r="B3" s="1">
        <v>-7.8890825874516981</v>
      </c>
    </row>
    <row r="4" spans="1:2" x14ac:dyDescent="0.2">
      <c r="A4">
        <v>2026</v>
      </c>
      <c r="B4" s="1">
        <v>-7.8755891020730298</v>
      </c>
    </row>
    <row r="5" spans="1:2" x14ac:dyDescent="0.2">
      <c r="A5">
        <v>2027</v>
      </c>
      <c r="B5" s="1">
        <v>-7.8783235009538952</v>
      </c>
    </row>
    <row r="6" spans="1:2" x14ac:dyDescent="0.2">
      <c r="A6">
        <v>2028</v>
      </c>
      <c r="B6" s="1">
        <v>-7.8687852923349197</v>
      </c>
    </row>
    <row r="7" spans="1:2" x14ac:dyDescent="0.2">
      <c r="A7">
        <v>2029</v>
      </c>
      <c r="B7" s="1">
        <v>-7.8843543312317372</v>
      </c>
    </row>
    <row r="8" spans="1:2" x14ac:dyDescent="0.2">
      <c r="A8">
        <v>2030</v>
      </c>
      <c r="B8" s="1">
        <v>-7.8836928731145068</v>
      </c>
    </row>
    <row r="9" spans="1:2" x14ac:dyDescent="0.2">
      <c r="A9">
        <v>2031</v>
      </c>
      <c r="B9" s="1">
        <v>-7.8823623304279185</v>
      </c>
    </row>
    <row r="10" spans="1:2" x14ac:dyDescent="0.2">
      <c r="A10">
        <v>2032</v>
      </c>
      <c r="B10" s="1">
        <v>-7.8804519598243461</v>
      </c>
    </row>
    <row r="11" spans="1:2" x14ac:dyDescent="0.2">
      <c r="A11">
        <v>2033</v>
      </c>
      <c r="B11" s="1">
        <v>-7.8804266157128922</v>
      </c>
    </row>
    <row r="12" spans="1:2" x14ac:dyDescent="0.2">
      <c r="A12">
        <v>2034</v>
      </c>
      <c r="B12" s="1">
        <v>-7.8794477725658423</v>
      </c>
    </row>
    <row r="13" spans="1:2" x14ac:dyDescent="0.2">
      <c r="A13">
        <v>2035</v>
      </c>
      <c r="B13" s="1">
        <v>-7.8802071301597527</v>
      </c>
    </row>
    <row r="14" spans="1:2" x14ac:dyDescent="0.2">
      <c r="A14">
        <v>2036</v>
      </c>
      <c r="B14" s="1">
        <v>-7.8794059493326873</v>
      </c>
    </row>
    <row r="15" spans="1:2" x14ac:dyDescent="0.2">
      <c r="A15">
        <v>2037</v>
      </c>
      <c r="B15" s="1">
        <v>-7.8796218616637947</v>
      </c>
    </row>
    <row r="16" spans="1:2" x14ac:dyDescent="0.2">
      <c r="A16">
        <v>2038</v>
      </c>
      <c r="B16" s="1">
        <v>-7.8796229672728577</v>
      </c>
    </row>
    <row r="17" spans="1:2" x14ac:dyDescent="0.2">
      <c r="A17">
        <v>2039</v>
      </c>
      <c r="B17" s="1">
        <v>-7.8796600377625872</v>
      </c>
    </row>
    <row r="18" spans="1:2" x14ac:dyDescent="0.2">
      <c r="A18">
        <v>2040</v>
      </c>
      <c r="B18" s="1">
        <v>-7.9076567306330938</v>
      </c>
    </row>
    <row r="19" spans="1:2" x14ac:dyDescent="0.2">
      <c r="A19">
        <v>2041</v>
      </c>
      <c r="B19" s="1">
        <v>-8.0617871832579695</v>
      </c>
    </row>
    <row r="20" spans="1:2" x14ac:dyDescent="0.2">
      <c r="A20">
        <v>2042</v>
      </c>
      <c r="B20" s="1">
        <v>-7.8791862042632141</v>
      </c>
    </row>
    <row r="21" spans="1:2" x14ac:dyDescent="0.2">
      <c r="A21" t="s">
        <v>23</v>
      </c>
      <c r="B21" s="1">
        <v>-142.04966443003676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AF59-32AF-854D-9FEC-6F0BB806C704}">
  <dimension ref="A2:B21"/>
  <sheetViews>
    <sheetView workbookViewId="0">
      <selection activeCell="G23" sqref="G23"/>
    </sheetView>
  </sheetViews>
  <sheetFormatPr baseColWidth="10" defaultRowHeight="16" x14ac:dyDescent="0.2"/>
  <cols>
    <col min="1" max="1" width="10.5" bestFit="1" customWidth="1"/>
    <col min="2" max="2" width="25.33203125" bestFit="1" customWidth="1"/>
  </cols>
  <sheetData>
    <row r="2" spans="1:2" x14ac:dyDescent="0.2">
      <c r="A2" s="15" t="s">
        <v>19</v>
      </c>
      <c r="B2" t="s">
        <v>30</v>
      </c>
    </row>
    <row r="3" spans="1:2" x14ac:dyDescent="0.2">
      <c r="A3">
        <v>2025</v>
      </c>
      <c r="B3" s="16">
        <v>21.229999999999997</v>
      </c>
    </row>
    <row r="4" spans="1:2" x14ac:dyDescent="0.2">
      <c r="A4">
        <v>2026</v>
      </c>
      <c r="B4" s="16">
        <v>165.43000000000004</v>
      </c>
    </row>
    <row r="5" spans="1:2" x14ac:dyDescent="0.2">
      <c r="A5">
        <v>2027</v>
      </c>
      <c r="B5" s="16">
        <v>244.98</v>
      </c>
    </row>
    <row r="6" spans="1:2" x14ac:dyDescent="0.2">
      <c r="A6">
        <v>2028</v>
      </c>
      <c r="B6" s="16">
        <v>321.61999999999995</v>
      </c>
    </row>
    <row r="7" spans="1:2" x14ac:dyDescent="0.2">
      <c r="A7">
        <v>2029</v>
      </c>
      <c r="B7" s="16">
        <v>343.48999999999995</v>
      </c>
    </row>
    <row r="8" spans="1:2" x14ac:dyDescent="0.2">
      <c r="A8">
        <v>2030</v>
      </c>
      <c r="B8" s="16">
        <v>346.92999999999989</v>
      </c>
    </row>
    <row r="9" spans="1:2" x14ac:dyDescent="0.2">
      <c r="A9">
        <v>2031</v>
      </c>
      <c r="B9" s="16">
        <v>379.83</v>
      </c>
    </row>
    <row r="10" spans="1:2" x14ac:dyDescent="0.2">
      <c r="A10">
        <v>2032</v>
      </c>
      <c r="B10" s="16">
        <v>401.88000000000005</v>
      </c>
    </row>
    <row r="11" spans="1:2" x14ac:dyDescent="0.2">
      <c r="A11">
        <v>2033</v>
      </c>
      <c r="B11" s="16">
        <v>402.15999999999991</v>
      </c>
    </row>
    <row r="12" spans="1:2" x14ac:dyDescent="0.2">
      <c r="A12">
        <v>2034</v>
      </c>
      <c r="B12" s="16">
        <v>411.69999999999987</v>
      </c>
    </row>
    <row r="13" spans="1:2" x14ac:dyDescent="0.2">
      <c r="A13">
        <v>2035</v>
      </c>
      <c r="B13" s="16">
        <v>437.71</v>
      </c>
    </row>
    <row r="14" spans="1:2" x14ac:dyDescent="0.2">
      <c r="A14">
        <v>2036</v>
      </c>
      <c r="B14" s="16">
        <v>466.08</v>
      </c>
    </row>
    <row r="15" spans="1:2" x14ac:dyDescent="0.2">
      <c r="A15">
        <v>2037</v>
      </c>
      <c r="B15" s="16">
        <v>471.51000000000016</v>
      </c>
    </row>
    <row r="16" spans="1:2" x14ac:dyDescent="0.2">
      <c r="A16">
        <v>2038</v>
      </c>
      <c r="B16" s="16">
        <v>470.39</v>
      </c>
    </row>
    <row r="17" spans="1:2" x14ac:dyDescent="0.2">
      <c r="A17">
        <v>2039</v>
      </c>
      <c r="B17" s="16">
        <v>469.4700000000002</v>
      </c>
    </row>
    <row r="18" spans="1:2" x14ac:dyDescent="0.2">
      <c r="A18">
        <v>2040</v>
      </c>
      <c r="B18" s="16">
        <v>424.9</v>
      </c>
    </row>
    <row r="19" spans="1:2" x14ac:dyDescent="0.2">
      <c r="A19">
        <v>2041</v>
      </c>
      <c r="B19" s="16">
        <v>195.75</v>
      </c>
    </row>
    <row r="20" spans="1:2" x14ac:dyDescent="0.2">
      <c r="A20">
        <v>2042</v>
      </c>
      <c r="B20" s="16">
        <v>121.35</v>
      </c>
    </row>
    <row r="21" spans="1:2" x14ac:dyDescent="0.2">
      <c r="A21" t="s">
        <v>23</v>
      </c>
      <c r="B21" s="16">
        <v>338.6894444444452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AUCTION summary</vt:lpstr>
      <vt:lpstr>Sheet2</vt:lpstr>
      <vt:lpstr>Sheet3</vt:lpstr>
      <vt:lpstr>Sheet4</vt:lpstr>
      <vt:lpstr>Sheet5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Waśniewski</dc:creator>
  <cp:lastModifiedBy>Krzysztof Waśniewski</cp:lastModifiedBy>
  <dcterms:created xsi:type="dcterms:W3CDTF">2025-02-24T14:50:49Z</dcterms:created>
  <dcterms:modified xsi:type="dcterms:W3CDTF">2025-02-24T18:25:54Z</dcterms:modified>
</cp:coreProperties>
</file>