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<sst xmlns="http://schemas.openxmlformats.org/spreadsheetml/2006/main" count="73" uniqueCount="59">
  <si>
    <t>黄色为必填</t>
  </si>
  <si>
    <t>浅蓝色为有选项</t>
  </si>
  <si>
    <t>无色为手动输入</t>
  </si>
  <si>
    <t>相关语法</t>
  </si>
  <si>
    <t>可视化相关分析</t>
  </si>
  <si>
    <t>英文功能名</t>
  </si>
  <si>
    <t>中文功能名</t>
  </si>
  <si>
    <t>选项</t>
  </si>
  <si>
    <t>自定义输入</t>
  </si>
  <si>
    <t>显示语法</t>
  </si>
  <si>
    <t>备注/原解释</t>
  </si>
  <si>
    <t>x</t>
  </si>
  <si>
    <t>数据集1=</t>
  </si>
  <si>
    <t>a</t>
  </si>
  <si>
    <t>corr</t>
  </si>
  <si>
    <t>数据集=</t>
  </si>
  <si>
    <t>c</t>
  </si>
  <si>
    <t>y</t>
  </si>
  <si>
    <t>数据集2=</t>
  </si>
  <si>
    <t>b</t>
  </si>
  <si>
    <t>method</t>
  </si>
  <si>
    <t>图标样式=</t>
  </si>
  <si>
    <t>'shade'</t>
  </si>
  <si>
    <t>使用方法=</t>
  </si>
  <si>
    <t>'pearson'</t>
  </si>
  <si>
    <t>type</t>
  </si>
  <si>
    <t>上、下三角=</t>
  </si>
  <si>
    <t>'lower'</t>
  </si>
  <si>
    <t>addCoef.col</t>
  </si>
  <si>
    <t>添加系数=</t>
  </si>
  <si>
    <t>'green'</t>
  </si>
  <si>
    <t>或者填写喜欢的颜色</t>
  </si>
  <si>
    <t>最终语法</t>
  </si>
  <si>
    <t>add</t>
  </si>
  <si>
    <t>在原图上添加=</t>
  </si>
  <si>
    <t>要'</t>
  </si>
  <si>
    <t>col</t>
  </si>
  <si>
    <t>图表颜色=</t>
  </si>
  <si>
    <t>the color of glyphs</t>
  </si>
  <si>
    <t>bg</t>
  </si>
  <si>
    <t>背景颜色=</t>
  </si>
  <si>
    <t>'black'</t>
  </si>
  <si>
    <t>outline</t>
  </si>
  <si>
    <t>加外观=</t>
  </si>
  <si>
    <t>title</t>
  </si>
  <si>
    <t>表名=</t>
  </si>
  <si>
    <t>不要</t>
  </si>
  <si>
    <t>“不要”或者表名</t>
  </si>
  <si>
    <t>is.corr</t>
  </si>
  <si>
    <t>非相关矩阵画图=</t>
  </si>
  <si>
    <t>我不懂</t>
  </si>
  <si>
    <t>input matrix is a correlation matrix or not</t>
  </si>
  <si>
    <t>diag</t>
  </si>
  <si>
    <t>whether display the correlation coefficients on the principal diagonal.</t>
  </si>
  <si>
    <t>to be continue</t>
  </si>
  <si>
    <t>未完待续</t>
  </si>
  <si>
    <t>以上是常用的</t>
  </si>
  <si>
    <t>library(corrplot)</t>
  </si>
  <si>
    <t>detach(corrplot)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</si>
</sst>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rgb="FFFF0000"/>
      <name val="黑体"/>
      <charset val="134"/>
    </font>
    <font>
      <sz val="20"/>
      <color rgb="FFFF0000"/>
      <name val="黑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20"/>
      <color rgb="FFFF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auto="1"/>
      </left>
      <right style="thin">
        <color rgb="FF0070C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70C0"/>
      </left>
      <right style="thin">
        <color rgb="FF0070C0"/>
      </right>
      <top style="thin">
        <color auto="1"/>
      </top>
      <bottom/>
      <diagonal/>
    </border>
    <border>
      <left style="thin">
        <color rgb="FF0070C0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70C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2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6" borderId="29" applyNumberFormat="0" applyAlignment="0" applyProtection="0">
      <alignment vertical="center"/>
    </xf>
    <xf numFmtId="0" fontId="11" fillId="16" borderId="25" applyNumberFormat="0" applyAlignment="0" applyProtection="0">
      <alignment vertical="center"/>
    </xf>
    <xf numFmtId="0" fontId="23" fillId="32" borderId="3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left" vertical="center" wrapText="1"/>
    </xf>
    <xf numFmtId="49" fontId="4" fillId="6" borderId="10" xfId="0" applyNumberFormat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6" borderId="0" xfId="0" applyNumberFormat="1" applyFont="1" applyFill="1" applyBorder="1" applyAlignment="1">
      <alignment horizontal="left" vertical="top" wrapText="1"/>
    </xf>
    <xf numFmtId="0" fontId="4" fillId="6" borderId="7" xfId="0" applyNumberFormat="1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left" vertical="center"/>
    </xf>
    <xf numFmtId="49" fontId="4" fillId="6" borderId="13" xfId="0" applyNumberFormat="1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0" fillId="0" borderId="21" xfId="0" applyFill="1" applyBorder="1" applyAlignment="1"/>
    <xf numFmtId="0" fontId="4" fillId="0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 applyProtection="1">
      <alignment horizontal="center" vertical="center"/>
      <protection locked="0"/>
    </xf>
    <xf numFmtId="49" fontId="4" fillId="6" borderId="0" xfId="0" applyNumberFormat="1" applyFont="1" applyFill="1" applyBorder="1" applyAlignment="1">
      <alignment horizontal="left" vertical="center" wrapText="1"/>
    </xf>
    <xf numFmtId="49" fontId="4" fillId="6" borderId="7" xfId="0" applyNumberFormat="1" applyFont="1" applyFill="1" applyBorder="1" applyAlignment="1">
      <alignment horizontal="left" vertical="center" wrapText="1"/>
    </xf>
    <xf numFmtId="0" fontId="5" fillId="4" borderId="22" xfId="0" applyFont="1" applyFill="1" applyBorder="1" applyAlignment="1">
      <alignment horizontal="center" vertical="center"/>
    </xf>
    <xf numFmtId="49" fontId="4" fillId="6" borderId="22" xfId="0" applyNumberFormat="1" applyFont="1" applyFill="1" applyBorder="1" applyAlignment="1">
      <alignment horizontal="left" vertical="center" wrapText="1"/>
    </xf>
    <xf numFmtId="49" fontId="4" fillId="6" borderId="23" xfId="0" applyNumberFormat="1" applyFont="1" applyFill="1" applyBorder="1" applyAlignment="1">
      <alignment horizontal="left" vertical="center" wrapText="1"/>
    </xf>
    <xf numFmtId="0" fontId="0" fillId="0" borderId="24" xfId="0" applyFill="1" applyBorder="1" applyAlignment="1"/>
    <xf numFmtId="0" fontId="4" fillId="3" borderId="4" xfId="0" applyFont="1" applyFill="1" applyBorder="1" applyAlignment="1" applyProtection="1" quotePrefix="1">
      <alignment horizontal="center" vertical="center"/>
      <protection locked="0"/>
    </xf>
    <xf numFmtId="0" fontId="4" fillId="0" borderId="4" xfId="0" applyFont="1" applyFill="1" applyBorder="1" applyAlignment="1" applyProtection="1" quotePrefix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8"/>
  <sheetViews>
    <sheetView tabSelected="1" topLeftCell="F10" workbookViewId="0">
      <selection activeCell="J10" sqref="J10"/>
    </sheetView>
  </sheetViews>
  <sheetFormatPr defaultColWidth="8.72727272727273" defaultRowHeight="14"/>
  <cols>
    <col min="2" max="2" width="11.2727272727273" customWidth="1"/>
    <col min="3" max="3" width="12" customWidth="1"/>
    <col min="4" max="4" width="10.5454545454545" customWidth="1"/>
    <col min="5" max="5" width="12" customWidth="1"/>
    <col min="6" max="6" width="21.1818181818182" customWidth="1"/>
    <col min="8" max="8" width="16.4545454545455" style="1" customWidth="1"/>
    <col min="9" max="9" width="19.0909090909091" style="1" customWidth="1"/>
    <col min="10" max="10" width="13.4545454545455" style="1" customWidth="1"/>
    <col min="11" max="11" width="24.3636363636364" style="1" customWidth="1"/>
    <col min="12" max="12" width="33.9090909090909" style="1" customWidth="1"/>
    <col min="13" max="13" width="80.3636363636364" style="1" customWidth="1"/>
  </cols>
  <sheetData>
    <row r="2" spans="2:3">
      <c r="B2" s="2" t="s">
        <v>0</v>
      </c>
      <c r="C2" s="2"/>
    </row>
    <row r="3" spans="2:3">
      <c r="B3" s="3" t="s">
        <v>1</v>
      </c>
      <c r="C3" s="3"/>
    </row>
    <row r="4" spans="2:3">
      <c r="B4" s="4" t="s">
        <v>2</v>
      </c>
      <c r="C4" s="4"/>
    </row>
    <row r="6" spans="2:13">
      <c r="B6" s="5" t="s">
        <v>3</v>
      </c>
      <c r="C6" s="4"/>
      <c r="D6" s="4"/>
      <c r="E6" s="4"/>
      <c r="F6" s="4"/>
      <c r="H6" s="6" t="s">
        <v>4</v>
      </c>
      <c r="I6" s="6"/>
      <c r="J6" s="6"/>
      <c r="K6" s="6"/>
      <c r="L6" s="6"/>
      <c r="M6" s="6"/>
    </row>
    <row r="7" spans="2:13">
      <c r="B7" s="4"/>
      <c r="C7" s="4"/>
      <c r="D7" s="4"/>
      <c r="E7" s="4"/>
      <c r="F7" s="4"/>
      <c r="H7" s="6"/>
      <c r="I7" s="6"/>
      <c r="J7" s="6"/>
      <c r="K7" s="6"/>
      <c r="L7" s="6"/>
      <c r="M7" s="6"/>
    </row>
    <row r="8" ht="16.5" spans="2:13"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H8" s="8" t="s">
        <v>5</v>
      </c>
      <c r="I8" s="37" t="s">
        <v>6</v>
      </c>
      <c r="J8" s="38" t="s">
        <v>7</v>
      </c>
      <c r="K8" s="39" t="s">
        <v>8</v>
      </c>
      <c r="L8" s="40" t="s">
        <v>9</v>
      </c>
      <c r="M8" s="41" t="s">
        <v>10</v>
      </c>
    </row>
    <row r="9" ht="16.5" spans="2:13">
      <c r="B9" s="9" t="s">
        <v>11</v>
      </c>
      <c r="C9" s="10" t="s">
        <v>12</v>
      </c>
      <c r="D9" s="11" t="s">
        <v>13</v>
      </c>
      <c r="E9" s="12"/>
      <c r="F9" s="13" t="str">
        <f>D9&amp;","</f>
        <v>a,</v>
      </c>
      <c r="H9" s="9" t="s">
        <v>14</v>
      </c>
      <c r="I9" s="42" t="s">
        <v>15</v>
      </c>
      <c r="J9" s="11" t="s">
        <v>16</v>
      </c>
      <c r="K9" s="12"/>
      <c r="L9" s="13" t="str">
        <f>J9&amp;","</f>
        <v>c,</v>
      </c>
      <c r="M9" s="43"/>
    </row>
    <row r="10" ht="16.5" spans="2:13">
      <c r="B10" s="14" t="s">
        <v>17</v>
      </c>
      <c r="C10" s="15" t="s">
        <v>18</v>
      </c>
      <c r="D10" s="16" t="s">
        <v>19</v>
      </c>
      <c r="E10" s="17"/>
      <c r="F10" s="18" t="str">
        <f>D10&amp;","</f>
        <v>b,</v>
      </c>
      <c r="H10" s="9" t="s">
        <v>20</v>
      </c>
      <c r="I10" s="44" t="s">
        <v>21</v>
      </c>
      <c r="J10" s="52" t="s">
        <v>22</v>
      </c>
      <c r="K10" s="12"/>
      <c r="L10" s="13" t="str">
        <f>"method="&amp;J10&amp;","</f>
        <v>method='shade',</v>
      </c>
      <c r="M10" s="43"/>
    </row>
    <row r="11" ht="16.5" spans="2:13">
      <c r="B11" s="9" t="s">
        <v>20</v>
      </c>
      <c r="C11" s="19" t="s">
        <v>23</v>
      </c>
      <c r="D11" s="53" t="s">
        <v>24</v>
      </c>
      <c r="E11" s="12"/>
      <c r="F11" s="13" t="str">
        <f>IF(D11="pearson(默认)","method='pearson',","method="&amp;D11&amp;",")</f>
        <v>method='pearson',</v>
      </c>
      <c r="H11" s="9" t="s">
        <v>25</v>
      </c>
      <c r="I11" s="44" t="s">
        <v>26</v>
      </c>
      <c r="J11" s="52" t="s">
        <v>27</v>
      </c>
      <c r="K11" s="12"/>
      <c r="L11" s="13" t="str">
        <f>"type="&amp;J11&amp;","</f>
        <v>type='lower',</v>
      </c>
      <c r="M11" s="43"/>
    </row>
    <row r="12" ht="16.5" spans="2:13">
      <c r="B12" s="14"/>
      <c r="C12" s="21"/>
      <c r="D12" s="22"/>
      <c r="E12" s="17"/>
      <c r="F12" s="18"/>
      <c r="H12" s="9" t="s">
        <v>28</v>
      </c>
      <c r="I12" s="44" t="s">
        <v>29</v>
      </c>
      <c r="J12" s="52" t="s">
        <v>30</v>
      </c>
      <c r="K12" s="12" t="s">
        <v>31</v>
      </c>
      <c r="L12" s="13" t="str">
        <f>IF(J12="不要"," ","addCoef.col = "&amp;J12&amp;",")</f>
        <v>addCoef.col = 'green',</v>
      </c>
      <c r="M12" s="43"/>
    </row>
    <row r="13" ht="16.5" spans="2:13">
      <c r="B13" s="23" t="s">
        <v>32</v>
      </c>
      <c r="C13" s="24"/>
      <c r="D13" s="25"/>
      <c r="E13" s="25"/>
      <c r="F13" s="26"/>
      <c r="H13" s="9" t="s">
        <v>33</v>
      </c>
      <c r="I13" s="44" t="s">
        <v>34</v>
      </c>
      <c r="J13" s="45" t="s">
        <v>35</v>
      </c>
      <c r="K13" s="12"/>
      <c r="L13" s="13" t="str">
        <f>IF(J13="不要"," ","add = TRUE,")</f>
        <v>add = TRUE,</v>
      </c>
      <c r="M13" s="43"/>
    </row>
    <row r="14" ht="16.5" spans="2:13">
      <c r="B14" s="27"/>
      <c r="C14" s="28"/>
      <c r="D14" s="29" t="str">
        <f>"cor.test("&amp;F9&amp;F10&amp;F11&amp;")"</f>
        <v>cor.test(a,b,method='pearson',)</v>
      </c>
      <c r="E14" s="29"/>
      <c r="F14" s="30"/>
      <c r="H14" s="9" t="s">
        <v>36</v>
      </c>
      <c r="I14" s="44" t="s">
        <v>37</v>
      </c>
      <c r="J14" s="52" t="s">
        <v>30</v>
      </c>
      <c r="K14" s="12" t="s">
        <v>31</v>
      </c>
      <c r="L14" s="13" t="str">
        <f>IF(J14="不要"," ","bg = "&amp;J14&amp;",")</f>
        <v>bg = 'green',</v>
      </c>
      <c r="M14" s="43" t="s">
        <v>38</v>
      </c>
    </row>
    <row r="15" ht="16.5" spans="2:13">
      <c r="B15" s="27"/>
      <c r="C15" s="28"/>
      <c r="D15" s="29"/>
      <c r="E15" s="29"/>
      <c r="F15" s="30"/>
      <c r="H15" s="9" t="s">
        <v>39</v>
      </c>
      <c r="I15" s="44" t="s">
        <v>40</v>
      </c>
      <c r="J15" s="52" t="s">
        <v>41</v>
      </c>
      <c r="K15" s="12" t="s">
        <v>31</v>
      </c>
      <c r="L15" s="13" t="str">
        <f>IF(J15="不要"," ","col = "&amp;J15&amp;",")</f>
        <v>col = 'black',</v>
      </c>
      <c r="M15" s="43"/>
    </row>
    <row r="16" ht="16.5" spans="2:13">
      <c r="B16" s="27"/>
      <c r="C16" s="28"/>
      <c r="D16" s="29"/>
      <c r="E16" s="29"/>
      <c r="F16" s="30"/>
      <c r="H16" s="9" t="s">
        <v>42</v>
      </c>
      <c r="I16" s="44" t="s">
        <v>43</v>
      </c>
      <c r="J16" s="52" t="s">
        <v>30</v>
      </c>
      <c r="K16" s="12" t="s">
        <v>31</v>
      </c>
      <c r="L16" s="13" t="str">
        <f>IF(J16="不要"," ","outline = "&amp;J16&amp;",")</f>
        <v>outline = 'green',</v>
      </c>
      <c r="M16" s="43"/>
    </row>
    <row r="17" ht="16.5" spans="2:13">
      <c r="B17" s="31"/>
      <c r="C17" s="32"/>
      <c r="D17" s="33"/>
      <c r="E17" s="33"/>
      <c r="F17" s="34"/>
      <c r="H17" s="9" t="s">
        <v>44</v>
      </c>
      <c r="I17" s="44" t="s">
        <v>45</v>
      </c>
      <c r="J17" s="20" t="s">
        <v>46</v>
      </c>
      <c r="K17" s="12" t="s">
        <v>47</v>
      </c>
      <c r="L17" s="13" t="str">
        <f>IF(J17="不要"," ","title='"&amp;J17&amp;"',")</f>
        <v> </v>
      </c>
      <c r="M17" s="43"/>
    </row>
    <row r="18" ht="16.5" spans="8:13">
      <c r="H18" s="9" t="s">
        <v>48</v>
      </c>
      <c r="I18" s="44" t="s">
        <v>49</v>
      </c>
      <c r="J18" s="45" t="s">
        <v>46</v>
      </c>
      <c r="K18" s="12" t="s">
        <v>50</v>
      </c>
      <c r="L18" s="13" t="str">
        <f>IF(J18="不要"," ","is.corr = 'TRUE'")</f>
        <v> </v>
      </c>
      <c r="M18" s="43" t="s">
        <v>51</v>
      </c>
    </row>
    <row r="19" ht="16.5" spans="8:13">
      <c r="H19" s="9" t="s">
        <v>52</v>
      </c>
      <c r="I19" s="44" t="s">
        <v>50</v>
      </c>
      <c r="J19" s="20"/>
      <c r="K19" s="12"/>
      <c r="L19" s="13"/>
      <c r="M19" s="43" t="s">
        <v>53</v>
      </c>
    </row>
    <row r="20" ht="16.5" spans="8:13">
      <c r="H20" s="9" t="s">
        <v>54</v>
      </c>
      <c r="I20" s="44" t="s">
        <v>55</v>
      </c>
      <c r="J20" s="20"/>
      <c r="K20" s="12" t="s">
        <v>56</v>
      </c>
      <c r="L20" s="13" t="str">
        <f>IF(J20="pearson(默认)","method='pearson',","method="&amp;J20&amp;",")</f>
        <v>method=,</v>
      </c>
      <c r="M20" s="43"/>
    </row>
    <row r="21" ht="16.5" spans="8:13">
      <c r="H21" s="35" t="s">
        <v>32</v>
      </c>
      <c r="I21" s="28"/>
      <c r="J21" s="46" t="s">
        <v>57</v>
      </c>
      <c r="K21" s="46"/>
      <c r="L21" s="47"/>
      <c r="M21" s="43"/>
    </row>
    <row r="22" spans="8:13">
      <c r="H22" s="35"/>
      <c r="I22" s="28"/>
      <c r="J22" s="29" t="str">
        <f>"corrplot("&amp;L9&amp;L10&amp;L11&amp;L13&amp;L14&amp;L15&amp;L17&amp;L18&amp;L19&amp;L16&amp;L12&amp;")"</f>
        <v>corrplot(c,method='shade',type='lower',add = TRUE,bg = 'green',col = 'black',  outline = 'green',addCoef.col = 'green',)</v>
      </c>
      <c r="K22" s="29"/>
      <c r="L22" s="30"/>
      <c r="M22" s="43"/>
    </row>
    <row r="23" spans="8:13">
      <c r="H23" s="35"/>
      <c r="I23" s="28"/>
      <c r="J23" s="29"/>
      <c r="K23" s="29"/>
      <c r="L23" s="30"/>
      <c r="M23" s="43"/>
    </row>
    <row r="24" spans="8:13">
      <c r="H24" s="35"/>
      <c r="I24" s="28"/>
      <c r="J24" s="29"/>
      <c r="K24" s="29"/>
      <c r="L24" s="30"/>
      <c r="M24" s="43"/>
    </row>
    <row r="25" spans="8:13">
      <c r="H25" s="35"/>
      <c r="I25" s="28"/>
      <c r="J25" s="29"/>
      <c r="K25" s="29"/>
      <c r="L25" s="30"/>
      <c r="M25" s="43"/>
    </row>
    <row r="26" spans="8:13">
      <c r="H26" s="35"/>
      <c r="I26" s="28"/>
      <c r="J26" s="29"/>
      <c r="K26" s="29"/>
      <c r="L26" s="30"/>
      <c r="M26" s="43"/>
    </row>
    <row r="27" spans="8:13">
      <c r="H27" s="35"/>
      <c r="I27" s="28"/>
      <c r="J27" s="29"/>
      <c r="K27" s="29"/>
      <c r="L27" s="30"/>
      <c r="M27" s="43"/>
    </row>
    <row r="28" ht="16.5" spans="8:13">
      <c r="H28" s="36"/>
      <c r="I28" s="48"/>
      <c r="J28" s="49" t="s">
        <v>58</v>
      </c>
      <c r="K28" s="49"/>
      <c r="L28" s="50"/>
      <c r="M28" s="51"/>
    </row>
  </sheetData>
  <mergeCells count="13">
    <mergeCell ref="B2:C2"/>
    <mergeCell ref="B3:C3"/>
    <mergeCell ref="B4:C4"/>
    <mergeCell ref="D13:F13"/>
    <mergeCell ref="D17:F17"/>
    <mergeCell ref="J21:L21"/>
    <mergeCell ref="J28:L28"/>
    <mergeCell ref="B13:C17"/>
    <mergeCell ref="H21:I28"/>
    <mergeCell ref="D14:F16"/>
    <mergeCell ref="J22:L27"/>
    <mergeCell ref="B6:F7"/>
    <mergeCell ref="H6:M7"/>
  </mergeCells>
  <dataValidations count="9">
    <dataValidation type="list" allowBlank="1" showInputMessage="1" showErrorMessage="1" sqref="J18">
      <formula1>"不要,要"</formula1>
    </dataValidation>
    <dataValidation type="list" allowBlank="1" showInputMessage="1" showErrorMessage="1" sqref="J10">
      <formula1>"''circle',''square',''ellipse',''number',''pie',''shade',''color'"</formula1>
    </dataValidation>
    <dataValidation allowBlank="1" showInputMessage="1" showErrorMessage="1" sqref="J17"/>
    <dataValidation type="list" allowBlank="1" showInputMessage="1" showErrorMessage="1" sqref="D11">
      <formula1>"''pearson',''kendall',''spearman'"</formula1>
    </dataValidation>
    <dataValidation type="list" allowBlank="1" showInputMessage="1" showErrorMessage="1" sqref="J11">
      <formula1>"''full',''upper',''lower'"</formula1>
    </dataValidation>
    <dataValidation type="list" allowBlank="1" showInputMessage="1" showErrorMessage="1" sqref="D12 J20">
      <formula1>"pearson(默认),''kendall',''spearman'"</formula1>
    </dataValidation>
    <dataValidation type="list" allowBlank="1" showInputMessage="1" showErrorMessage="1" sqref="J19">
      <formula1>"''TURE',''FALSE'"</formula1>
    </dataValidation>
    <dataValidation type="list" allowBlank="1" showInputMessage="1" showErrorMessage="1" sqref="J12 J14 J15 J16">
      <formula1>"不要,''green',''black',''white',''gray',''friebrick',''navy',go find ur own color、 lazy bird!"</formula1>
    </dataValidation>
    <dataValidation type="list" allowBlank="1" showInputMessage="1" showErrorMessage="1" sqref="J13">
      <formula1>"不要,要'"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KS_Chax</cp:lastModifiedBy>
  <dcterms:created xsi:type="dcterms:W3CDTF">2020-12-16T14:13:00Z</dcterms:created>
  <dcterms:modified xsi:type="dcterms:W3CDTF">2020-12-16T15:39:22Z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