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tas\Downloads\"/>
    </mc:Choice>
  </mc:AlternateContent>
  <bookViews>
    <workbookView xWindow="0" yWindow="0" windowWidth="2370" windowHeight="0" tabRatio="731"/>
  </bookViews>
  <sheets>
    <sheet name=" VOIX C1" sheetId="19" r:id="rId1"/>
    <sheet name="Feuil1" sheetId="27" state="hidden" r:id="rId2"/>
    <sheet name=" DATA C1" sheetId="6" r:id="rId3"/>
    <sheet name="DATA C2" sheetId="12" r:id="rId4"/>
    <sheet name="DJEZZY" sheetId="25" r:id="rId5"/>
    <sheet name="Activation Compte01" sheetId="24" r:id="rId6"/>
    <sheet name="NEW Forfait DATA" sheetId="26" state="hidden" r:id="rId7"/>
  </sheets>
  <externalReferences>
    <externalReference r:id="rId8"/>
  </externalReferences>
  <definedNames>
    <definedName name="_xlnm._FilterDatabase" localSheetId="2" hidden="1">' DATA C1'!$A$1:$L$101</definedName>
    <definedName name="_xlnm._FilterDatabase" localSheetId="0" hidden="1">' VOIX C1'!$A$1:$N$1</definedName>
    <definedName name="_xlnm._FilterDatabase" localSheetId="5" hidden="1">'Activation Compte01'!$A$1:$C$492</definedName>
    <definedName name="_xlnm._FilterDatabase" localSheetId="3" hidden="1">'DATA C2'!$A$1:$L$213</definedName>
    <definedName name="kaka">#REF!</definedName>
    <definedName name="mat">#REF!</definedName>
    <definedName name="mm">'NEW Forfait DATA'!$A$1:$B$100</definedName>
    <definedName name="PAPA">Feuil1!$A$1:$B$348</definedName>
  </definedNames>
  <calcPr calcId="152511" iterateDelta="252"/>
</workbook>
</file>

<file path=xl/calcChain.xml><?xml version="1.0" encoding="utf-8"?>
<calcChain xmlns="http://schemas.openxmlformats.org/spreadsheetml/2006/main">
  <c r="G232" i="19" l="1"/>
  <c r="C232" i="19"/>
  <c r="G231" i="19"/>
  <c r="C231" i="19"/>
  <c r="G230" i="19"/>
  <c r="C230" i="19"/>
  <c r="G229" i="19"/>
  <c r="C229" i="19"/>
  <c r="G14" i="19" l="1"/>
  <c r="C14" i="19"/>
  <c r="B24" i="6" l="1"/>
  <c r="F24" i="6"/>
  <c r="G64" i="19" l="1"/>
  <c r="C64" i="19"/>
  <c r="G227" i="19" l="1"/>
  <c r="C227" i="19"/>
  <c r="G228" i="19"/>
  <c r="C228" i="19"/>
  <c r="C6" i="19" l="1"/>
  <c r="C7" i="19"/>
  <c r="C8" i="19"/>
  <c r="C9" i="19"/>
  <c r="C10" i="19"/>
  <c r="C11" i="19"/>
  <c r="C12" i="19"/>
  <c r="C13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33" i="19"/>
  <c r="C234" i="19"/>
  <c r="C235" i="19"/>
  <c r="C236" i="19"/>
  <c r="C237" i="19"/>
  <c r="C238" i="19"/>
  <c r="C239" i="19"/>
  <c r="C240" i="19"/>
  <c r="C241" i="19"/>
  <c r="C242" i="19"/>
  <c r="C243" i="19"/>
  <c r="C5" i="19"/>
  <c r="C3" i="19"/>
  <c r="C4" i="19"/>
  <c r="C2" i="19"/>
  <c r="B101" i="26" l="1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G184" i="19" l="1"/>
  <c r="B212" i="12" l="1"/>
  <c r="B213" i="12" s="1"/>
  <c r="G223" i="19" l="1"/>
  <c r="G224" i="19" l="1"/>
  <c r="G203" i="19" l="1"/>
  <c r="G115" i="19" l="1"/>
  <c r="B245" i="19" l="1"/>
  <c r="G233" i="19" l="1"/>
  <c r="G139" i="19" l="1"/>
  <c r="G66" i="19" l="1"/>
  <c r="G75" i="19"/>
  <c r="B246" i="19" l="1"/>
  <c r="G218" i="19" l="1"/>
  <c r="G219" i="19"/>
  <c r="G221" i="19" l="1"/>
  <c r="G222" i="19"/>
  <c r="G217" i="19" l="1"/>
  <c r="B103" i="6" l="1"/>
  <c r="B104" i="6" s="1"/>
  <c r="B106" i="6" s="1"/>
  <c r="G220" i="19" l="1"/>
  <c r="G196" i="19" l="1"/>
  <c r="G6" i="19" l="1"/>
  <c r="G7" i="19"/>
  <c r="G67" i="19" l="1"/>
  <c r="G68" i="19"/>
  <c r="G212" i="19" l="1"/>
  <c r="G178" i="19" l="1"/>
  <c r="G211" i="19" l="1"/>
  <c r="G213" i="19" l="1"/>
  <c r="G2" i="19" l="1"/>
  <c r="G234" i="19" l="1"/>
  <c r="G216" i="19" l="1"/>
  <c r="G207" i="19" l="1"/>
  <c r="G208" i="19"/>
  <c r="G209" i="19"/>
  <c r="G210" i="19"/>
  <c r="G214" i="19"/>
  <c r="G215" i="19"/>
  <c r="G206" i="19"/>
  <c r="G201" i="19" l="1"/>
  <c r="G200" i="19" l="1"/>
  <c r="G199" i="19"/>
  <c r="G198" i="19"/>
  <c r="G197" i="19"/>
  <c r="G195" i="19"/>
  <c r="G194" i="19" l="1"/>
  <c r="G193" i="19"/>
  <c r="G192" i="19" l="1"/>
  <c r="G191" i="19"/>
  <c r="G190" i="19" l="1"/>
  <c r="G189" i="19"/>
  <c r="G187" i="19" l="1"/>
  <c r="G241" i="19"/>
  <c r="G186" i="19"/>
  <c r="G185" i="19"/>
  <c r="G183" i="19"/>
  <c r="G182" i="19"/>
  <c r="G180" i="19"/>
  <c r="G181" i="19"/>
  <c r="G179" i="19" l="1"/>
  <c r="G177" i="19" l="1"/>
  <c r="G176" i="19" l="1"/>
  <c r="G188" i="19" l="1"/>
  <c r="G9" i="19" l="1"/>
  <c r="F10" i="6" l="1"/>
  <c r="F17" i="6"/>
  <c r="F11" i="6"/>
  <c r="F15" i="6"/>
  <c r="F12" i="6"/>
  <c r="F5" i="6"/>
  <c r="F6" i="6"/>
  <c r="F7" i="6"/>
  <c r="F16" i="6"/>
  <c r="F13" i="6"/>
  <c r="F14" i="6"/>
  <c r="F18" i="6"/>
  <c r="F19" i="6"/>
  <c r="F20" i="6"/>
  <c r="F21" i="6"/>
  <c r="F22" i="6"/>
  <c r="F23" i="6"/>
  <c r="F25" i="6"/>
  <c r="F26" i="6"/>
  <c r="F27" i="6"/>
  <c r="F28" i="6"/>
  <c r="F29" i="6"/>
  <c r="F30" i="6"/>
  <c r="F31" i="6"/>
  <c r="F32" i="6"/>
  <c r="F4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2" i="6"/>
  <c r="F55" i="6"/>
  <c r="F56" i="6"/>
  <c r="F57" i="6"/>
  <c r="F58" i="6"/>
  <c r="F59" i="6"/>
  <c r="F3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9" i="6"/>
  <c r="G235" i="19"/>
  <c r="G236" i="19"/>
  <c r="G237" i="19"/>
  <c r="G238" i="19"/>
  <c r="G239" i="19"/>
  <c r="G3" i="19"/>
  <c r="G4" i="19"/>
  <c r="G10" i="19"/>
  <c r="G11" i="19"/>
  <c r="G12" i="19"/>
  <c r="G13" i="19"/>
  <c r="G15" i="19"/>
  <c r="G202" i="19"/>
  <c r="G16" i="19"/>
  <c r="G240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8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" i="19"/>
  <c r="G53" i="19"/>
  <c r="G54" i="19"/>
  <c r="G55" i="19"/>
  <c r="G56" i="19"/>
  <c r="G57" i="19"/>
  <c r="G58" i="19"/>
  <c r="G59" i="19"/>
  <c r="G60" i="19"/>
  <c r="G61" i="19"/>
  <c r="G62" i="19"/>
  <c r="G63" i="19"/>
  <c r="G65" i="19"/>
  <c r="G69" i="19"/>
  <c r="G70" i="19"/>
  <c r="G71" i="19"/>
  <c r="G72" i="19"/>
  <c r="G73" i="19"/>
  <c r="G74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6" i="19"/>
  <c r="G117" i="19"/>
  <c r="G118" i="19"/>
  <c r="G119" i="19"/>
  <c r="G120" i="19"/>
  <c r="G121" i="19"/>
  <c r="G122" i="19"/>
  <c r="G123" i="19"/>
  <c r="G124" i="19"/>
  <c r="G125" i="19"/>
  <c r="G126" i="19"/>
  <c r="G127" i="19"/>
  <c r="G128" i="19"/>
  <c r="G129" i="19"/>
  <c r="G130" i="19"/>
  <c r="G131" i="19"/>
  <c r="G132" i="19"/>
  <c r="G133" i="19"/>
  <c r="G134" i="19"/>
  <c r="G135" i="19"/>
  <c r="G136" i="19"/>
  <c r="G137" i="19"/>
  <c r="G138" i="19"/>
  <c r="G140" i="19"/>
  <c r="G141" i="19"/>
  <c r="G142" i="19"/>
  <c r="G143" i="19"/>
  <c r="G144" i="19"/>
  <c r="G145" i="19"/>
  <c r="G146" i="19"/>
  <c r="G147" i="19"/>
  <c r="G148" i="19"/>
  <c r="G149" i="19"/>
  <c r="G150" i="19"/>
  <c r="G151" i="19"/>
  <c r="G152" i="19"/>
  <c r="G153" i="19"/>
  <c r="G154" i="19"/>
  <c r="G155" i="19"/>
  <c r="G156" i="19"/>
  <c r="G157" i="19"/>
  <c r="G158" i="19"/>
  <c r="G159" i="19"/>
  <c r="G160" i="19"/>
  <c r="G161" i="19"/>
  <c r="G162" i="19"/>
  <c r="G163" i="19"/>
  <c r="G164" i="19"/>
  <c r="G165" i="19"/>
  <c r="G166" i="19"/>
  <c r="G167" i="19"/>
  <c r="G168" i="19"/>
  <c r="G169" i="19"/>
  <c r="G170" i="19"/>
  <c r="G171" i="19"/>
  <c r="G172" i="19"/>
  <c r="G173" i="19"/>
  <c r="G174" i="19"/>
  <c r="G175" i="19"/>
  <c r="G242" i="19"/>
  <c r="G243" i="19"/>
</calcChain>
</file>

<file path=xl/comments1.xml><?xml version="1.0" encoding="utf-8"?>
<comments xmlns="http://schemas.openxmlformats.org/spreadsheetml/2006/main">
  <authors>
    <author>ABDELHAMID FITAS</author>
    <author>Djamil BENACHENHOU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ABDELHAMID FITAS:</t>
        </r>
        <r>
          <rPr>
            <sz val="9"/>
            <color indexed="81"/>
            <rFont val="Tahoma"/>
            <family val="2"/>
          </rPr>
          <t xml:space="preserve">
-3000Da StandBy for technical ooreddo's problem, rechek after 6 month 25/09/2015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ABDELHAMID FITAS:</t>
        </r>
        <r>
          <rPr>
            <sz val="9"/>
            <color indexed="81"/>
            <rFont val="Tahoma"/>
            <family val="2"/>
          </rPr>
          <t xml:space="preserve">
Ajout de 12000da de forfait soit 12 mois à 1000da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ABDELHAMID FITAS:</t>
        </r>
        <r>
          <rPr>
            <sz val="9"/>
            <color indexed="81"/>
            <rFont val="Tahoma"/>
            <family val="2"/>
          </rPr>
          <t xml:space="preserve">
Recharge 6 mois de crédit a 3000da = 18000da le 02/06/2015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ABDELHAMID FITAS:</t>
        </r>
        <r>
          <rPr>
            <sz val="9"/>
            <color indexed="81"/>
            <rFont val="Tahoma"/>
            <family val="2"/>
          </rPr>
          <t xml:space="preserve">
Ajout 3000da pour 3 mois</t>
        </r>
      </text>
    </comment>
    <comment ref="A62" authorId="0" shapeId="0">
      <text>
        <r>
          <rPr>
            <b/>
            <sz val="9"/>
            <color indexed="81"/>
            <rFont val="Tahoma"/>
            <family val="2"/>
          </rPr>
          <t>ABDELHAMID FITAS:</t>
        </r>
        <r>
          <rPr>
            <sz val="9"/>
            <color indexed="81"/>
            <rFont val="Tahoma"/>
            <family val="2"/>
          </rPr>
          <t xml:space="preserve">
Option N'TERNET 1000 Da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>ABDELHAMID FITAS:</t>
        </r>
        <r>
          <rPr>
            <sz val="9"/>
            <color indexed="81"/>
            <rFont val="Tahoma"/>
            <family val="2"/>
          </rPr>
          <t xml:space="preserve">
Recharge 18000da soit 6 mois a partir du 14/05/2015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>ABDELHAMID FITAS:</t>
        </r>
        <r>
          <rPr>
            <sz val="9"/>
            <color indexed="81"/>
            <rFont val="Tahoma"/>
            <family val="2"/>
          </rPr>
          <t xml:space="preserve">
Ajouté 1000DA 
Fait</t>
        </r>
      </text>
    </comment>
    <comment ref="A175" authorId="1" shapeId="0">
      <text>
        <r>
          <rPr>
            <b/>
            <sz val="8"/>
            <color indexed="81"/>
            <rFont val="Tahoma"/>
            <family val="2"/>
          </rPr>
          <t>Djamil BENACHENHOU:</t>
        </r>
        <r>
          <rPr>
            <sz val="8"/>
            <color indexed="81"/>
            <rFont val="Tahoma"/>
            <family val="2"/>
          </rPr>
          <t xml:space="preserve">
Recoit 1000DA a partir du 1Dec2014
</t>
        </r>
      </text>
    </comment>
    <comment ref="B196" authorId="0" shapeId="0">
      <text>
        <r>
          <rPr>
            <b/>
            <sz val="9"/>
            <color indexed="81"/>
            <rFont val="Tahoma"/>
            <family val="2"/>
          </rPr>
          <t>ABDELHAMID FITAS:</t>
        </r>
        <r>
          <rPr>
            <sz val="9"/>
            <color indexed="81"/>
            <rFont val="Tahoma"/>
            <family val="2"/>
          </rPr>
          <t xml:space="preserve">
Forfait 3000Da pendant 6 mois = 18000Da 08/06/2015</t>
        </r>
      </text>
    </comment>
    <comment ref="B197" authorId="0" shapeId="0">
      <text>
        <r>
          <rPr>
            <b/>
            <sz val="9"/>
            <color indexed="81"/>
            <rFont val="Tahoma"/>
            <family val="2"/>
          </rPr>
          <t>ABDELHAMID FITAS:</t>
        </r>
        <r>
          <rPr>
            <sz val="9"/>
            <color indexed="81"/>
            <rFont val="Tahoma"/>
            <family val="2"/>
          </rPr>
          <t xml:space="preserve">
Rechargement pour 6 mois de crédit soit 1000Da, Recheck le 01/05/2015</t>
        </r>
      </text>
    </comment>
    <comment ref="B204" authorId="0" shapeId="0">
      <text>
        <r>
          <rPr>
            <b/>
            <sz val="9"/>
            <color indexed="81"/>
            <rFont val="Tahoma"/>
            <family val="2"/>
          </rPr>
          <t>ABDELHAMID FITAS:</t>
        </r>
        <r>
          <rPr>
            <sz val="9"/>
            <color indexed="81"/>
            <rFont val="Tahoma"/>
            <family val="2"/>
          </rPr>
          <t xml:space="preserve">
Rechargement pour 6 mois de crédit soit 6000Da, Recheck le 05/09/2015</t>
        </r>
      </text>
    </comment>
    <comment ref="B205" authorId="0" shapeId="0">
      <text>
        <r>
          <rPr>
            <b/>
            <sz val="9"/>
            <color indexed="81"/>
            <rFont val="Tahoma"/>
            <family val="2"/>
          </rPr>
          <t>ABDELHAMID FITAS:</t>
        </r>
        <r>
          <rPr>
            <sz val="9"/>
            <color indexed="81"/>
            <rFont val="Tahoma"/>
            <family val="2"/>
          </rPr>
          <t xml:space="preserve">
Rechargement pour 6 mois de crédit soit 6000Da, Recheck le 05/09/2015</t>
        </r>
      </text>
    </comment>
    <comment ref="B220" authorId="0" shapeId="0">
      <text>
        <r>
          <rPr>
            <b/>
            <sz val="9"/>
            <color indexed="81"/>
            <rFont val="Tahoma"/>
            <family val="2"/>
          </rPr>
          <t>ABDELHAMID FITAS:</t>
        </r>
        <r>
          <rPr>
            <sz val="9"/>
            <color indexed="81"/>
            <rFont val="Tahoma"/>
            <family val="2"/>
          </rPr>
          <t xml:space="preserve">
6mois de crédis à 1000da
22/06/2015 </t>
        </r>
      </text>
    </comment>
    <comment ref="B223" authorId="0" shapeId="0">
      <text>
        <r>
          <rPr>
            <b/>
            <sz val="9"/>
            <color indexed="81"/>
            <rFont val="Tahoma"/>
            <family val="2"/>
          </rPr>
          <t>ABDELHAMID FITAS:</t>
        </r>
        <r>
          <rPr>
            <sz val="9"/>
            <color indexed="81"/>
            <rFont val="Tahoma"/>
            <family val="2"/>
          </rPr>
          <t xml:space="preserve">
Data 2500da / mois</t>
        </r>
      </text>
    </comment>
  </commentList>
</comments>
</file>

<file path=xl/comments2.xml><?xml version="1.0" encoding="utf-8"?>
<comments xmlns="http://schemas.openxmlformats.org/spreadsheetml/2006/main">
  <authors>
    <author>ABDELHAMID FITAS</author>
  </authors>
  <commentList>
    <comment ref="G83" authorId="0" shapeId="0">
      <text>
        <r>
          <rPr>
            <b/>
            <sz val="9"/>
            <color indexed="81"/>
            <rFont val="Tahoma"/>
            <family val="2"/>
          </rPr>
          <t>ABDELHAMID FITAS:</t>
        </r>
        <r>
          <rPr>
            <sz val="9"/>
            <color indexed="81"/>
            <rFont val="Tahoma"/>
            <family val="2"/>
          </rPr>
          <t xml:space="preserve">
TABLETTE
</t>
        </r>
      </text>
    </comment>
    <comment ref="D110" authorId="0" shapeId="0">
      <text>
        <r>
          <rPr>
            <b/>
            <sz val="9"/>
            <color indexed="81"/>
            <rFont val="Tahoma"/>
            <family val="2"/>
          </rPr>
          <t>ABDELHAMID FITAS:</t>
        </r>
        <r>
          <rPr>
            <sz val="9"/>
            <color indexed="81"/>
            <rFont val="Tahoma"/>
            <family val="2"/>
          </rPr>
          <t xml:space="preserve">
attente de swap</t>
        </r>
      </text>
    </comment>
    <comment ref="G173" authorId="0" shapeId="0">
      <text>
        <r>
          <rPr>
            <b/>
            <sz val="9"/>
            <color indexed="81"/>
            <rFont val="Tahoma"/>
            <family val="2"/>
          </rPr>
          <t>ABDELHAMID FITAS:</t>
        </r>
        <r>
          <rPr>
            <sz val="9"/>
            <color indexed="81"/>
            <rFont val="Tahoma"/>
            <family val="2"/>
          </rPr>
          <t xml:space="preserve">
CLE 3G
</t>
        </r>
      </text>
    </comment>
  </commentList>
</comments>
</file>

<file path=xl/sharedStrings.xml><?xml version="1.0" encoding="utf-8"?>
<sst xmlns="http://schemas.openxmlformats.org/spreadsheetml/2006/main" count="5155" uniqueCount="1218">
  <si>
    <t>MSISDN</t>
  </si>
  <si>
    <t>Offre</t>
  </si>
  <si>
    <t>N°SIM</t>
  </si>
  <si>
    <t>Statut</t>
  </si>
  <si>
    <t>Activé le</t>
  </si>
  <si>
    <t>Controle Pro ADD</t>
  </si>
  <si>
    <t>Actif</t>
  </si>
  <si>
    <t>Pack N ternet Ent Mensuel</t>
  </si>
  <si>
    <t>8921303091378375333F</t>
  </si>
  <si>
    <t>8921303050917507202F</t>
  </si>
  <si>
    <t>8921303091378370706F</t>
  </si>
  <si>
    <t>8921303071135281719F</t>
  </si>
  <si>
    <t>8921303071135281735F</t>
  </si>
  <si>
    <t>8921303071135281750F</t>
  </si>
  <si>
    <t>8921303071135281776F</t>
  </si>
  <si>
    <t>8921303071135281784F</t>
  </si>
  <si>
    <t>8921303070708211970F</t>
  </si>
  <si>
    <t>8921303070708211988F</t>
  </si>
  <si>
    <t>8921303040810316504F</t>
  </si>
  <si>
    <t>8921303021258009819F</t>
  </si>
  <si>
    <t>8921303040810506641F</t>
  </si>
  <si>
    <t>Ooredoo Pro 4000</t>
  </si>
  <si>
    <t>8921303111029211735F</t>
  </si>
  <si>
    <t>8921303040602196635F</t>
  </si>
  <si>
    <t>8921303040602196676F</t>
  </si>
  <si>
    <t>8921303111055543621F</t>
  </si>
  <si>
    <t>8921303040602196700F</t>
  </si>
  <si>
    <t>8921303071135281974F</t>
  </si>
  <si>
    <t>8921303081136236505F</t>
  </si>
  <si>
    <t>8921303081136228502F</t>
  </si>
  <si>
    <t>8921303081136236299F</t>
  </si>
  <si>
    <t>8921303081136236273F</t>
  </si>
  <si>
    <t>8921303040602196668F</t>
  </si>
  <si>
    <t>8921303040602196759F</t>
  </si>
  <si>
    <t>8921303040602196767F</t>
  </si>
  <si>
    <t>8921303040602196775F</t>
  </si>
  <si>
    <t>8921303021248361619F</t>
  </si>
  <si>
    <t>8921303040602196924F</t>
  </si>
  <si>
    <t>8921303040602196932F</t>
  </si>
  <si>
    <t>8921303051027393905F</t>
  </si>
  <si>
    <t>8921303081136236265F</t>
  </si>
  <si>
    <t>8921303081136236240F</t>
  </si>
  <si>
    <t>8921303081136236919F</t>
  </si>
  <si>
    <t>8921303081136236901F</t>
  </si>
  <si>
    <t>8921303071135281636F</t>
  </si>
  <si>
    <t>8921303071135281008F</t>
  </si>
  <si>
    <t>8921303071135281016F</t>
  </si>
  <si>
    <t>8921303071135281024F</t>
  </si>
  <si>
    <t>8921303071135281032F</t>
  </si>
  <si>
    <t>8921303071135281040F</t>
  </si>
  <si>
    <t>8921303040602196825F</t>
  </si>
  <si>
    <t>8921303040602196833F</t>
  </si>
  <si>
    <t>8921303040602196858F</t>
  </si>
  <si>
    <t>8921303040602196866F</t>
  </si>
  <si>
    <t>8921303040602196882F</t>
  </si>
  <si>
    <t>8921303040602196890F</t>
  </si>
  <si>
    <t>8921303040602196908F</t>
  </si>
  <si>
    <t>8921303050812968202F</t>
  </si>
  <si>
    <t>8921303071135281982F</t>
  </si>
  <si>
    <t>8921303070708388810F</t>
  </si>
  <si>
    <t>8921303070922003237F</t>
  </si>
  <si>
    <t>8921303121249059913F</t>
  </si>
  <si>
    <t>Pro 1200</t>
  </si>
  <si>
    <t>8921303111246714586F</t>
  </si>
  <si>
    <t>8921303081028664137F</t>
  </si>
  <si>
    <t>8921303021130057259F</t>
  </si>
  <si>
    <t>8921303111049951153F</t>
  </si>
  <si>
    <t>8921303010833893474F</t>
  </si>
  <si>
    <t>8921303071135281560F</t>
  </si>
  <si>
    <t>8921303051027530837F</t>
  </si>
  <si>
    <t>8921303051027530852F</t>
  </si>
  <si>
    <t>8921303051027530878F</t>
  </si>
  <si>
    <t>8921303071135281628F</t>
  </si>
  <si>
    <t>8921303071135281586F</t>
  </si>
  <si>
    <t>8921303071135281610F</t>
  </si>
  <si>
    <t>8921303071135281651F</t>
  </si>
  <si>
    <t>8921303071135281669F</t>
  </si>
  <si>
    <t>8921303071135281677F</t>
  </si>
  <si>
    <t>8921303051027529763F</t>
  </si>
  <si>
    <t>8921303051028269310F</t>
  </si>
  <si>
    <t>8921303051028269328F</t>
  </si>
  <si>
    <t>8921303051028269336F</t>
  </si>
  <si>
    <t>8921303051028280457F</t>
  </si>
  <si>
    <t>8921303051240839155F</t>
  </si>
  <si>
    <t>8921303051028280721F</t>
  </si>
  <si>
    <t>8921303031370889071F</t>
  </si>
  <si>
    <t>8921303021133698869F</t>
  </si>
  <si>
    <t>8921303111029226444F</t>
  </si>
  <si>
    <t>8921303021133698307F</t>
  </si>
  <si>
    <t>8921303021133698281F</t>
  </si>
  <si>
    <t>8921303021133698265F</t>
  </si>
  <si>
    <t>8921303051028269518F</t>
  </si>
  <si>
    <t>8921303051028346225F</t>
  </si>
  <si>
    <t>8921303051028346316F</t>
  </si>
  <si>
    <t>8921303081136142273F</t>
  </si>
  <si>
    <t>8921303081136142299F</t>
  </si>
  <si>
    <t>8921303081136142323F</t>
  </si>
  <si>
    <t>8921303081136142380F</t>
  </si>
  <si>
    <t>8921303021133698315F</t>
  </si>
  <si>
    <t>Controle Pro Principal</t>
  </si>
  <si>
    <t>8921303040602918970F</t>
  </si>
  <si>
    <t>8921303021265412006F</t>
  </si>
  <si>
    <t>8921303081136142307F</t>
  </si>
  <si>
    <t>8921303081136142349F</t>
  </si>
  <si>
    <t>8921303081136142414F</t>
  </si>
  <si>
    <t>8921303081136142455F</t>
  </si>
  <si>
    <t>8921303081136142398F</t>
  </si>
  <si>
    <t>8921303081136142521F</t>
  </si>
  <si>
    <t>8921303081136142422F</t>
  </si>
  <si>
    <t>8921303081136142463F</t>
  </si>
  <si>
    <t>8921303081136142430F</t>
  </si>
  <si>
    <t>8921303081136142364F</t>
  </si>
  <si>
    <t>8921303081136142513F</t>
  </si>
  <si>
    <t>8921303081136142471F</t>
  </si>
  <si>
    <t>8921303081136142406F</t>
  </si>
  <si>
    <t>8921303040810506633F</t>
  </si>
  <si>
    <t>8921303040602918269F</t>
  </si>
  <si>
    <t>8921303070921065732F</t>
  </si>
  <si>
    <t>8921303051365871017F</t>
  </si>
  <si>
    <t>8921303081136142539F</t>
  </si>
  <si>
    <t>8921303081136142281F</t>
  </si>
  <si>
    <t>8921303081136142331F</t>
  </si>
  <si>
    <t>8921303081136142372F</t>
  </si>
  <si>
    <t>8921303081136142356F</t>
  </si>
  <si>
    <t>8921303081136142315F</t>
  </si>
  <si>
    <t>8921303081136142505F</t>
  </si>
  <si>
    <t>8921303081136228528F</t>
  </si>
  <si>
    <t>8921303081136228544F</t>
  </si>
  <si>
    <t>8921303081136228551F</t>
  </si>
  <si>
    <t>8921303081136228510F</t>
  </si>
  <si>
    <t>8921303051028346324F</t>
  </si>
  <si>
    <t>8921303071135279556F</t>
  </si>
  <si>
    <t>8921303121249659720F</t>
  </si>
  <si>
    <t>8921303121249659688F</t>
  </si>
  <si>
    <t>8921303121249659662F</t>
  </si>
  <si>
    <t>Pro 4000</t>
  </si>
  <si>
    <t>8921303031367001912F</t>
  </si>
  <si>
    <t>8921303031367001938F</t>
  </si>
  <si>
    <t>8921303031367001359F</t>
  </si>
  <si>
    <t>8921303040602196718F</t>
  </si>
  <si>
    <t>8921303031367001771F</t>
  </si>
  <si>
    <t>8921303031367001268F</t>
  </si>
  <si>
    <t>8921303031363106046F</t>
  </si>
  <si>
    <t>8921303031367001946F</t>
  </si>
  <si>
    <t>8921303031367001474F</t>
  </si>
  <si>
    <t>8921303031367001342F</t>
  </si>
  <si>
    <t>8921303031367001409F</t>
  </si>
  <si>
    <t>8921303031367001011F</t>
  </si>
  <si>
    <t>8921303031367001078F</t>
  </si>
  <si>
    <t>8921303031367001086F</t>
  </si>
  <si>
    <t>8921303031367001144F</t>
  </si>
  <si>
    <t>8921303091378375630F</t>
  </si>
  <si>
    <t>8921303031367003991F</t>
  </si>
  <si>
    <t>8921303031367003009F</t>
  </si>
  <si>
    <t>8921303091378375648F</t>
  </si>
  <si>
    <t>8921303031367001300F</t>
  </si>
  <si>
    <t>8921303031367001490F</t>
  </si>
  <si>
    <t>8921303031367001318F</t>
  </si>
  <si>
    <t>8921303031367001375F</t>
  </si>
  <si>
    <t>8921303031367001037F</t>
  </si>
  <si>
    <t>8921303031367001136F</t>
  </si>
  <si>
    <t>8921303091378375689F</t>
  </si>
  <si>
    <t>8921303031367001227F</t>
  </si>
  <si>
    <t>8921303031367001052F</t>
  </si>
  <si>
    <t>8921303091378375523F</t>
  </si>
  <si>
    <t>8921303071152517052F</t>
  </si>
  <si>
    <t>8921303050941334698F</t>
  </si>
  <si>
    <t>8921303091378375366F</t>
  </si>
  <si>
    <t>8921303091378375580F</t>
  </si>
  <si>
    <t>8921303091378375705F</t>
  </si>
  <si>
    <t>8921303091378375713F</t>
  </si>
  <si>
    <t>8921303020939557485F</t>
  </si>
  <si>
    <t>8921303091378375374F</t>
  </si>
  <si>
    <t>8921303120947221924F</t>
  </si>
  <si>
    <t>8921303120947221916F</t>
  </si>
  <si>
    <t>8921303091378375416F</t>
  </si>
  <si>
    <t>8921303071152517045F</t>
  </si>
  <si>
    <t>8921303071152517037F</t>
  </si>
  <si>
    <t>8921303071152517094F</t>
  </si>
  <si>
    <t>8921303051258127170F</t>
  </si>
  <si>
    <t>8921303091378375465F</t>
  </si>
  <si>
    <t>8921303051240935003F</t>
  </si>
  <si>
    <t>8921303051240935995F</t>
  </si>
  <si>
    <t>8921303051240935953F</t>
  </si>
  <si>
    <t>8921303051240935987F</t>
  </si>
  <si>
    <t>8921303051240935979F</t>
  </si>
  <si>
    <t>8921303031240342442F</t>
  </si>
  <si>
    <t>Utilisateurs</t>
  </si>
  <si>
    <t>Département</t>
  </si>
  <si>
    <t>Remarque</t>
  </si>
  <si>
    <t>Sales</t>
  </si>
  <si>
    <t>IT</t>
  </si>
  <si>
    <t>Mokhtar  BELABBES</t>
  </si>
  <si>
    <t>Projet</t>
  </si>
  <si>
    <t>Finance</t>
  </si>
  <si>
    <t>Trade Marketing (Sales)</t>
  </si>
  <si>
    <t>HR</t>
  </si>
  <si>
    <t>Brahim Abid</t>
  </si>
  <si>
    <t>Hamid Rachid</t>
  </si>
  <si>
    <t>Boubeker Benidir</t>
  </si>
  <si>
    <t>Logistique</t>
  </si>
  <si>
    <t>Noureddine Benchohra</t>
  </si>
  <si>
    <t>SC Packaging</t>
  </si>
  <si>
    <t>Brahim Mohamed Sahraoui</t>
  </si>
  <si>
    <t>Djamel Bentliba</t>
  </si>
  <si>
    <t>Fares Bounouni</t>
  </si>
  <si>
    <t>Zahir Ghezzou</t>
  </si>
  <si>
    <t>QC</t>
  </si>
  <si>
    <t>Nouh Bettache</t>
  </si>
  <si>
    <t>SC</t>
  </si>
  <si>
    <t>Samir Merzougui</t>
  </si>
  <si>
    <t>QA</t>
  </si>
  <si>
    <t>Si Ahmed Si Saber</t>
  </si>
  <si>
    <t>Ben Amar El Oujdi</t>
  </si>
  <si>
    <t>SC Maintenance</t>
  </si>
  <si>
    <t>Nedjmeddine Arbia</t>
  </si>
  <si>
    <t>SC Achat</t>
  </si>
  <si>
    <t>Fayçal Yakoubi</t>
  </si>
  <si>
    <t>Djillali Freh Bengabou</t>
  </si>
  <si>
    <t>SC Logistique</t>
  </si>
  <si>
    <t>HSE</t>
  </si>
  <si>
    <t>Fatiha MENNAD</t>
  </si>
  <si>
    <t>Direction</t>
  </si>
  <si>
    <t>Hocine Benhabi</t>
  </si>
  <si>
    <t>Abdelkarim Khadir</t>
  </si>
  <si>
    <t>SC Raffinerie</t>
  </si>
  <si>
    <t>Nabil Zemmour</t>
  </si>
  <si>
    <t>Abdelouhab Tafoughalt</t>
  </si>
  <si>
    <t>Fouzi Fakhari</t>
  </si>
  <si>
    <t>Mohammed Amine Senoussaoui</t>
  </si>
  <si>
    <t>Ali Tahri</t>
  </si>
  <si>
    <t>Toufik Arbaoui</t>
  </si>
  <si>
    <t>Saliha Abid</t>
  </si>
  <si>
    <t>Nadji Sahraoui</t>
  </si>
  <si>
    <t>Nadjia Yousfi</t>
  </si>
  <si>
    <t>Bot Belkacem</t>
  </si>
  <si>
    <t>LEGAL</t>
  </si>
  <si>
    <t>Hichem Belmekki</t>
  </si>
  <si>
    <t>Zina Ait Amrane</t>
  </si>
  <si>
    <t>Mohamed TAIB</t>
  </si>
  <si>
    <t>Marketing</t>
  </si>
  <si>
    <t>Ahmed Belkhiri</t>
  </si>
  <si>
    <t>Zakaria Merabet</t>
  </si>
  <si>
    <t>Hamdi CHERIROU</t>
  </si>
  <si>
    <t>Youcef Othmani</t>
  </si>
  <si>
    <t>Soraya Terkmane</t>
  </si>
  <si>
    <t>Mnaouer Moussa</t>
  </si>
  <si>
    <t>SC WWT</t>
  </si>
  <si>
    <t>Fatima Zohra Benabderrahmane</t>
  </si>
  <si>
    <t>Chahrazed BELOUAR</t>
  </si>
  <si>
    <t>Adlene GUETMAYA</t>
  </si>
  <si>
    <t>Ligne Principal</t>
  </si>
  <si>
    <t>Hamza Lalout</t>
  </si>
  <si>
    <t>BOUZAR Kamel</t>
  </si>
  <si>
    <t xml:space="preserve">Sid Ali Bouzid </t>
  </si>
  <si>
    <t>Ahmed Medejdoub</t>
  </si>
  <si>
    <t>Brahim Kheribet</t>
  </si>
  <si>
    <t>Aissa OUCHEBEUR</t>
  </si>
  <si>
    <t>Ibn Badis BELRAMOUL</t>
  </si>
  <si>
    <t>Mohamed Sbaa</t>
  </si>
  <si>
    <t>Houari Abid</t>
  </si>
  <si>
    <t>Aoued BEKKADDOUR</t>
  </si>
  <si>
    <t>Tayeb Benourad</t>
  </si>
  <si>
    <t xml:space="preserve">Daoud REZINI </t>
  </si>
  <si>
    <t>raffinerie</t>
  </si>
  <si>
    <t>RAFFINERIE</t>
  </si>
  <si>
    <t>BELOUFA Mohamed</t>
  </si>
  <si>
    <t>Ghalem Benali</t>
  </si>
  <si>
    <t>Massinissa Benamara</t>
  </si>
  <si>
    <t>MUSTAPHA TABTI</t>
  </si>
  <si>
    <t>Yacine Riah</t>
  </si>
  <si>
    <t>Tablette</t>
  </si>
  <si>
    <t>Djamel SOLTANA</t>
  </si>
  <si>
    <t>Mohammed CHALABI</t>
  </si>
  <si>
    <t>Tarek Zitouni</t>
  </si>
  <si>
    <t>Djallal BOUCHAMA</t>
  </si>
  <si>
    <t>Madjid Mechiet</t>
  </si>
  <si>
    <t>RACHID BENTALEB</t>
  </si>
  <si>
    <t>AMAR KHODJA MOHAMED NADJIB</t>
  </si>
  <si>
    <t>SC WWT PROJET</t>
  </si>
  <si>
    <t>DIRECTEUR SC</t>
  </si>
  <si>
    <t>DIRECTEUR MARKETING</t>
  </si>
  <si>
    <t xml:space="preserve">MAHMOUD KHELIFI </t>
  </si>
  <si>
    <t>CC</t>
  </si>
  <si>
    <t>QA/QC</t>
  </si>
  <si>
    <t>Offre Service</t>
  </si>
  <si>
    <t>8921303121249659696F</t>
  </si>
  <si>
    <t>Habib Moustaine Boucetta</t>
  </si>
  <si>
    <t>Said Maifi</t>
  </si>
  <si>
    <t>8921303071135281800F</t>
  </si>
  <si>
    <t>8921303071135281826F</t>
  </si>
  <si>
    <t>8921303071135281834F</t>
  </si>
  <si>
    <t>8921303071135281859F</t>
  </si>
  <si>
    <t>8921303081136236307F</t>
  </si>
  <si>
    <t>8921303081136228486F</t>
  </si>
  <si>
    <t>NEW GETWAY 1</t>
  </si>
  <si>
    <t>NEW GETWAY 2</t>
  </si>
  <si>
    <t>Ooredoo Pro 1200</t>
  </si>
  <si>
    <t>Utilisateur</t>
  </si>
  <si>
    <t>8921303031367023106F</t>
  </si>
  <si>
    <t>8921303031367023114F</t>
  </si>
  <si>
    <t>8921303031367004007F</t>
  </si>
  <si>
    <t>8921303031367004866F</t>
  </si>
  <si>
    <t>8921303031367004940F</t>
  </si>
  <si>
    <t>8921303031367004957F</t>
  </si>
  <si>
    <t>Khaled FERRAHI</t>
  </si>
  <si>
    <t>8921303031367004908F</t>
  </si>
  <si>
    <t>8921303031367004767F</t>
  </si>
  <si>
    <t>8921303031367004775F</t>
  </si>
  <si>
    <t>8921303031367004791F</t>
  </si>
  <si>
    <t>8921303031367004817F</t>
  </si>
  <si>
    <t>8921303031367004809F</t>
  </si>
  <si>
    <t>8921303031367004874F</t>
  </si>
  <si>
    <t>8921303031367004890F</t>
  </si>
  <si>
    <t>8921303031367004916F</t>
  </si>
  <si>
    <t>8921303031367004924F</t>
  </si>
  <si>
    <t>8921303031367004999F</t>
  </si>
  <si>
    <t>8921303031367004825F</t>
  </si>
  <si>
    <t>8921303031367004833F</t>
  </si>
  <si>
    <t>8921303031367004858F</t>
  </si>
  <si>
    <t>8921303031367023098F</t>
  </si>
  <si>
    <t>8921303031367025721F</t>
  </si>
  <si>
    <t>8921303031367025242F</t>
  </si>
  <si>
    <t>8921303031367004338F</t>
  </si>
  <si>
    <t>8921303031367004403F</t>
  </si>
  <si>
    <t>8921303031367023122F</t>
  </si>
  <si>
    <t>8921303031367004395F</t>
  </si>
  <si>
    <t>8921303031367004379F</t>
  </si>
  <si>
    <t>Mehdi KARA</t>
  </si>
  <si>
    <t>8921303031367004445F</t>
  </si>
  <si>
    <t>8921303031367004288F</t>
  </si>
  <si>
    <t>8921303031367004502F</t>
  </si>
  <si>
    <t>8921303031367004478F</t>
  </si>
  <si>
    <t>8921303031367025259F</t>
  </si>
  <si>
    <t>8921303031367025689F</t>
  </si>
  <si>
    <t>8921303031367025614F</t>
  </si>
  <si>
    <t>8921303031367004973F</t>
  </si>
  <si>
    <t>8921303031367025333F</t>
  </si>
  <si>
    <t>8921303031367025325F</t>
  </si>
  <si>
    <t>8921303031367004692F</t>
  </si>
  <si>
    <t>8921303031367004676F</t>
  </si>
  <si>
    <t>8921303031367004627F</t>
  </si>
  <si>
    <t>8921303031367004593F</t>
  </si>
  <si>
    <t>8921303031367004551F</t>
  </si>
  <si>
    <t>8921303031367004528F</t>
  </si>
  <si>
    <t>8921303031367004486F</t>
  </si>
  <si>
    <t>8921303031367004411F</t>
  </si>
  <si>
    <t>8921303031367004759F</t>
  </si>
  <si>
    <t>8921303031367004726F</t>
  </si>
  <si>
    <t>8921303031367004718F</t>
  </si>
  <si>
    <t>8921303031367004312F</t>
  </si>
  <si>
    <t>8921303031367004270F</t>
  </si>
  <si>
    <t>8921303031367004205F</t>
  </si>
  <si>
    <t>8921303031367004171F</t>
  </si>
  <si>
    <t>8921303031367004098F</t>
  </si>
  <si>
    <t>8921303031367004072F</t>
  </si>
  <si>
    <t>8921303031367004023F</t>
  </si>
  <si>
    <t>8921303031367025911F</t>
  </si>
  <si>
    <t>8921303031367025887F</t>
  </si>
  <si>
    <t>8921303031367025846F</t>
  </si>
  <si>
    <t>8921303031367025770F</t>
  </si>
  <si>
    <t>8921303031367025739F</t>
  </si>
  <si>
    <t>8921303031367025705F</t>
  </si>
  <si>
    <t>8921303031367025671F</t>
  </si>
  <si>
    <t>8921303031367004700F</t>
  </si>
  <si>
    <t>8921303031367004684F</t>
  </si>
  <si>
    <t>8921303031367004668F</t>
  </si>
  <si>
    <t>8921303031367004643F</t>
  </si>
  <si>
    <t>8921303031367004635F</t>
  </si>
  <si>
    <t>8921303031367004619F</t>
  </si>
  <si>
    <t>8921303031367004601F</t>
  </si>
  <si>
    <t>8921303031367004585F</t>
  </si>
  <si>
    <t>8921303031367004577F</t>
  </si>
  <si>
    <t>8921303031367004569F</t>
  </si>
  <si>
    <t>8921303031367004544F</t>
  </si>
  <si>
    <t>8921303031367004510F</t>
  </si>
  <si>
    <t>8921303031367025812F</t>
  </si>
  <si>
    <t>8921303031367025606F</t>
  </si>
  <si>
    <t>8921303031367025598F</t>
  </si>
  <si>
    <t>8921303031367004387F</t>
  </si>
  <si>
    <t>8921303031367004965F</t>
  </si>
  <si>
    <t>8921303031367025762F</t>
  </si>
  <si>
    <t>8921303031367025697F</t>
  </si>
  <si>
    <t>8921303031367004213F</t>
  </si>
  <si>
    <t>8921303031367004221F</t>
  </si>
  <si>
    <t>8921303031367004197F</t>
  </si>
  <si>
    <t>8921303031367004189F</t>
  </si>
  <si>
    <t>8921303031367004163F</t>
  </si>
  <si>
    <t>8921303031367004155F</t>
  </si>
  <si>
    <t>8921303031367004122F</t>
  </si>
  <si>
    <t>8921303031367004114F</t>
  </si>
  <si>
    <t>8921303031367004080F</t>
  </si>
  <si>
    <t>8921303031367004064F</t>
  </si>
  <si>
    <t>8921303031367004056F</t>
  </si>
  <si>
    <t>8921303031367004031F</t>
  </si>
  <si>
    <t>8921303031367004015F</t>
  </si>
  <si>
    <t>8921303031367025978F</t>
  </si>
  <si>
    <t>8921303031367025853F</t>
  </si>
  <si>
    <t>8921303031367025960F</t>
  </si>
  <si>
    <t>8921303031367025945F</t>
  </si>
  <si>
    <t>8921303031367025937F</t>
  </si>
  <si>
    <t>8921303031367025929F</t>
  </si>
  <si>
    <t>8921303031367025903F</t>
  </si>
  <si>
    <t>8921303031367025879F</t>
  </si>
  <si>
    <t>8921303031367025861F</t>
  </si>
  <si>
    <t>8921303031367025838F</t>
  </si>
  <si>
    <t>8921303031367025820F</t>
  </si>
  <si>
    <t>8921303031367025788F</t>
  </si>
  <si>
    <t>8921303031367025564F</t>
  </si>
  <si>
    <t>8921303031367025556F</t>
  </si>
  <si>
    <t>8921303031367025549F</t>
  </si>
  <si>
    <t>8921303031367025523F</t>
  </si>
  <si>
    <t>8921303031367025531F</t>
  </si>
  <si>
    <t>8921303031367025515F</t>
  </si>
  <si>
    <t>8921303031367025499F</t>
  </si>
  <si>
    <t>8921303031367025309F</t>
  </si>
  <si>
    <t>8921303031367025291F</t>
  </si>
  <si>
    <t>8921303031367025283F</t>
  </si>
  <si>
    <t>8921303031367025275F</t>
  </si>
  <si>
    <t>8921303031367025176F</t>
  </si>
  <si>
    <t>8921303031367025234F</t>
  </si>
  <si>
    <t>8921303031367025218F</t>
  </si>
  <si>
    <t>8921303031367025184F</t>
  </si>
  <si>
    <t>8921303031367025135F</t>
  </si>
  <si>
    <t>8921303031367025143F</t>
  </si>
  <si>
    <t>8921303031367025085F</t>
  </si>
  <si>
    <t>8921303031367025051F</t>
  </si>
  <si>
    <t>8921303031367025077F</t>
  </si>
  <si>
    <t>8921303031367025044F</t>
  </si>
  <si>
    <t>8921303031367025028F</t>
  </si>
  <si>
    <t>8921303031367025010F</t>
  </si>
  <si>
    <t>8921303031367025002F</t>
  </si>
  <si>
    <t>8921303031367023148F</t>
  </si>
  <si>
    <t>8921303031367023130F</t>
  </si>
  <si>
    <t>8921303031367025481F</t>
  </si>
  <si>
    <t>8921303031367025465F</t>
  </si>
  <si>
    <t>8921303031367025457F</t>
  </si>
  <si>
    <t>8921303031367025440F</t>
  </si>
  <si>
    <t>8921303031367025432F</t>
  </si>
  <si>
    <t>8921303031367025317F</t>
  </si>
  <si>
    <t>8921303031367025424F</t>
  </si>
  <si>
    <t>8921303031367025416F</t>
  </si>
  <si>
    <t>8921303031367025408F</t>
  </si>
  <si>
    <t>8921303031367025390F</t>
  </si>
  <si>
    <t>8921303031367025382F</t>
  </si>
  <si>
    <t>8921303031367025374F</t>
  </si>
  <si>
    <t>8921303031367025366F</t>
  </si>
  <si>
    <t>8921303050812968210F</t>
  </si>
  <si>
    <t>8921303071135281743F</t>
  </si>
  <si>
    <t>8921303071135281099F</t>
  </si>
  <si>
    <t>8921303071135281172F</t>
  </si>
  <si>
    <t>8921303071135281214F</t>
  </si>
  <si>
    <t>8921303071135281156F</t>
  </si>
  <si>
    <t>8921303071135281164F</t>
  </si>
  <si>
    <t>8921303071135281198F</t>
  </si>
  <si>
    <t>8921303071355608849F</t>
  </si>
  <si>
    <t>8921303061367822298F</t>
  </si>
  <si>
    <t>8921303051028269344F</t>
  </si>
  <si>
    <t>8921303071135281990F</t>
  </si>
  <si>
    <t>8921303071135281248F</t>
  </si>
  <si>
    <t>8921303071135281446F</t>
  </si>
  <si>
    <t>8921303051028269385F</t>
  </si>
  <si>
    <t>8921303071355608799F</t>
  </si>
  <si>
    <t>8921303021133698984F</t>
  </si>
  <si>
    <t>8921303071135281313F</t>
  </si>
  <si>
    <t>8921303061382179922F</t>
  </si>
  <si>
    <t>8921303071135281438F</t>
  </si>
  <si>
    <t>8921303051358640767F</t>
  </si>
  <si>
    <t>8921303071135281883F</t>
  </si>
  <si>
    <t>8921303071135281115F</t>
  </si>
  <si>
    <t>8921303050917318501F</t>
  </si>
  <si>
    <t>8921303071135281339F</t>
  </si>
  <si>
    <t>8921303051028269369F</t>
  </si>
  <si>
    <t>8921303081136142000F</t>
  </si>
  <si>
    <t>8921303071135281297F</t>
  </si>
  <si>
    <t>8921303051377476029F</t>
  </si>
  <si>
    <t>8921303051358621486F</t>
  </si>
  <si>
    <t>8921303051027529771F</t>
  </si>
  <si>
    <t>8921303071135281487F</t>
  </si>
  <si>
    <t>8921303091058480007F</t>
  </si>
  <si>
    <t>8921303071135281453F</t>
  </si>
  <si>
    <t>8921303071135281321F</t>
  </si>
  <si>
    <t>8921303051028269401F</t>
  </si>
  <si>
    <t>8921303051028269419F</t>
  </si>
  <si>
    <t>8921303081136140616F</t>
  </si>
  <si>
    <t>8921303071135281479F</t>
  </si>
  <si>
    <t>8921303071135281495F</t>
  </si>
  <si>
    <t>8921303050917318436F</t>
  </si>
  <si>
    <t>8921303071348056452F</t>
  </si>
  <si>
    <t>8921303061382205230F</t>
  </si>
  <si>
    <t>8921303051358640783F</t>
  </si>
  <si>
    <t>8921303051240935961F</t>
  </si>
  <si>
    <t>8921303111246723058F</t>
  </si>
  <si>
    <t>8921303021355583955F</t>
  </si>
  <si>
    <t>8921303051028269393F</t>
  </si>
  <si>
    <t>8921303061381932578F</t>
  </si>
  <si>
    <t>8921303021355583997F</t>
  </si>
  <si>
    <t>8921303071135281107F</t>
  </si>
  <si>
    <t>8921303021355583971F</t>
  </si>
  <si>
    <t>8921303051358621429F</t>
  </si>
  <si>
    <t>8921303021355583005F</t>
  </si>
  <si>
    <t>8921303021355583989F</t>
  </si>
  <si>
    <t>8921303021355583948F</t>
  </si>
  <si>
    <t>Chez IT</t>
  </si>
  <si>
    <t>chez IT</t>
  </si>
  <si>
    <t>Djillali RAHAL</t>
  </si>
  <si>
    <t>Abderrahim aouaichia</t>
  </si>
  <si>
    <t>Activée le 01/10/2014</t>
  </si>
  <si>
    <t>Activée le 01/11/2014</t>
  </si>
  <si>
    <t>Mysales</t>
  </si>
  <si>
    <t>alger ouest</t>
  </si>
  <si>
    <t>tablette</t>
  </si>
  <si>
    <t>Sabeur Abdelmalek</t>
  </si>
  <si>
    <t>Walid HEDJAM</t>
  </si>
  <si>
    <t>Pack N ternet Entreprise</t>
  </si>
  <si>
    <t>ACTIVATION Ooredoo</t>
  </si>
  <si>
    <t>Abdelhamid FITAS</t>
  </si>
  <si>
    <t>Syndica</t>
  </si>
  <si>
    <t>Statut AFIA</t>
  </si>
  <si>
    <t>El Hadj BELHANDOUZ</t>
  </si>
  <si>
    <t>sales</t>
  </si>
  <si>
    <t>Mohamed Bessila</t>
  </si>
  <si>
    <t>Mohamed KHAOUANE</t>
  </si>
  <si>
    <t>Mohammed Benhamed</t>
  </si>
  <si>
    <t>Rachid KOURICHE</t>
  </si>
  <si>
    <t>Kamel LEKOUI</t>
  </si>
  <si>
    <t xml:space="preserve">Active </t>
  </si>
  <si>
    <t>8921303121313918374F</t>
  </si>
  <si>
    <t>8921303121313709153F</t>
  </si>
  <si>
    <t>8921303121313935444F</t>
  </si>
  <si>
    <t>8921303111394337727F</t>
  </si>
  <si>
    <t>8921303121313970334F</t>
  </si>
  <si>
    <t>8921303121313935592F</t>
  </si>
  <si>
    <t>8921303121313949387F</t>
  </si>
  <si>
    <t>8921303121313935675F</t>
  </si>
  <si>
    <t>8921303121313935667F</t>
  </si>
  <si>
    <t>8921303121313722594F</t>
  </si>
  <si>
    <t>8921303121316981007F</t>
  </si>
  <si>
    <t>8921303121313722529F</t>
  </si>
  <si>
    <t>8921303121313935758F</t>
  </si>
  <si>
    <t>8921303121313935782F</t>
  </si>
  <si>
    <t>8921303121313935790F</t>
  </si>
  <si>
    <t>Samir Benadel</t>
  </si>
  <si>
    <t>SABRI Mohamed Zakaria</t>
  </si>
  <si>
    <t>Mustapha BELARIBI</t>
  </si>
  <si>
    <t>Activée le 01/02/2015</t>
  </si>
  <si>
    <t>Abdelmoumen Dali</t>
  </si>
  <si>
    <t>REBIAI KAMEL</t>
  </si>
  <si>
    <t>Maintenance</t>
  </si>
  <si>
    <t>Equipe Maintenance</t>
  </si>
  <si>
    <t>BRAHIM ABDELKADER</t>
  </si>
  <si>
    <t>Mahdjouba REDA</t>
  </si>
  <si>
    <t>Nouba Zebboudj</t>
  </si>
  <si>
    <t>Utilities</t>
  </si>
  <si>
    <t>Logistics</t>
  </si>
  <si>
    <t>Badr AUJAN</t>
  </si>
  <si>
    <t>SELHAMI Nabil</t>
  </si>
  <si>
    <t>BOUCENNA Sofiane</t>
  </si>
  <si>
    <t>Hadj Salah Rebai</t>
  </si>
  <si>
    <t>mourad Bennaceur</t>
  </si>
  <si>
    <t>Ismail SEFAR</t>
  </si>
  <si>
    <t>Poste de garde</t>
  </si>
  <si>
    <t>Khaled BENLAHRECH</t>
  </si>
  <si>
    <t>mohamed seddik dahache</t>
  </si>
  <si>
    <t>Radouane ROUINA</t>
  </si>
  <si>
    <t>NESSIOUI Mohamed</t>
  </si>
  <si>
    <t>Donné par DJOUADJ NASREDDINE</t>
  </si>
  <si>
    <t>TABET MANSOUR</t>
  </si>
  <si>
    <t>Djillali Freh Bengabou 1</t>
  </si>
  <si>
    <t xml:space="preserve">Trade Marketing </t>
  </si>
  <si>
    <t>Djillali Freh Bengabou 2</t>
  </si>
  <si>
    <t>Trade Marketing Développers 08</t>
  </si>
  <si>
    <t xml:space="preserve">A récupérer </t>
  </si>
  <si>
    <t>Position</t>
  </si>
  <si>
    <t>Trade Marketing Développers 09</t>
  </si>
  <si>
    <t xml:space="preserve">Meriem Linda Benabbou </t>
  </si>
  <si>
    <t>Hamza Benlemane</t>
  </si>
  <si>
    <t xml:space="preserve">8921302180914572049 </t>
  </si>
  <si>
    <t>Tresorerie</t>
  </si>
  <si>
    <t>8921303051409743933F</t>
  </si>
  <si>
    <t>8921303121318167621F</t>
  </si>
  <si>
    <t>8921303121318167605F</t>
  </si>
  <si>
    <t>8921303051409594930F</t>
  </si>
  <si>
    <t>8921303051409594914F</t>
  </si>
  <si>
    <t>Labo</t>
  </si>
  <si>
    <t>Amina MEFLAH</t>
  </si>
  <si>
    <t>anciennement Djamil BENACHENHOU</t>
  </si>
  <si>
    <t>8921303051409592694F</t>
  </si>
  <si>
    <t>ancinnement bekhti</t>
  </si>
  <si>
    <t>anciennement Hafid Chergui</t>
  </si>
  <si>
    <t xml:space="preserve">DJEBLI Mohammed El-Amine </t>
  </si>
  <si>
    <t>anciennement Snani Mmohamed sghir</t>
  </si>
  <si>
    <t>ISS</t>
  </si>
  <si>
    <t xml:space="preserve">Mihoubi, Ali </t>
  </si>
  <si>
    <t>8921303081132140608F</t>
  </si>
  <si>
    <t>BENMAHI Nouredinne</t>
  </si>
  <si>
    <t>8921303051409743529F</t>
  </si>
  <si>
    <t>Nabih HAMROUCHE</t>
  </si>
  <si>
    <t>ancienement Biskri Madani zohir</t>
  </si>
  <si>
    <t xml:space="preserve">anciennement Mokrani Bachir </t>
  </si>
  <si>
    <t>anciennement LACHACHI BADREDDINE</t>
  </si>
  <si>
    <t>Trade Marketing</t>
  </si>
  <si>
    <t>anciennement Louiza Mebarki</t>
  </si>
  <si>
    <t>8921303050812968185F</t>
  </si>
  <si>
    <t>8921303051028269737F</t>
  </si>
  <si>
    <t>OEB</t>
  </si>
  <si>
    <t>Activée le 14/04/2015</t>
  </si>
  <si>
    <t>BBA</t>
  </si>
  <si>
    <t>Actf</t>
  </si>
  <si>
    <t>chez IT ancien saidi myriam</t>
  </si>
  <si>
    <t>Snani Med Sghir</t>
  </si>
  <si>
    <t>8921310142145717629F</t>
  </si>
  <si>
    <t>8921310142145716829F</t>
  </si>
  <si>
    <t>8921310142145715029F</t>
  </si>
  <si>
    <t>8921311139539775329F</t>
  </si>
  <si>
    <t>8921311139539773829F</t>
  </si>
  <si>
    <t>8921311139539778729F</t>
  </si>
  <si>
    <t>SBA</t>
  </si>
  <si>
    <t>anciennement Badreddine LACHACHI (oran)</t>
  </si>
  <si>
    <t>Ahmed TAHAR AMAR</t>
  </si>
  <si>
    <t>8921303101421255372F</t>
  </si>
  <si>
    <t>Sales Alger</t>
  </si>
  <si>
    <t>ancienement mohamed seddik dahache</t>
  </si>
  <si>
    <t>Anciennement</t>
  </si>
  <si>
    <t>8921301014214794362F</t>
  </si>
  <si>
    <t>8921301014214793942F</t>
  </si>
  <si>
    <t>8921311014214793862F</t>
  </si>
  <si>
    <t>8921311014214794282F</t>
  </si>
  <si>
    <t>chez it</t>
  </si>
  <si>
    <t>8921303101421479477F</t>
  </si>
  <si>
    <t>892130101421479493F</t>
  </si>
  <si>
    <t>8921301014214795012F</t>
  </si>
  <si>
    <t>8921301014214795192F</t>
  </si>
  <si>
    <t>892130101421479527F</t>
  </si>
  <si>
    <t>8921310142147953529F</t>
  </si>
  <si>
    <t>8921310142147955029F</t>
  </si>
  <si>
    <t>8921310142147945129F</t>
  </si>
  <si>
    <t>8921310142147941029F</t>
  </si>
  <si>
    <t>8921301014214793602F</t>
  </si>
  <si>
    <t>8921301014214793782F</t>
  </si>
  <si>
    <t xml:space="preserve">Mysales </t>
  </si>
  <si>
    <t>BATNA</t>
  </si>
  <si>
    <t>Mohamed BENATMANE</t>
  </si>
  <si>
    <t>Maaraf ABDERRAHIM</t>
  </si>
  <si>
    <t>HQ</t>
  </si>
  <si>
    <t>SAVOLA Foods CEO</t>
  </si>
  <si>
    <t>Mohamed Kesser</t>
  </si>
  <si>
    <t>Packaging</t>
  </si>
  <si>
    <t>8921301014288918492F</t>
  </si>
  <si>
    <t>DJIJEL</t>
  </si>
  <si>
    <t>8921303514098049252F</t>
  </si>
  <si>
    <t>Chez IT ancienement Farid Dahmas</t>
  </si>
  <si>
    <t>BENGHIDA Bilel</t>
  </si>
  <si>
    <t>8921312143362800229F</t>
  </si>
  <si>
    <t>ANABA</t>
  </si>
  <si>
    <t>8921301014214794852F</t>
  </si>
  <si>
    <t>8921301014214794022F</t>
  </si>
  <si>
    <t>8921310111395569898F</t>
  </si>
  <si>
    <t xml:space="preserve"> 8921311139557132429F</t>
  </si>
  <si>
    <t>8921311139557134029F</t>
  </si>
  <si>
    <t>8921311139557136529F</t>
  </si>
  <si>
    <t>8921311139557135729F</t>
  </si>
  <si>
    <t>8921311139557148029F</t>
  </si>
  <si>
    <t>8921311139557149829F</t>
  </si>
  <si>
    <t>BLIDA</t>
  </si>
  <si>
    <t>8921311139557131629F</t>
  </si>
  <si>
    <t>8921311139557137329F</t>
  </si>
  <si>
    <t>892111139557130829F</t>
  </si>
  <si>
    <t>8921311139557133229F</t>
  </si>
  <si>
    <t>anciennement Majda Haddou</t>
  </si>
  <si>
    <t>Kamel Hammadi</t>
  </si>
  <si>
    <t>8921303051409735992F</t>
  </si>
  <si>
    <t>8921312143028069029F</t>
  </si>
  <si>
    <t>belkacem Baghali</t>
  </si>
  <si>
    <t>MEDEA</t>
  </si>
  <si>
    <t>8921301113956260529F</t>
  </si>
  <si>
    <t>ancienement Biskri Amine SADI</t>
  </si>
  <si>
    <t>8921312143805140829F</t>
  </si>
  <si>
    <t>Total data HT</t>
  </si>
  <si>
    <t>Total data TTC</t>
  </si>
  <si>
    <t>Total voix TTC</t>
  </si>
  <si>
    <t>Total voix HT</t>
  </si>
  <si>
    <t>Total Compte 1 HT</t>
  </si>
  <si>
    <t>BOUFFEROUM Mourad</t>
  </si>
  <si>
    <t>RH</t>
  </si>
  <si>
    <t xml:space="preserve">Sales </t>
  </si>
  <si>
    <t>EL Moughri EL hahemi</t>
  </si>
  <si>
    <t>Activée le 09/11/2015</t>
  </si>
  <si>
    <t>8921303051029220440F</t>
  </si>
  <si>
    <t xml:space="preserve">AZAOUN Ramzi </t>
  </si>
  <si>
    <t>Sabrina CHERGUI</t>
  </si>
  <si>
    <t>Eancienement BERKANE El Hosseyn</t>
  </si>
  <si>
    <t>encinnement BERKANE El Hosseyn</t>
  </si>
  <si>
    <t>ancienment HOCINE BENHABI</t>
  </si>
  <si>
    <t>ancienement NADINE Ait kaci</t>
  </si>
  <si>
    <t>Amine Bechikh Chouaikhia</t>
  </si>
  <si>
    <t>Mehdi Benabbad</t>
  </si>
  <si>
    <t>anciennement adnani</t>
  </si>
  <si>
    <t>Activée le 01/12/2015</t>
  </si>
  <si>
    <t>8921305140973596229F</t>
  </si>
  <si>
    <t>8921030512474709212F</t>
  </si>
  <si>
    <t>8921030512474709472F</t>
  </si>
  <si>
    <t>8921303111395693599 F</t>
  </si>
  <si>
    <t>8921315140973593929F</t>
  </si>
  <si>
    <t>anciennement Nadine AIT KACI</t>
  </si>
  <si>
    <t>8921303051409735913F</t>
  </si>
  <si>
    <t>Inventaire Jan 2016</t>
  </si>
  <si>
    <t>8921303021549254547F</t>
  </si>
  <si>
    <t>8921303031549996443F</t>
  </si>
  <si>
    <t>Matricule</t>
  </si>
  <si>
    <t>Fonction</t>
  </si>
  <si>
    <t>OK</t>
  </si>
  <si>
    <t>Purchasing Manager</t>
  </si>
  <si>
    <t>8921303091261069100F</t>
  </si>
  <si>
    <t xml:space="preserve">Fonction </t>
  </si>
  <si>
    <t xml:space="preserve">Mechanical and refinery maintenance manager </t>
  </si>
  <si>
    <t>Global Performance and process improvement manager</t>
  </si>
  <si>
    <t>Djamel Eddine Moderes</t>
  </si>
  <si>
    <t>Senior supervisor process &amp; performance Packaging</t>
  </si>
  <si>
    <t>Superviseur  utilités</t>
  </si>
  <si>
    <t>SC Plant Engineering</t>
  </si>
  <si>
    <t>Superviseur  wwT</t>
  </si>
  <si>
    <t>Opérateur utilités</t>
  </si>
  <si>
    <t xml:space="preserve">Mohamed TAMOUCHE </t>
  </si>
  <si>
    <t>Team leader raffinerie</t>
  </si>
  <si>
    <t>Habib BENSELKA</t>
  </si>
  <si>
    <t>Abdelkrim Khadir</t>
  </si>
  <si>
    <t>rebah Chaachoua</t>
  </si>
  <si>
    <t>Area Professional Sales Specialist</t>
  </si>
  <si>
    <t>Mohammed BELHENDA</t>
  </si>
  <si>
    <t>COORDINATEUR DEPLOIEMENT</t>
  </si>
  <si>
    <t>Ahmed Benounissa</t>
  </si>
  <si>
    <t>Superviseur raffinerie</t>
  </si>
  <si>
    <t>larbi rezigue</t>
  </si>
  <si>
    <t>SC Logistics</t>
  </si>
  <si>
    <t>Comptable régional sud</t>
  </si>
  <si>
    <t>Senior Comptable régional EST</t>
  </si>
  <si>
    <t>TMR CENTRE</t>
  </si>
  <si>
    <t>BEN ADDA REDA</t>
  </si>
  <si>
    <t>Sales Trade Marketing</t>
  </si>
  <si>
    <t>8921303081520557429F</t>
  </si>
  <si>
    <t xml:space="preserve">Mohamed TAYEB EZZERAIMI </t>
  </si>
  <si>
    <t>E&amp;I TECHNICIAN</t>
  </si>
  <si>
    <t>SECRETAIRE DE DIRECTION</t>
  </si>
  <si>
    <t>DG</t>
  </si>
  <si>
    <t>Nedjmeddine LEZOUL</t>
  </si>
  <si>
    <t>Distribution Supervisor</t>
  </si>
  <si>
    <t>Mohammed AYAD</t>
  </si>
  <si>
    <t xml:space="preserve">Finish Good Ware House Coordinator </t>
  </si>
  <si>
    <t>Mustapha ElYassini</t>
  </si>
  <si>
    <t xml:space="preserve"> Chef Comptable</t>
  </si>
  <si>
    <t>Sup maint-packging</t>
  </si>
  <si>
    <t>Fatah SAID</t>
  </si>
  <si>
    <t>Aid magasinier</t>
  </si>
  <si>
    <t>Mokhtar HAMMAL</t>
  </si>
  <si>
    <t>Fouad CHEHIDA</t>
  </si>
  <si>
    <t>Team leader</t>
  </si>
  <si>
    <t>operateur utilités</t>
  </si>
  <si>
    <t>maintenance quart</t>
  </si>
  <si>
    <t>NA</t>
  </si>
  <si>
    <t xml:space="preserve">FG Warehouse &amp; Deployment Senior Supervisor </t>
  </si>
  <si>
    <t>Comptable Régional Extreme Est</t>
  </si>
  <si>
    <t>Idir Zardouche</t>
  </si>
  <si>
    <t>Chef de ligne</t>
  </si>
  <si>
    <t>Rabah  FELLAH</t>
  </si>
  <si>
    <t>Chef  de ligne</t>
  </si>
  <si>
    <t>Belkhir HAMMI</t>
  </si>
  <si>
    <t>Wholesaler Channel Leader South</t>
  </si>
  <si>
    <t>Mohamed Mourad BOUZIANE</t>
  </si>
  <si>
    <t xml:space="preserve">Superviseur vente chlef </t>
  </si>
  <si>
    <t>Administrateur Djelfa</t>
  </si>
  <si>
    <t>El Mouatez Billeh BATTAH</t>
  </si>
  <si>
    <t>Superviseur des ventes Guelma</t>
  </si>
  <si>
    <t>Aministrateur des ventes GUELMA</t>
  </si>
  <si>
    <t>KARIM HAKKA</t>
  </si>
  <si>
    <t xml:space="preserve">Chef de région  </t>
  </si>
  <si>
    <t>Karim BOUKOUZINE</t>
  </si>
  <si>
    <t>Aministrateur des ventes OEB</t>
  </si>
  <si>
    <t>Chef de Quart</t>
  </si>
  <si>
    <t>Morad BENALI</t>
  </si>
  <si>
    <t>Chef de marché</t>
  </si>
  <si>
    <t>PSS</t>
  </si>
  <si>
    <t>Hocine YAHIA</t>
  </si>
  <si>
    <t>OD&amp;T Supervisor</t>
  </si>
  <si>
    <t xml:space="preserve">Contrôleur de qualité </t>
  </si>
  <si>
    <t>Maya ARIM</t>
  </si>
  <si>
    <t>NC</t>
  </si>
  <si>
    <t xml:space="preserve">Trade marketing communication </t>
  </si>
  <si>
    <t>Trade Marketing(Sales)</t>
  </si>
  <si>
    <t>Youcef Gerroud</t>
  </si>
  <si>
    <t xml:space="preserve">purchasing assistant </t>
  </si>
  <si>
    <t xml:space="preserve">purchasing </t>
  </si>
  <si>
    <t>COMPTABLE REGIONAL OUEST</t>
  </si>
  <si>
    <t xml:space="preserve">Manager process raffinerie </t>
  </si>
  <si>
    <t>Islam TIGHEZZA</t>
  </si>
  <si>
    <t>Superviseur sidi bel abbes</t>
  </si>
  <si>
    <t>Comptable National</t>
  </si>
  <si>
    <t>Comptable</t>
  </si>
  <si>
    <t>Finance &amp; Treasury Manager</t>
  </si>
  <si>
    <t>Administrateur SKIKDA</t>
  </si>
  <si>
    <t>Legal Affairs &amp; Public Relations Manager</t>
  </si>
  <si>
    <t xml:space="preserve">Plant Engineering  MANAGER </t>
  </si>
  <si>
    <t>Sales cordinator</t>
  </si>
  <si>
    <t>Djamila SLIMANI</t>
  </si>
  <si>
    <t>8921300315499796212F</t>
  </si>
  <si>
    <t>Manager moyen généraux &amp; magasin PDR</t>
  </si>
  <si>
    <t>Mohamed Amine Belhouari</t>
  </si>
  <si>
    <t>CLEARANCE COORDINATOR</t>
  </si>
  <si>
    <t>SC purchasing</t>
  </si>
  <si>
    <t xml:space="preserve">Administrateur de Sétif </t>
  </si>
  <si>
    <t>Ali Cherif Belhachemi</t>
  </si>
  <si>
    <t>opérateur utilités</t>
  </si>
  <si>
    <t>Administrateur TZO</t>
  </si>
  <si>
    <t>Raffinerie Manager</t>
  </si>
  <si>
    <t>Administrateur des ventes TLEMCEN</t>
  </si>
  <si>
    <t>89213030121316950770F</t>
  </si>
  <si>
    <t>Mohamed Adel CHENNOUF</t>
  </si>
  <si>
    <t>Mohamed Salim CHAIB</t>
  </si>
  <si>
    <t>Sales Supervisor</t>
  </si>
  <si>
    <t>Mourad LAIB</t>
  </si>
  <si>
    <t>Chef de marché Alger</t>
  </si>
  <si>
    <t>Bilel TEBIB</t>
  </si>
  <si>
    <t>Administrator de ventes MILA</t>
  </si>
  <si>
    <t>Administrateur Mostaganem</t>
  </si>
  <si>
    <t>Aide operateur</t>
  </si>
  <si>
    <t xml:space="preserve">Regional Sales Administrator </t>
  </si>
  <si>
    <t>Regional Sales Administrator West &amp; West Central</t>
  </si>
  <si>
    <t>8921302154932446429F</t>
  </si>
  <si>
    <t>TEAM LEADER</t>
  </si>
  <si>
    <t>Superviseur distribution bejaia</t>
  </si>
  <si>
    <t>superviseur planning et approvisionnement</t>
  </si>
  <si>
    <t>Khayreddine YAHIAOUI</t>
  </si>
  <si>
    <t xml:space="preserve">Administrateur de BBA </t>
  </si>
  <si>
    <t>Nasreddine DJOUADJ</t>
  </si>
  <si>
    <t xml:space="preserve">Administrateur de BOUIRA </t>
  </si>
  <si>
    <t>SUPERVISEUR MASCARA</t>
  </si>
  <si>
    <t>SALES SUPERVISOR Tiaret</t>
  </si>
  <si>
    <t>Senior Marketing Manager</t>
  </si>
  <si>
    <t>CHEF DE QUART</t>
  </si>
  <si>
    <t>SC Utilities</t>
  </si>
  <si>
    <t>Superviseur ALGER</t>
  </si>
  <si>
    <t>Youssouf MELLOUK</t>
  </si>
  <si>
    <t>HR RECRUITMENT SUPERVISOR</t>
  </si>
  <si>
    <t>Khadidja Sahraoui</t>
  </si>
  <si>
    <t>IT Project Manager</t>
  </si>
  <si>
    <t>Logistic’s and Planning Manager</t>
  </si>
  <si>
    <t xml:space="preserve">Islam ABBOURA </t>
  </si>
  <si>
    <t>Area sales Manager</t>
  </si>
  <si>
    <t>Administrateurs des ventes ORAN</t>
  </si>
  <si>
    <t>Superviseur des ventes Blida</t>
  </si>
  <si>
    <t>892130121318261135 29F</t>
  </si>
  <si>
    <t>8921301213181961332F</t>
  </si>
  <si>
    <t>El Yazid SERRAI</t>
  </si>
  <si>
    <t>Administrator de ventes MSILA</t>
  </si>
  <si>
    <t xml:space="preserve">Superviseur des ventes Oran </t>
  </si>
  <si>
    <t>Hakmi Tadj</t>
  </si>
  <si>
    <t>Administrateur des ventes SBA</t>
  </si>
  <si>
    <t>Administrateur Régional Centre/Sud</t>
  </si>
  <si>
    <t>Mohammed Karim  BENSARI</t>
  </si>
  <si>
    <t>Superviseur des ventes Tlemcen</t>
  </si>
  <si>
    <t>Superviseur des ventes bejaia</t>
  </si>
  <si>
    <t>Abdelaziz Benariba</t>
  </si>
  <si>
    <t>Superviseur QC</t>
  </si>
  <si>
    <t>Nassim AKHROUF</t>
  </si>
  <si>
    <t>Packaging Supervisor</t>
  </si>
  <si>
    <t>Mohamed ouassini MAHDED</t>
  </si>
  <si>
    <t>Médecin</t>
  </si>
  <si>
    <t>RH Infirmerie</t>
  </si>
  <si>
    <t>Superviseur Biskra</t>
  </si>
  <si>
    <t>8921301210406021967F</t>
  </si>
  <si>
    <t>Hakim BELAID</t>
  </si>
  <si>
    <t>Superviseur de Distributeur Alger</t>
  </si>
  <si>
    <t>8921303031367001273F</t>
  </si>
  <si>
    <t>Mohamed BENALI</t>
  </si>
  <si>
    <t>Raw Packaging Material warehouse</t>
  </si>
  <si>
    <t>nadir Miri</t>
  </si>
  <si>
    <t>Trade Marketing representative</t>
  </si>
  <si>
    <t>Accounting Régional center</t>
  </si>
  <si>
    <t>Superviseur Constantine</t>
  </si>
  <si>
    <t>Farid MOUSSAOUI</t>
  </si>
  <si>
    <t>Administrateur BEJAIA</t>
  </si>
  <si>
    <t>Administrateur Constantine</t>
  </si>
  <si>
    <t>Mohamed Benouared</t>
  </si>
  <si>
    <t>Administrateur des ventes MEDEA</t>
  </si>
  <si>
    <t>Régional Sales Manager</t>
  </si>
  <si>
    <t>farid roumani</t>
  </si>
  <si>
    <t>Administrateur des ventes GUELMA</t>
  </si>
  <si>
    <t>Administrateur des ventes ALGER OUEST</t>
  </si>
  <si>
    <t>IT SYSTEM ANALYST</t>
  </si>
  <si>
    <t>Fethi DJEDID</t>
  </si>
  <si>
    <t>OPERATEUR WWT</t>
  </si>
  <si>
    <t>Regional sales</t>
  </si>
  <si>
    <t>Mohamed Chakib SEFARI</t>
  </si>
  <si>
    <t>Superviseur de distribution BATNA</t>
  </si>
  <si>
    <t>89213030040602918235F</t>
  </si>
  <si>
    <t>Superviseur MSILA</t>
  </si>
  <si>
    <t>8921302154810082429F</t>
  </si>
  <si>
    <t>Mohammed Amine Siziane</t>
  </si>
  <si>
    <t xml:space="preserve">Administrateur de MASCARA </t>
  </si>
  <si>
    <t>8921303121433682793F</t>
  </si>
  <si>
    <t>Regional Administrator</t>
  </si>
  <si>
    <t>Sales Supervisor ANNABA</t>
  </si>
  <si>
    <t>Lotfi Guedmane</t>
  </si>
  <si>
    <t>Superviseur distribution OEB</t>
  </si>
  <si>
    <t>Khaled GRIFI</t>
  </si>
  <si>
    <t>SALES Administrator BLIDA</t>
  </si>
  <si>
    <t>Amine SADI</t>
  </si>
  <si>
    <t>Area Sales MANAGER ALGER</t>
  </si>
  <si>
    <t>YAHIAOUI Hakim</t>
  </si>
  <si>
    <t>Administrator de ventes AIN EL DEFLA</t>
  </si>
  <si>
    <t>Mechanical Thecnien</t>
  </si>
  <si>
    <t>Sales Force Trainer</t>
  </si>
  <si>
    <t xml:space="preserve">Costing accountant </t>
  </si>
  <si>
    <t>Team Leader Packaging</t>
  </si>
  <si>
    <t>BOUMERDES</t>
  </si>
  <si>
    <t>VENDEUR</t>
  </si>
  <si>
    <t>Hichem BOUAZZA</t>
  </si>
  <si>
    <t xml:space="preserve">Administrateur de BOUMERDES </t>
  </si>
  <si>
    <t xml:space="preserve">BATNA </t>
  </si>
  <si>
    <t>VENDEUR MODERN</t>
  </si>
  <si>
    <t>VENDEUR DETAIL 3</t>
  </si>
  <si>
    <t>VENDEUR HORECA</t>
  </si>
  <si>
    <t>VENDEUR GROS</t>
  </si>
  <si>
    <t>VENDEUR DETAIL 1</t>
  </si>
  <si>
    <t>VENDEUR DETAIL 2</t>
  </si>
  <si>
    <t>VENDEUR DETAIL 4</t>
  </si>
  <si>
    <t>Administrateur ANABA</t>
  </si>
  <si>
    <t>VENDEUR DETAIL4</t>
  </si>
  <si>
    <t>VENDEUR DETAIL3</t>
  </si>
  <si>
    <t>8921303136702570132F</t>
  </si>
  <si>
    <t>VENDEUR DETAIL2</t>
  </si>
  <si>
    <t>SKIKDA</t>
  </si>
  <si>
    <t>VENDEUR DETAIL1</t>
  </si>
  <si>
    <t>VENDEUR DETAIL5</t>
  </si>
  <si>
    <t>VENDEUR DEMI GROS</t>
  </si>
  <si>
    <t>VENDEUR DEMI MODERNE</t>
  </si>
  <si>
    <t>BISKRA</t>
  </si>
  <si>
    <t>Administrator de ventes BISKRA</t>
  </si>
  <si>
    <t>Administrator de ventes BATNA</t>
  </si>
  <si>
    <t>BENSAID  Abdelhak</t>
  </si>
  <si>
    <t>VENDEUR DETAIL HORECA</t>
  </si>
  <si>
    <t xml:space="preserve">Chef de Quart </t>
  </si>
  <si>
    <t>Abdelkader Beloufa</t>
  </si>
  <si>
    <t>Karim KEMIH</t>
  </si>
  <si>
    <t>Superviseur distribution DJIJEL</t>
  </si>
  <si>
    <t>BOUIRA</t>
  </si>
  <si>
    <t>MSILA</t>
  </si>
  <si>
    <t>VENDEUR DETAIL6</t>
  </si>
  <si>
    <t>VENDEUR MODERNE</t>
  </si>
  <si>
    <t xml:space="preserve"> Administrateur des ventes TIARET</t>
  </si>
  <si>
    <t>Ahmed BOUKHORS</t>
  </si>
  <si>
    <t>TIARET</t>
  </si>
  <si>
    <t>VENDEUR DETAIL DEMI GROS</t>
  </si>
  <si>
    <t>Noaman BOUCHEDJA</t>
  </si>
  <si>
    <t>ALGER EST</t>
  </si>
  <si>
    <t>VENDEUR OLEOR 10</t>
  </si>
  <si>
    <t>VENDEUR DETAIL8</t>
  </si>
  <si>
    <t>VENDEUR DETAIL11</t>
  </si>
  <si>
    <t>VENDEUR MODERNE1</t>
  </si>
  <si>
    <t>VENDEUR OLEOR9</t>
  </si>
  <si>
    <t>VENDEUR DETAIL9</t>
  </si>
  <si>
    <t>VENDEUR MODERNE2</t>
  </si>
  <si>
    <t>VENDEUR HORECA1</t>
  </si>
  <si>
    <t>VENDEUR HORECA2</t>
  </si>
  <si>
    <t>Administrateur BEDJAIA</t>
  </si>
  <si>
    <t>BEJAIA</t>
  </si>
  <si>
    <t>VENDEUR DETAIL MODERNE</t>
  </si>
  <si>
    <t>CONSTANTINE</t>
  </si>
  <si>
    <t xml:space="preserve">VENDEUR DETAIL1 </t>
  </si>
  <si>
    <t>VENDEUR DEMIS GROS</t>
  </si>
  <si>
    <t>8921303214173559472F</t>
  </si>
  <si>
    <t>ALGER OUEST</t>
  </si>
  <si>
    <t>89213012131814868829F</t>
  </si>
  <si>
    <t>8921303121318148704F</t>
  </si>
  <si>
    <t>VENDEUR DETAIL7</t>
  </si>
  <si>
    <t>8921303121318148803F</t>
  </si>
  <si>
    <t>AIN EL DEFLA</t>
  </si>
  <si>
    <t>8921303031367602598F</t>
  </si>
  <si>
    <t>8921303031136702599F</t>
  </si>
  <si>
    <t>8921303030313602589F</t>
  </si>
  <si>
    <t>ORAN</t>
  </si>
  <si>
    <t>8921303051409735897F</t>
  </si>
  <si>
    <t>Sbaa Ben azzouz</t>
  </si>
  <si>
    <t>8921303051409735871F</t>
  </si>
  <si>
    <t>8921303051409735889F</t>
  </si>
  <si>
    <t>8921303051409735863F</t>
  </si>
  <si>
    <t>ABBAS KHALED</t>
  </si>
  <si>
    <t>Haddad Abdenour</t>
  </si>
  <si>
    <t>SUPERVISUER SETIF</t>
  </si>
  <si>
    <t xml:space="preserve">Nabil zemouri </t>
  </si>
  <si>
    <t>SUPERVISEUR BEJAIA</t>
  </si>
  <si>
    <t>TAHAR TIZOURINE</t>
  </si>
  <si>
    <t>8921305140973592129F</t>
  </si>
  <si>
    <t>8921305140973595429F</t>
  </si>
  <si>
    <t>8921305140973594729F</t>
  </si>
  <si>
    <t>Planning and procurment manager</t>
  </si>
  <si>
    <t>Responsable QC/QM</t>
  </si>
  <si>
    <t>QC/QM</t>
  </si>
  <si>
    <t>Comptable régional</t>
  </si>
  <si>
    <t>Purchasing Mgr</t>
  </si>
  <si>
    <t>Analyste des ventes</t>
  </si>
  <si>
    <t>Benayed karima</t>
  </si>
  <si>
    <t>operateur</t>
  </si>
  <si>
    <t>sc Maintenance</t>
  </si>
  <si>
    <t>VENDEUR DETAIL 5</t>
  </si>
  <si>
    <t xml:space="preserve">Mustapha ElYassini </t>
  </si>
  <si>
    <t>TEAM FINANCE</t>
  </si>
  <si>
    <t>Finish Good Warehouse Keeper</t>
  </si>
  <si>
    <t>rahoui nouredine</t>
  </si>
  <si>
    <t>Finance &amp; Administration Director</t>
  </si>
  <si>
    <t xml:space="preserve">Mohamed Nassim LABBAS </t>
  </si>
  <si>
    <t xml:space="preserve">Packaging Manager </t>
  </si>
  <si>
    <t>8921303031553806876F</t>
  </si>
  <si>
    <t>Ahmed ZAOUI</t>
  </si>
  <si>
    <t xml:space="preserve">Finance &amp; Treasury Accountant </t>
  </si>
  <si>
    <t>General ledger &amp; Fixed Assets Accountant</t>
  </si>
  <si>
    <t xml:space="preserve">Team leader </t>
  </si>
  <si>
    <t>8921303051027530845F</t>
  </si>
  <si>
    <t xml:space="preserve">BOUDRAA NASSIM </t>
  </si>
  <si>
    <t xml:space="preserve">Operateur </t>
  </si>
  <si>
    <t>Superviseur BBA</t>
  </si>
  <si>
    <t>8921303155389246229F</t>
  </si>
  <si>
    <t>8921311051409735855F</t>
  </si>
  <si>
    <t>Nabil zemouri</t>
  </si>
  <si>
    <t>Superviseur des ventes BEJAIA</t>
  </si>
  <si>
    <t>Superviseur DJELFA</t>
  </si>
  <si>
    <t>CHEZ IT</t>
  </si>
  <si>
    <t>E&amp;I packaging</t>
  </si>
  <si>
    <t>Mohamed  HAMMOU</t>
  </si>
  <si>
    <t>8921030213555830702F</t>
  </si>
  <si>
    <t>ZAGUI Fouad</t>
  </si>
  <si>
    <t>CHED DE LIGNE</t>
  </si>
  <si>
    <t>8921303081136238232F</t>
  </si>
  <si>
    <t>Mohamed DEROUICHE</t>
  </si>
  <si>
    <t>chef de ligne</t>
  </si>
  <si>
    <t>IT SUPPORT ENGINEER</t>
  </si>
  <si>
    <t>Superviseur AIN EL DEFLA</t>
  </si>
  <si>
    <t>Abdelkader BOUCHERIT</t>
  </si>
  <si>
    <t>Administrateur RELIZANE</t>
  </si>
  <si>
    <t>VENDEUR DETAIL</t>
  </si>
  <si>
    <t>S.Sales system analyst</t>
  </si>
  <si>
    <t>Khadidja El Keurti</t>
  </si>
  <si>
    <t>Nawel  BENYETTOU</t>
  </si>
  <si>
    <t>VENDEUR DETAL5</t>
  </si>
  <si>
    <t>IT MANAGER</t>
  </si>
  <si>
    <t>LEGENDE</t>
  </si>
  <si>
    <t>DÉMISSIONNAIRE</t>
  </si>
  <si>
    <t>à récupérer</t>
  </si>
  <si>
    <t>opérationnel</t>
  </si>
  <si>
    <t>CEO</t>
  </si>
  <si>
    <t>CONTROL PRO</t>
  </si>
  <si>
    <t>Sales director</t>
  </si>
  <si>
    <t>8921303050917318477F</t>
  </si>
  <si>
    <t>TEAM LABO</t>
  </si>
  <si>
    <t>SC LABO</t>
  </si>
  <si>
    <t xml:space="preserve">DJOUAB Mustapha </t>
  </si>
  <si>
    <t>SUPERVISEUR DES VENTES TIZI OUZOU</t>
  </si>
  <si>
    <t>SALES</t>
  </si>
  <si>
    <t>supervisor E&amp;I</t>
  </si>
  <si>
    <t>Infirmier</t>
  </si>
  <si>
    <t>ASSITANTE DE DIRECTION</t>
  </si>
  <si>
    <t>COURSSIER</t>
  </si>
  <si>
    <t xml:space="preserve">National Sales Manager        </t>
  </si>
  <si>
    <t>Senior Distribution Supervisor centre</t>
  </si>
  <si>
    <t>Senior Distribution Supervisor SKIKDA</t>
  </si>
  <si>
    <t>Professional Area Sales Specia</t>
  </si>
  <si>
    <t>Infrastructure &amp;Technology Adm</t>
  </si>
  <si>
    <t xml:space="preserve">Quality Management Supervisor </t>
  </si>
  <si>
    <t xml:space="preserve">SeniorI T System Analyst  </t>
  </si>
  <si>
    <t>Payroll &amp; Administration Super</t>
  </si>
  <si>
    <t>Sales Information &amp; Trade Mark</t>
  </si>
  <si>
    <t xml:space="preserve">Administrateur </t>
  </si>
  <si>
    <t>Health Safety Environment Supervisor</t>
  </si>
  <si>
    <t xml:space="preserve">Buyer Peddler    </t>
  </si>
  <si>
    <t>LOUAFI DJEBBOUR</t>
  </si>
  <si>
    <t xml:space="preserve"> Trade Marketing Representative Alger</t>
  </si>
  <si>
    <t>BENASLA BRAHIM</t>
  </si>
  <si>
    <t>Packaging Team LeadeR</t>
  </si>
  <si>
    <t>Djaafar GHEMRI</t>
  </si>
  <si>
    <t xml:space="preserve">Social Supervisor         </t>
  </si>
  <si>
    <t>MEGHIT BOUABDALLAH</t>
  </si>
  <si>
    <t xml:space="preserve">Packaging Team Leader   </t>
  </si>
  <si>
    <t>ABD ESSAMAD HAL</t>
  </si>
  <si>
    <t>Driver</t>
  </si>
  <si>
    <t xml:space="preserve">Refinery Team Leader  </t>
  </si>
  <si>
    <t xml:space="preserve">MIIT BENMOUSSA TOUFIK      </t>
  </si>
  <si>
    <t>Laboratory Analyst &amp; Packaging</t>
  </si>
  <si>
    <t>MUSTAPHA BENCHOHRA</t>
  </si>
  <si>
    <t xml:space="preserve">Senior Forklift Man          </t>
  </si>
  <si>
    <t>Waste Water Treatment Operator</t>
  </si>
  <si>
    <t>Health Safety Environment Coor</t>
  </si>
  <si>
    <t xml:space="preserve">Ahmed GUETTAF    </t>
  </si>
  <si>
    <t>Maintenance Heat Ventilation A</t>
  </si>
  <si>
    <t xml:space="preserve">Brand Manager  </t>
  </si>
  <si>
    <t xml:space="preserve">Débuty Général Manager       </t>
  </si>
  <si>
    <t>Packaging Team Leader</t>
  </si>
  <si>
    <t>8921303155401667329F</t>
  </si>
  <si>
    <t>ACTIVER</t>
  </si>
  <si>
    <t>8921303021247470905F</t>
  </si>
  <si>
    <t>Agent de sécurité</t>
  </si>
  <si>
    <t xml:space="preserve">Depot externe </t>
  </si>
  <si>
    <t xml:space="preserve">Lamine Hamidache </t>
  </si>
  <si>
    <t>8921303021417320982F</t>
  </si>
  <si>
    <t>Sidali MAHDID</t>
  </si>
  <si>
    <t>Trade Marketing Développers ALGER</t>
  </si>
  <si>
    <t>Hichem YAZID</t>
  </si>
  <si>
    <t>Bilel MEBROUK</t>
  </si>
  <si>
    <t>Bilel REBIJ</t>
  </si>
  <si>
    <t>Smail CHERIF</t>
  </si>
  <si>
    <t>Mohamed HANINI</t>
  </si>
  <si>
    <t>Trade Marketing Développers BLIDA</t>
  </si>
  <si>
    <t>Zohir HENNI</t>
  </si>
  <si>
    <t>Trade Marketing Développers ORAN</t>
  </si>
  <si>
    <t>Operateur  wwt</t>
  </si>
  <si>
    <t xml:space="preserve">Administrateur de ALGER EST </t>
  </si>
  <si>
    <t>SWAPPER</t>
  </si>
  <si>
    <t>8921302192574543293</t>
  </si>
  <si>
    <t>8921303155811124929F</t>
  </si>
  <si>
    <t>Imene TOLBI</t>
  </si>
  <si>
    <t>CHEZ IT (Larbi Yaker)</t>
  </si>
  <si>
    <t>Trade Marketing representative Centre West</t>
  </si>
  <si>
    <t>8921303155907258029F</t>
  </si>
  <si>
    <t>Abderrahmane Belmekki</t>
  </si>
  <si>
    <t>superviseur maintenance</t>
  </si>
  <si>
    <t>892130F</t>
  </si>
  <si>
    <t>ABDEL HAFID Bourezg</t>
  </si>
  <si>
    <t>Djidi ahmed reda</t>
  </si>
  <si>
    <t>HSE MANAGER</t>
  </si>
  <si>
    <t>8921030213555831042F</t>
  </si>
  <si>
    <t>Dounya Labiod</t>
  </si>
  <si>
    <t>Assistante chef de produit</t>
  </si>
  <si>
    <t>8921302135558303928F</t>
  </si>
  <si>
    <t>CHLEF</t>
  </si>
  <si>
    <t>8921303155826023029F</t>
  </si>
  <si>
    <t>8921303155826084829F</t>
  </si>
  <si>
    <t>8921303155826085529F</t>
  </si>
  <si>
    <t>8921303155826086329F</t>
  </si>
  <si>
    <t>8921303031558267129F</t>
  </si>
  <si>
    <t>VENDEUR DETAIL13</t>
  </si>
  <si>
    <t>ALGER OUEST / Farid roumani</t>
  </si>
  <si>
    <t>VENDEUR DETAIL9 / superviseur Alger ouest</t>
  </si>
  <si>
    <t>RELIZANE</t>
  </si>
  <si>
    <t>Superviseur des ventes RELIZANE</t>
  </si>
  <si>
    <t>TLEMCEN</t>
  </si>
  <si>
    <t>Total TTC</t>
  </si>
  <si>
    <t>Total HT</t>
  </si>
  <si>
    <t>8921303155813068629F</t>
  </si>
  <si>
    <t>892130415 6004061729F</t>
  </si>
  <si>
    <t>8921303031558792212F</t>
  </si>
  <si>
    <t xml:space="preserve">VENDEUR DETAIL HORECA </t>
  </si>
  <si>
    <t>VENDEUR MODERNE  02</t>
  </si>
  <si>
    <t xml:space="preserve">VENDEUR DEMI-GROS </t>
  </si>
  <si>
    <t>MASCARA</t>
  </si>
  <si>
    <t>8921303155813067829F</t>
  </si>
  <si>
    <t>8921303155813069429F</t>
  </si>
  <si>
    <t>8921303155826090529F</t>
  </si>
  <si>
    <t>8921303155826009529F</t>
  </si>
  <si>
    <t>8921303155826093929F</t>
  </si>
  <si>
    <t xml:space="preserve">DG </t>
  </si>
  <si>
    <t>Abdallah Njimi</t>
  </si>
  <si>
    <t>Directeur General</t>
  </si>
  <si>
    <t>8921303155826089729F</t>
  </si>
  <si>
    <t>8921303155813074429F</t>
  </si>
  <si>
    <t>Mbarek Samir</t>
  </si>
  <si>
    <t>Raouf Nebbach</t>
  </si>
  <si>
    <t>Regional MSILA</t>
  </si>
  <si>
    <t>regional MSILA</t>
  </si>
  <si>
    <t>Oussama DEBBI</t>
  </si>
  <si>
    <t>GUELMA</t>
  </si>
  <si>
    <t>8921303155826092129F</t>
  </si>
  <si>
    <t>8921303155813057929F</t>
  </si>
  <si>
    <t>8921303155813060329F</t>
  </si>
  <si>
    <t>8921303155813059529F</t>
  </si>
  <si>
    <t>8921303155813064529F</t>
  </si>
  <si>
    <t>8921303155813058729F</t>
  </si>
  <si>
    <t xml:space="preserve"> Administrateur de DJIJEL</t>
  </si>
  <si>
    <t>8921305140973570729F</t>
  </si>
  <si>
    <t>8921305140973571529F</t>
  </si>
  <si>
    <t>8921305140973572329F</t>
  </si>
  <si>
    <t>8921305140973573129F</t>
  </si>
  <si>
    <t>8921303051570151247F</t>
  </si>
  <si>
    <t>892130051570151221F</t>
  </si>
  <si>
    <t>8921303155973674729F</t>
  </si>
  <si>
    <t>8921301212496597129F</t>
  </si>
  <si>
    <t>Sihem BABA HAMED</t>
  </si>
  <si>
    <t>HR Assistant</t>
  </si>
  <si>
    <t>8921303091596120537F</t>
  </si>
  <si>
    <t xml:space="preserve">DJAYET Boubekeur  </t>
  </si>
  <si>
    <t>Trade Marketing representative Centre Est</t>
  </si>
  <si>
    <t>WIFI</t>
  </si>
  <si>
    <t>WIFI DG</t>
  </si>
  <si>
    <t>8921305140973584829F</t>
  </si>
  <si>
    <t>8921305140973583029F</t>
  </si>
  <si>
    <t>8921305140973582229F</t>
  </si>
  <si>
    <t>8921305140973581429F</t>
  </si>
  <si>
    <t>8921305140973580629F</t>
  </si>
  <si>
    <t>8921305140973579829F</t>
  </si>
  <si>
    <t>SETIF</t>
  </si>
  <si>
    <t>8921303155813063729F</t>
  </si>
  <si>
    <t>8921303155813077729F</t>
  </si>
  <si>
    <t>8921303155813065229F</t>
  </si>
  <si>
    <t>8921303155813078529F</t>
  </si>
  <si>
    <t>8921303155813071029F</t>
  </si>
  <si>
    <t>8921303155813075129F</t>
  </si>
  <si>
    <t>8921303155813070229F</t>
  </si>
  <si>
    <t>8921303155813079329F</t>
  </si>
  <si>
    <t>8921305140973578029F</t>
  </si>
  <si>
    <t>8921305140973574929F</t>
  </si>
  <si>
    <t>VENDEUR DETAIL10</t>
  </si>
  <si>
    <t>8921303155813080129F</t>
  </si>
  <si>
    <t>VENDEUR DETAIL12</t>
  </si>
  <si>
    <t>8921303051409594948F</t>
  </si>
  <si>
    <t>Zohir Sari</t>
  </si>
  <si>
    <t>Forfait</t>
  </si>
  <si>
    <t>ACTIVATION Djezzy</t>
  </si>
  <si>
    <t>782203215</t>
  </si>
  <si>
    <t>1500</t>
  </si>
  <si>
    <t>Djezzy Speed 3G+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</si>
</sst>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#\ ##0.00\ [$DA]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0"/>
      <color theme="1"/>
      <name val="Verdana"/>
      <family val="2"/>
    </font>
    <font>
      <b/>
      <sz val="11"/>
      <name val="Calibri"/>
      <family val="2"/>
      <scheme val="minor"/>
    </font>
    <font>
      <sz val="14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7">
    <xf numFmtId="0" fontId="0" fillId="0" borderId="0" xfId="0"/>
    <xf numFmtId="0" fontId="0" fillId="0" borderId="10" xfId="0" applyFill="1" applyBorder="1"/>
    <xf numFmtId="0" fontId="0" fillId="0" borderId="10" xfId="0" applyBorder="1"/>
    <xf numFmtId="0" fontId="0" fillId="35" borderId="10" xfId="0" applyFill="1" applyBorder="1" applyAlignment="1">
      <alignment horizontal="center" vertical="center"/>
    </xf>
    <xf numFmtId="0" fontId="0" fillId="0" borderId="0" xfId="0" applyFill="1"/>
    <xf numFmtId="0" fontId="13" fillId="37" borderId="10" xfId="0" applyFont="1" applyFill="1" applyBorder="1" applyAlignment="1">
      <alignment horizontal="center" vertical="center"/>
    </xf>
    <xf numFmtId="4" fontId="13" fillId="37" borderId="10" xfId="0" applyNumberFormat="1" applyFont="1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8" borderId="0" xfId="0" applyFill="1"/>
    <xf numFmtId="0" fontId="0" fillId="35" borderId="0" xfId="0" applyFill="1"/>
    <xf numFmtId="0" fontId="0" fillId="0" borderId="0" xfId="0"/>
    <xf numFmtId="0" fontId="16" fillId="0" borderId="0" xfId="0" applyFont="1"/>
    <xf numFmtId="43" fontId="0" fillId="35" borderId="10" xfId="42" applyFont="1" applyFill="1" applyBorder="1" applyAlignment="1">
      <alignment horizontal="center" vertical="center"/>
    </xf>
    <xf numFmtId="43" fontId="0" fillId="38" borderId="10" xfId="42" applyFont="1" applyFill="1" applyBorder="1" applyAlignment="1">
      <alignment horizontal="center" vertical="center"/>
    </xf>
    <xf numFmtId="14" fontId="0" fillId="36" borderId="10" xfId="0" applyNumberFormat="1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22" fontId="0" fillId="0" borderId="10" xfId="0" applyNumberFormat="1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43" fontId="0" fillId="40" borderId="10" xfId="42" applyFont="1" applyFill="1" applyBorder="1" applyAlignment="1">
      <alignment horizontal="center" vertical="center"/>
    </xf>
    <xf numFmtId="43" fontId="0" fillId="41" borderId="10" xfId="42" applyFont="1" applyFill="1" applyBorder="1" applyAlignment="1">
      <alignment horizontal="center" vertical="center"/>
    </xf>
    <xf numFmtId="43" fontId="0" fillId="42" borderId="10" xfId="42" applyFont="1" applyFill="1" applyBorder="1" applyAlignment="1">
      <alignment horizontal="center" vertical="center"/>
    </xf>
    <xf numFmtId="0" fontId="23" fillId="0" borderId="0" xfId="0" applyFont="1" applyFill="1"/>
    <xf numFmtId="0" fontId="24" fillId="37" borderId="10" xfId="0" applyFont="1" applyFill="1" applyBorder="1" applyAlignment="1">
      <alignment horizontal="center" vertical="center"/>
    </xf>
    <xf numFmtId="0" fontId="0" fillId="0" borderId="0" xfId="0" applyFill="1" applyBorder="1"/>
    <xf numFmtId="0" fontId="16" fillId="0" borderId="0" xfId="0" applyFont="1" applyFill="1"/>
    <xf numFmtId="0" fontId="0" fillId="0" borderId="0" xfId="0" applyFill="1" applyBorder="1" applyAlignment="1">
      <alignment horizontal="center"/>
    </xf>
    <xf numFmtId="4" fontId="0" fillId="0" borderId="0" xfId="0" applyNumberFormat="1" applyFill="1" applyBorder="1" applyAlignment="1">
      <alignment horizontal="center"/>
    </xf>
    <xf numFmtId="14" fontId="0" fillId="0" borderId="0" xfId="0" applyNumberFormat="1" applyFill="1" applyBorder="1" applyAlignment="1">
      <alignment horizontal="left" vertical="center"/>
    </xf>
    <xf numFmtId="43" fontId="0" fillId="33" borderId="10" xfId="42" applyFont="1" applyFill="1" applyBorder="1" applyAlignment="1">
      <alignment horizontal="center" vertical="center"/>
    </xf>
    <xf numFmtId="43" fontId="0" fillId="43" borderId="10" xfId="42" applyFont="1" applyFill="1" applyBorder="1" applyAlignment="1">
      <alignment horizontal="center" vertical="center"/>
    </xf>
    <xf numFmtId="0" fontId="27" fillId="0" borderId="0" xfId="0" applyFont="1"/>
    <xf numFmtId="0" fontId="26" fillId="0" borderId="0" xfId="0" applyFont="1" applyAlignment="1">
      <alignment horizontal="center" vertical="center"/>
    </xf>
    <xf numFmtId="4" fontId="2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4" fontId="22" fillId="0" borderId="0" xfId="0" applyNumberFormat="1" applyFont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4" fontId="28" fillId="0" borderId="0" xfId="0" applyNumberFormat="1" applyFont="1" applyAlignment="1">
      <alignment horizontal="center" vertical="center"/>
    </xf>
    <xf numFmtId="0" fontId="16" fillId="0" borderId="10" xfId="0" applyFont="1" applyBorder="1"/>
    <xf numFmtId="0" fontId="0" fillId="41" borderId="10" xfId="0" applyFill="1" applyBorder="1" applyAlignment="1">
      <alignment horizontal="center" vertical="center"/>
    </xf>
    <xf numFmtId="0" fontId="0" fillId="42" borderId="10" xfId="0" applyFill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4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0" fontId="22" fillId="0" borderId="10" xfId="0" applyFont="1" applyBorder="1" applyAlignment="1">
      <alignment horizontal="left" wrapText="1"/>
    </xf>
    <xf numFmtId="43" fontId="22" fillId="0" borderId="10" xfId="0" applyNumberFormat="1" applyFont="1" applyBorder="1" applyAlignment="1">
      <alignment horizontal="center" vertical="center"/>
    </xf>
    <xf numFmtId="43" fontId="0" fillId="0" borderId="10" xfId="0" applyNumberFormat="1" applyBorder="1" applyAlignment="1">
      <alignment horizontal="center"/>
    </xf>
    <xf numFmtId="0" fontId="22" fillId="0" borderId="10" xfId="0" applyFont="1" applyBorder="1" applyAlignment="1">
      <alignment horizontal="left" vertical="center" wrapText="1"/>
    </xf>
    <xf numFmtId="4" fontId="22" fillId="0" borderId="10" xfId="0" applyNumberFormat="1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 wrapText="1"/>
    </xf>
    <xf numFmtId="43" fontId="27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3" fontId="0" fillId="0" borderId="10" xfId="42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 wrapText="1"/>
    </xf>
    <xf numFmtId="4" fontId="0" fillId="35" borderId="10" xfId="0" applyNumberFormat="1" applyFill="1" applyBorder="1" applyAlignment="1">
      <alignment horizontal="center" vertical="center"/>
    </xf>
    <xf numFmtId="22" fontId="0" fillId="35" borderId="10" xfId="0" applyNumberFormat="1" applyFill="1" applyBorder="1" applyAlignment="1">
      <alignment horizontal="center" vertical="center"/>
    </xf>
    <xf numFmtId="49" fontId="0" fillId="35" borderId="10" xfId="0" applyNumberFormat="1" applyFill="1" applyBorder="1" applyAlignment="1">
      <alignment horizontal="center" vertical="center"/>
    </xf>
    <xf numFmtId="4" fontId="0" fillId="38" borderId="10" xfId="0" applyNumberFormat="1" applyFill="1" applyBorder="1" applyAlignment="1">
      <alignment horizontal="center" vertical="center"/>
    </xf>
    <xf numFmtId="2" fontId="25" fillId="0" borderId="10" xfId="0" applyNumberFormat="1" applyFont="1" applyFill="1" applyBorder="1" applyAlignment="1">
      <alignment horizontal="center" vertical="center"/>
    </xf>
    <xf numFmtId="14" fontId="13" fillId="37" borderId="10" xfId="0" applyNumberFormat="1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14" fontId="0" fillId="35" borderId="1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38" borderId="1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3" borderId="10" xfId="0" applyFill="1" applyBorder="1" applyAlignment="1">
      <alignment horizontal="center" vertical="center"/>
    </xf>
    <xf numFmtId="14" fontId="0" fillId="43" borderId="10" xfId="0" applyNumberFormat="1" applyFill="1" applyBorder="1" applyAlignment="1">
      <alignment horizontal="center" vertical="center"/>
    </xf>
    <xf numFmtId="0" fontId="16" fillId="39" borderId="10" xfId="0" applyFont="1" applyFill="1" applyBorder="1" applyAlignment="1">
      <alignment horizontal="center" vertical="center"/>
    </xf>
    <xf numFmtId="14" fontId="0" fillId="41" borderId="10" xfId="0" applyNumberFormat="1" applyFill="1" applyBorder="1" applyAlignment="1">
      <alignment horizontal="center" vertical="center"/>
    </xf>
    <xf numFmtId="14" fontId="0" fillId="42" borderId="10" xfId="0" applyNumberFormat="1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14" fontId="0" fillId="40" borderId="10" xfId="0" applyNumberFormat="1" applyFill="1" applyBorder="1" applyAlignment="1">
      <alignment horizontal="center" vertical="center"/>
    </xf>
    <xf numFmtId="0" fontId="29" fillId="35" borderId="10" xfId="0" applyFont="1" applyFill="1" applyBorder="1" applyAlignment="1">
      <alignment horizontal="center" vertical="center"/>
    </xf>
    <xf numFmtId="0" fontId="13" fillId="37" borderId="10" xfId="0" applyNumberFormat="1" applyFont="1" applyFill="1" applyBorder="1" applyAlignment="1">
      <alignment horizontal="center" vertical="center"/>
    </xf>
    <xf numFmtId="0" fontId="0" fillId="38" borderId="10" xfId="0" applyNumberFormat="1" applyFill="1" applyBorder="1" applyAlignment="1">
      <alignment horizontal="center" vertical="center"/>
    </xf>
    <xf numFmtId="0" fontId="0" fillId="35" borderId="10" xfId="0" applyNumberFormat="1" applyFill="1" applyBorder="1" applyAlignment="1">
      <alignment horizontal="center" vertical="center"/>
    </xf>
    <xf numFmtId="0" fontId="0" fillId="43" borderId="10" xfId="0" applyNumberFormat="1" applyFill="1" applyBorder="1" applyAlignment="1">
      <alignment horizontal="center" vertical="center"/>
    </xf>
    <xf numFmtId="0" fontId="29" fillId="35" borderId="10" xfId="0" applyNumberFormat="1" applyFont="1" applyFill="1" applyBorder="1" applyAlignment="1">
      <alignment horizontal="center" vertical="center"/>
    </xf>
    <xf numFmtId="0" fontId="0" fillId="41" borderId="10" xfId="0" applyNumberFormat="1" applyFill="1" applyBorder="1" applyAlignment="1">
      <alignment horizontal="center" vertical="center"/>
    </xf>
    <xf numFmtId="0" fontId="0" fillId="42" borderId="10" xfId="0" applyNumberFormat="1" applyFill="1" applyBorder="1" applyAlignment="1">
      <alignment horizontal="center" vertical="center"/>
    </xf>
    <xf numFmtId="0" fontId="0" fillId="40" borderId="10" xfId="0" applyNumberFormat="1" applyFill="1" applyBorder="1" applyAlignment="1">
      <alignment horizontal="center" vertical="center"/>
    </xf>
    <xf numFmtId="0" fontId="0" fillId="0" borderId="10" xfId="0" applyNumberFormat="1" applyBorder="1"/>
    <xf numFmtId="0" fontId="23" fillId="39" borderId="0" xfId="0" applyFont="1" applyFill="1" applyAlignment="1">
      <alignment horizontal="center" vertical="center"/>
    </xf>
    <xf numFmtId="0" fontId="0" fillId="35" borderId="10" xfId="0" applyNumberFormat="1" applyFill="1" applyBorder="1" applyAlignment="1">
      <alignment horizontal="center" vertical="center" wrapText="1"/>
    </xf>
    <xf numFmtId="0" fontId="0" fillId="35" borderId="10" xfId="0" applyNumberFormat="1" applyFont="1" applyFill="1" applyBorder="1" applyAlignment="1">
      <alignment horizontal="center" vertical="center"/>
    </xf>
    <xf numFmtId="0" fontId="16" fillId="38" borderId="10" xfId="0" applyFont="1" applyFill="1" applyBorder="1" applyAlignment="1">
      <alignment horizontal="center" vertical="center"/>
    </xf>
    <xf numFmtId="49" fontId="0" fillId="38" borderId="10" xfId="0" applyNumberForma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23" fillId="39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right"/>
    </xf>
    <xf numFmtId="43" fontId="0" fillId="34" borderId="10" xfId="42" applyFont="1" applyFill="1" applyBorder="1" applyAlignment="1">
      <alignment horizontal="center" vertical="center"/>
    </xf>
    <xf numFmtId="0" fontId="17" fillId="37" borderId="10" xfId="0" applyFont="1" applyFill="1" applyBorder="1" applyAlignment="1">
      <alignment horizontal="center" vertical="center"/>
    </xf>
    <xf numFmtId="0" fontId="0" fillId="38" borderId="10" xfId="0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33" borderId="10" xfId="0" applyFill="1" applyBorder="1" applyAlignment="1">
      <alignment horizontal="left" vertical="top"/>
    </xf>
    <xf numFmtId="0" fontId="0" fillId="35" borderId="10" xfId="0" applyFill="1" applyBorder="1" applyAlignment="1">
      <alignment horizontal="left" vertical="top"/>
    </xf>
    <xf numFmtId="0" fontId="0" fillId="41" borderId="10" xfId="0" applyFill="1" applyBorder="1" applyAlignment="1">
      <alignment horizontal="left" vertical="top"/>
    </xf>
    <xf numFmtId="0" fontId="0" fillId="43" borderId="10" xfId="0" applyFill="1" applyBorder="1" applyAlignment="1">
      <alignment horizontal="left" vertical="top"/>
    </xf>
    <xf numFmtId="0" fontId="0" fillId="43" borderId="10" xfId="0" applyFont="1" applyFill="1" applyBorder="1" applyAlignment="1">
      <alignment horizontal="center" vertical="center"/>
    </xf>
    <xf numFmtId="0" fontId="0" fillId="43" borderId="10" xfId="0" applyNumberFormat="1" applyFont="1" applyFill="1" applyBorder="1" applyAlignment="1">
      <alignment horizontal="center" vertical="center"/>
    </xf>
    <xf numFmtId="0" fontId="16" fillId="43" borderId="10" xfId="0" applyFont="1" applyFill="1" applyBorder="1" applyAlignment="1">
      <alignment horizontal="center" vertical="center"/>
    </xf>
    <xf numFmtId="0" fontId="0" fillId="43" borderId="10" xfId="0" applyFill="1" applyBorder="1"/>
    <xf numFmtId="0" fontId="30" fillId="39" borderId="10" xfId="0" applyFont="1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top"/>
    </xf>
    <xf numFmtId="0" fontId="16" fillId="0" borderId="10" xfId="0" applyFont="1" applyBorder="1" applyAlignment="1">
      <alignment horizontal="center" vertical="center"/>
    </xf>
    <xf numFmtId="0" fontId="0" fillId="44" borderId="10" xfId="0" applyFill="1" applyBorder="1" applyAlignment="1">
      <alignment horizontal="center" vertical="center"/>
    </xf>
    <xf numFmtId="43" fontId="0" fillId="44" borderId="10" xfId="42" applyFont="1" applyFill="1" applyBorder="1" applyAlignment="1">
      <alignment horizontal="center" vertical="center"/>
    </xf>
    <xf numFmtId="14" fontId="0" fillId="44" borderId="10" xfId="0" applyNumberFormat="1" applyFill="1" applyBorder="1" applyAlignment="1">
      <alignment horizontal="center" vertical="center"/>
    </xf>
    <xf numFmtId="0" fontId="0" fillId="44" borderId="10" xfId="0" applyNumberFormat="1" applyFill="1" applyBorder="1" applyAlignment="1">
      <alignment horizontal="center" vertical="center"/>
    </xf>
    <xf numFmtId="0" fontId="0" fillId="44" borderId="10" xfId="0" applyFill="1" applyBorder="1"/>
    <xf numFmtId="22" fontId="0" fillId="38" borderId="10" xfId="0" applyNumberFormat="1" applyFill="1" applyBorder="1" applyAlignment="1">
      <alignment horizontal="center" vertical="center"/>
    </xf>
    <xf numFmtId="0" fontId="31" fillId="37" borderId="1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32.21\it2\INFRASTRUCTURE\TELECOM\Parc%20Watanya\2016\06.Parc%20Watanya%20Jun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VOIX C1"/>
      <sheetName val="Feuil1"/>
      <sheetName val=" DATA C1"/>
      <sheetName val="DATA C2"/>
      <sheetName val="DJEZZY"/>
      <sheetName val="Users with 2 voice"/>
      <sheetName val="NEW Forfait DATA"/>
      <sheetName val="Activation Compte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MSISDN</v>
          </cell>
          <cell r="B1" t="str">
            <v>Offre</v>
          </cell>
          <cell r="C1" t="str">
            <v>Activé le</v>
          </cell>
        </row>
        <row r="2">
          <cell r="A2">
            <v>555035739</v>
          </cell>
          <cell r="B2" t="str">
            <v>Controle Pro ADD</v>
          </cell>
          <cell r="C2">
            <v>40058.574699074074</v>
          </cell>
        </row>
        <row r="3">
          <cell r="A3">
            <v>555012011</v>
          </cell>
          <cell r="B3" t="str">
            <v>Controle Pro ADD</v>
          </cell>
          <cell r="C3">
            <v>40687.384710648148</v>
          </cell>
        </row>
        <row r="4">
          <cell r="A4">
            <v>560407572</v>
          </cell>
          <cell r="B4" t="str">
            <v>Controle Pro ADD</v>
          </cell>
          <cell r="C4">
            <v>41423</v>
          </cell>
        </row>
        <row r="5">
          <cell r="A5">
            <v>560035276</v>
          </cell>
          <cell r="B5" t="str">
            <v>Controle Pro ADD</v>
          </cell>
          <cell r="C5">
            <v>40903.675891203704</v>
          </cell>
        </row>
        <row r="6">
          <cell r="A6">
            <v>560975474</v>
          </cell>
          <cell r="B6" t="str">
            <v>Controle Pro ADD</v>
          </cell>
          <cell r="C6">
            <v>40959.739050925928</v>
          </cell>
        </row>
        <row r="7">
          <cell r="A7">
            <v>560975475</v>
          </cell>
          <cell r="B7" t="str">
            <v>Controle Pro ADD</v>
          </cell>
          <cell r="C7">
            <v>40959.739166666666</v>
          </cell>
        </row>
        <row r="8">
          <cell r="A8">
            <v>560975476</v>
          </cell>
          <cell r="B8" t="str">
            <v>Controle Pro ADD</v>
          </cell>
          <cell r="C8">
            <v>40959.739282407405</v>
          </cell>
        </row>
        <row r="9">
          <cell r="A9">
            <v>555038713</v>
          </cell>
          <cell r="B9" t="str">
            <v>Controle Pro ADD</v>
          </cell>
          <cell r="C9">
            <v>39517.616550925923</v>
          </cell>
        </row>
        <row r="10">
          <cell r="A10">
            <v>555038871</v>
          </cell>
          <cell r="B10" t="str">
            <v>Controle Pro ADD</v>
          </cell>
          <cell r="C10">
            <v>39719.623784722222</v>
          </cell>
        </row>
        <row r="11">
          <cell r="A11">
            <v>555038990</v>
          </cell>
          <cell r="B11" t="str">
            <v>Controle Pro ADD</v>
          </cell>
          <cell r="C11">
            <v>39719.624236111114</v>
          </cell>
        </row>
        <row r="12">
          <cell r="A12">
            <v>555629948</v>
          </cell>
          <cell r="B12" t="str">
            <v>Controle Pro ADD</v>
          </cell>
          <cell r="C12">
            <v>40108.643148148149</v>
          </cell>
        </row>
        <row r="13">
          <cell r="A13">
            <v>560975409</v>
          </cell>
          <cell r="B13" t="str">
            <v>Controle Pro ADD</v>
          </cell>
          <cell r="C13">
            <v>40959.74590277778</v>
          </cell>
        </row>
        <row r="14">
          <cell r="A14">
            <v>555012020</v>
          </cell>
          <cell r="B14" t="str">
            <v>Controle Pro ADD</v>
          </cell>
          <cell r="C14">
            <v>40687.38517361111</v>
          </cell>
        </row>
        <row r="15">
          <cell r="A15">
            <v>560035718</v>
          </cell>
          <cell r="B15" t="str">
            <v>Controle Pro ADD</v>
          </cell>
          <cell r="C15">
            <v>40906.74827546296</v>
          </cell>
        </row>
        <row r="16">
          <cell r="A16">
            <v>560035727</v>
          </cell>
          <cell r="B16" t="str">
            <v>Controle Pro ADD</v>
          </cell>
          <cell r="C16">
            <v>40908.935219907406</v>
          </cell>
        </row>
        <row r="17">
          <cell r="A17">
            <v>560944220</v>
          </cell>
          <cell r="B17" t="str">
            <v>Controle Pro ADD</v>
          </cell>
          <cell r="C17">
            <v>41297</v>
          </cell>
        </row>
        <row r="18">
          <cell r="A18">
            <v>560944227</v>
          </cell>
          <cell r="B18" t="str">
            <v>Controle Pro ADD</v>
          </cell>
          <cell r="C18">
            <v>41297</v>
          </cell>
        </row>
        <row r="19">
          <cell r="A19">
            <v>560944229</v>
          </cell>
          <cell r="B19" t="str">
            <v>Controle Pro ADD</v>
          </cell>
          <cell r="C19">
            <v>41297</v>
          </cell>
        </row>
        <row r="20">
          <cell r="A20">
            <v>560035728</v>
          </cell>
          <cell r="B20" t="str">
            <v>Controle Pro ADD</v>
          </cell>
          <cell r="C20">
            <v>40908.936226851853</v>
          </cell>
        </row>
        <row r="21">
          <cell r="A21">
            <v>560975484</v>
          </cell>
          <cell r="B21" t="str">
            <v>Controle Pro ADD</v>
          </cell>
          <cell r="C21">
            <v>40959.741678240738</v>
          </cell>
        </row>
        <row r="22">
          <cell r="A22">
            <v>555036734</v>
          </cell>
          <cell r="B22" t="str">
            <v>Controle Pro ADD</v>
          </cell>
          <cell r="C22">
            <v>39460.533530092594</v>
          </cell>
        </row>
        <row r="23">
          <cell r="A23">
            <v>555036735</v>
          </cell>
          <cell r="B23" t="str">
            <v>Controle Pro ADD</v>
          </cell>
          <cell r="C23">
            <v>39460.53628472222</v>
          </cell>
        </row>
        <row r="24">
          <cell r="A24">
            <v>555629944</v>
          </cell>
          <cell r="B24" t="str">
            <v>Controle Pro ADD</v>
          </cell>
          <cell r="C24">
            <v>40108.639247685183</v>
          </cell>
        </row>
        <row r="25">
          <cell r="A25">
            <v>560975417</v>
          </cell>
          <cell r="B25" t="str">
            <v>Controle Pro ADD</v>
          </cell>
          <cell r="C25">
            <v>40959.746874999997</v>
          </cell>
        </row>
        <row r="26">
          <cell r="A26">
            <v>560975421</v>
          </cell>
          <cell r="B26" t="str">
            <v>Controle Pro ADD</v>
          </cell>
          <cell r="C26">
            <v>40959.747372685182</v>
          </cell>
        </row>
        <row r="27">
          <cell r="A27">
            <v>555087110</v>
          </cell>
          <cell r="B27" t="str">
            <v>Controle Pro ADD</v>
          </cell>
          <cell r="C27">
            <v>40451.691400462965</v>
          </cell>
        </row>
        <row r="28">
          <cell r="A28">
            <v>561602295</v>
          </cell>
          <cell r="B28" t="str">
            <v>Controle Pro ADD</v>
          </cell>
          <cell r="C28">
            <v>40652.611863425926</v>
          </cell>
        </row>
        <row r="29">
          <cell r="A29">
            <v>555629942</v>
          </cell>
          <cell r="B29" t="str">
            <v>Controle Pro ADD</v>
          </cell>
          <cell r="C29">
            <v>40108.630381944444</v>
          </cell>
        </row>
        <row r="30">
          <cell r="A30">
            <v>560975415</v>
          </cell>
          <cell r="B30" t="str">
            <v>Controle Pro ADD</v>
          </cell>
          <cell r="C30">
            <v>40959.746631944443</v>
          </cell>
        </row>
        <row r="31">
          <cell r="A31">
            <v>560975416</v>
          </cell>
          <cell r="B31" t="str">
            <v>Controle Pro ADD</v>
          </cell>
          <cell r="C31">
            <v>40959.746747685182</v>
          </cell>
        </row>
        <row r="32">
          <cell r="A32">
            <v>560975419</v>
          </cell>
          <cell r="B32" t="str">
            <v>Controle Pro ADD</v>
          </cell>
          <cell r="C32">
            <v>40959.747118055559</v>
          </cell>
        </row>
        <row r="33">
          <cell r="A33">
            <v>555087106</v>
          </cell>
          <cell r="B33" t="str">
            <v>Controle Pro ADD</v>
          </cell>
          <cell r="C33">
            <v>40451.683495370373</v>
          </cell>
        </row>
        <row r="34">
          <cell r="A34">
            <v>555087107</v>
          </cell>
          <cell r="B34" t="str">
            <v>Controle Pro ADD</v>
          </cell>
          <cell r="C34">
            <v>40451.686030092591</v>
          </cell>
        </row>
        <row r="35">
          <cell r="A35">
            <v>560975452</v>
          </cell>
          <cell r="B35" t="str">
            <v>Controle Pro ADD</v>
          </cell>
          <cell r="C35">
            <v>40959.753888888888</v>
          </cell>
        </row>
        <row r="36">
          <cell r="A36">
            <v>560975472</v>
          </cell>
          <cell r="B36" t="str">
            <v>Controle Pro ADD</v>
          </cell>
          <cell r="C36">
            <v>40959.73878472222</v>
          </cell>
        </row>
        <row r="37">
          <cell r="A37">
            <v>555629961</v>
          </cell>
          <cell r="B37" t="str">
            <v>Controle Pro ADD</v>
          </cell>
          <cell r="C37">
            <v>40108.642071759263</v>
          </cell>
        </row>
        <row r="38">
          <cell r="A38">
            <v>555629951</v>
          </cell>
          <cell r="B38" t="str">
            <v>Controle Pro ADD</v>
          </cell>
          <cell r="C38">
            <v>40108.644733796296</v>
          </cell>
        </row>
        <row r="39">
          <cell r="A39">
            <v>550165611</v>
          </cell>
          <cell r="B39" t="str">
            <v>Controle Pro ADD</v>
          </cell>
          <cell r="C39">
            <v>40508.488113425927</v>
          </cell>
        </row>
        <row r="40">
          <cell r="A40">
            <v>560975468</v>
          </cell>
          <cell r="B40" t="str">
            <v>Controle Pro ADD</v>
          </cell>
          <cell r="C40">
            <v>40959.755486111113</v>
          </cell>
        </row>
        <row r="41">
          <cell r="A41">
            <v>560016495</v>
          </cell>
          <cell r="B41" t="str">
            <v>Controle Pro ADD</v>
          </cell>
          <cell r="C41">
            <v>40758.636099537034</v>
          </cell>
        </row>
        <row r="42">
          <cell r="A42">
            <v>560016500</v>
          </cell>
          <cell r="B42" t="str">
            <v>Controle Pro ADD</v>
          </cell>
          <cell r="C42">
            <v>40758.636979166666</v>
          </cell>
        </row>
        <row r="43">
          <cell r="A43">
            <v>560975405</v>
          </cell>
          <cell r="B43" t="str">
            <v>Controle Pro ADD</v>
          </cell>
          <cell r="C43">
            <v>40959.745416666665</v>
          </cell>
        </row>
        <row r="44">
          <cell r="A44">
            <v>560068318</v>
          </cell>
          <cell r="B44" t="str">
            <v>Controle Pro ADD</v>
          </cell>
          <cell r="C44">
            <v>41060.693310185183</v>
          </cell>
        </row>
        <row r="45">
          <cell r="A45">
            <v>560035711</v>
          </cell>
          <cell r="B45" t="str">
            <v>Controle Pro ADD</v>
          </cell>
          <cell r="C45">
            <v>40906.744444444441</v>
          </cell>
        </row>
        <row r="46">
          <cell r="A46">
            <v>555012013</v>
          </cell>
          <cell r="B46" t="str">
            <v>Ooredoo Pro 4000</v>
          </cell>
          <cell r="C46">
            <v>40108</v>
          </cell>
        </row>
        <row r="47">
          <cell r="A47">
            <v>560975499</v>
          </cell>
          <cell r="B47" t="str">
            <v>Controle Pro ADD</v>
          </cell>
          <cell r="C47">
            <v>40959.741979166669</v>
          </cell>
        </row>
        <row r="48">
          <cell r="A48">
            <v>560975501</v>
          </cell>
          <cell r="B48" t="str">
            <v>Controle Pro ADD</v>
          </cell>
          <cell r="C48">
            <v>40959.7422337963</v>
          </cell>
        </row>
        <row r="49">
          <cell r="A49">
            <v>560975424</v>
          </cell>
          <cell r="B49" t="str">
            <v>Controle Pro ADD</v>
          </cell>
          <cell r="C49">
            <v>40959.750590277778</v>
          </cell>
        </row>
        <row r="50">
          <cell r="A50">
            <v>560975444</v>
          </cell>
          <cell r="B50" t="str">
            <v>Controle Pro ADD</v>
          </cell>
          <cell r="C50">
            <v>40959.751608796294</v>
          </cell>
        </row>
        <row r="51">
          <cell r="A51">
            <v>560016509</v>
          </cell>
          <cell r="B51" t="str">
            <v>Controle Pro ADD</v>
          </cell>
          <cell r="C51">
            <v>40758.639560185184</v>
          </cell>
        </row>
        <row r="52">
          <cell r="A52">
            <v>560016512</v>
          </cell>
          <cell r="B52" t="str">
            <v>Controle Pro ADD</v>
          </cell>
          <cell r="C52">
            <v>40758.640277777777</v>
          </cell>
        </row>
        <row r="53">
          <cell r="A53">
            <v>560035723</v>
          </cell>
          <cell r="B53" t="str">
            <v>Controle Pro ADD</v>
          </cell>
          <cell r="C53">
            <v>40906.753946759258</v>
          </cell>
        </row>
        <row r="54">
          <cell r="A54">
            <v>560975403</v>
          </cell>
          <cell r="B54" t="str">
            <v>Controle Pro ADD</v>
          </cell>
          <cell r="C54">
            <v>40959.745185185187</v>
          </cell>
        </row>
        <row r="55">
          <cell r="A55">
            <v>560975404</v>
          </cell>
          <cell r="B55" t="str">
            <v>Controle Pro ADD</v>
          </cell>
          <cell r="C55">
            <v>40959.745289351849</v>
          </cell>
        </row>
        <row r="56">
          <cell r="A56">
            <v>560068310</v>
          </cell>
          <cell r="B56" t="str">
            <v>Controle Pro ADD</v>
          </cell>
          <cell r="C56">
            <v>41060.692337962966</v>
          </cell>
        </row>
        <row r="57">
          <cell r="A57">
            <v>560068312</v>
          </cell>
          <cell r="B57" t="str">
            <v>Controle Pro ADD</v>
          </cell>
          <cell r="C57">
            <v>41060.69258101852</v>
          </cell>
        </row>
        <row r="58">
          <cell r="A58">
            <v>560068317</v>
          </cell>
          <cell r="B58" t="str">
            <v>Controle Pro ADD</v>
          </cell>
          <cell r="C58">
            <v>41060.693067129629</v>
          </cell>
        </row>
        <row r="59">
          <cell r="A59">
            <v>560035708</v>
          </cell>
          <cell r="B59" t="str">
            <v>Controle Pro ADD</v>
          </cell>
          <cell r="C59">
            <v>40906.744131944448</v>
          </cell>
        </row>
        <row r="60">
          <cell r="A60">
            <v>560035721</v>
          </cell>
          <cell r="B60" t="str">
            <v>Controle Pro ADD</v>
          </cell>
          <cell r="C60">
            <v>40906.748749999999</v>
          </cell>
        </row>
        <row r="61">
          <cell r="A61">
            <v>560975431</v>
          </cell>
          <cell r="B61" t="str">
            <v>Controle Pro ADD</v>
          </cell>
          <cell r="C61">
            <v>40959.75</v>
          </cell>
        </row>
        <row r="62">
          <cell r="A62">
            <v>550165497</v>
          </cell>
          <cell r="B62" t="str">
            <v>Controle Pro ADD</v>
          </cell>
          <cell r="C62">
            <v>40508.488136574073</v>
          </cell>
        </row>
        <row r="63">
          <cell r="A63">
            <v>560975446</v>
          </cell>
          <cell r="B63" t="str">
            <v>Controle Pro ADD</v>
          </cell>
          <cell r="C63">
            <v>40959.756145833337</v>
          </cell>
        </row>
        <row r="64">
          <cell r="A64">
            <v>555035705</v>
          </cell>
          <cell r="B64" t="str">
            <v>Controle Pro ADD</v>
          </cell>
          <cell r="C64">
            <v>39405.672592592593</v>
          </cell>
        </row>
        <row r="65">
          <cell r="A65">
            <v>555035714</v>
          </cell>
          <cell r="B65" t="str">
            <v>Controle Pro ADD</v>
          </cell>
          <cell r="C65">
            <v>39405.68068287037</v>
          </cell>
        </row>
        <row r="66">
          <cell r="A66">
            <v>555035715</v>
          </cell>
          <cell r="B66" t="str">
            <v>Controle Pro ADD</v>
          </cell>
          <cell r="C66">
            <v>39405.681319444448</v>
          </cell>
        </row>
        <row r="67">
          <cell r="A67">
            <v>560054946</v>
          </cell>
          <cell r="B67" t="str">
            <v>Controle Pro ADD</v>
          </cell>
          <cell r="C67">
            <v>41022.649861111109</v>
          </cell>
        </row>
        <row r="68">
          <cell r="A68">
            <v>560054943</v>
          </cell>
          <cell r="B68" t="str">
            <v>Controle Pro ADD</v>
          </cell>
          <cell r="C68">
            <v>41022.650787037041</v>
          </cell>
        </row>
        <row r="69">
          <cell r="A69">
            <v>560019665</v>
          </cell>
          <cell r="B69" t="str">
            <v>Controle Pro ADD</v>
          </cell>
          <cell r="C69">
            <v>40780.678993055553</v>
          </cell>
        </row>
        <row r="70">
          <cell r="A70">
            <v>560035706</v>
          </cell>
          <cell r="B70" t="str">
            <v>Controle Pro ADD</v>
          </cell>
          <cell r="C70">
            <v>40906.743854166663</v>
          </cell>
        </row>
        <row r="71">
          <cell r="A71">
            <v>560035731</v>
          </cell>
          <cell r="B71" t="str">
            <v>Controle Pro ADD</v>
          </cell>
          <cell r="C71">
            <v>40906.748576388891</v>
          </cell>
        </row>
        <row r="72">
          <cell r="A72">
            <v>560944234</v>
          </cell>
          <cell r="B72" t="str">
            <v>Controle Pro ADD</v>
          </cell>
          <cell r="C72">
            <v>41297</v>
          </cell>
        </row>
        <row r="73">
          <cell r="A73">
            <v>560944237</v>
          </cell>
          <cell r="B73" t="str">
            <v>Controle Pro ADD</v>
          </cell>
          <cell r="C73">
            <v>41297</v>
          </cell>
        </row>
        <row r="74">
          <cell r="A74">
            <v>560944222</v>
          </cell>
          <cell r="B74" t="str">
            <v>Controle Pro ADD</v>
          </cell>
          <cell r="C74">
            <v>41297</v>
          </cell>
        </row>
        <row r="75">
          <cell r="A75">
            <v>560407573</v>
          </cell>
          <cell r="B75" t="str">
            <v>Controle Pro ADD</v>
          </cell>
          <cell r="C75">
            <v>41423</v>
          </cell>
        </row>
        <row r="76">
          <cell r="A76">
            <v>555038867</v>
          </cell>
          <cell r="B76" t="str">
            <v>Controle Pro ADD</v>
          </cell>
          <cell r="C76">
            <v>39712.62736111111</v>
          </cell>
        </row>
        <row r="77">
          <cell r="A77">
            <v>560975459</v>
          </cell>
          <cell r="B77" t="str">
            <v>Controle Pro ADD</v>
          </cell>
          <cell r="C77">
            <v>40959.754490740743</v>
          </cell>
        </row>
        <row r="78">
          <cell r="A78">
            <v>560975443</v>
          </cell>
          <cell r="B78" t="str">
            <v>Controle Pro ADD</v>
          </cell>
          <cell r="C78">
            <v>40959.758587962962</v>
          </cell>
        </row>
        <row r="79">
          <cell r="A79">
            <v>560054940</v>
          </cell>
          <cell r="B79" t="str">
            <v>Controle Pro ADD</v>
          </cell>
          <cell r="C79">
            <v>41022.646168981482</v>
          </cell>
        </row>
        <row r="80">
          <cell r="A80">
            <v>555035704</v>
          </cell>
          <cell r="B80" t="str">
            <v>Controle Pro ADD</v>
          </cell>
          <cell r="C80">
            <v>39405.671875</v>
          </cell>
        </row>
        <row r="81">
          <cell r="A81">
            <v>560035725</v>
          </cell>
          <cell r="B81" t="str">
            <v>Controle Pro ADD</v>
          </cell>
          <cell r="C81">
            <v>40906.749282407407</v>
          </cell>
        </row>
        <row r="82">
          <cell r="A82">
            <v>560987049</v>
          </cell>
          <cell r="B82" t="str">
            <v>Controle Pro ADD</v>
          </cell>
          <cell r="C82">
            <v>41668</v>
          </cell>
        </row>
        <row r="83">
          <cell r="A83">
            <v>560971804</v>
          </cell>
          <cell r="B83" t="str">
            <v>Controle Pro ADD</v>
          </cell>
          <cell r="C83">
            <v>40939.509282407409</v>
          </cell>
        </row>
        <row r="84">
          <cell r="A84">
            <v>560971805</v>
          </cell>
          <cell r="B84" t="str">
            <v>Controle Pro ADD</v>
          </cell>
          <cell r="C84">
            <v>40939.509409722225</v>
          </cell>
        </row>
        <row r="85">
          <cell r="A85">
            <v>560971806</v>
          </cell>
          <cell r="B85" t="str">
            <v>Controle Pro ADD</v>
          </cell>
          <cell r="C85">
            <v>40939.509525462963</v>
          </cell>
        </row>
        <row r="86">
          <cell r="A86">
            <v>560987337</v>
          </cell>
          <cell r="B86" t="str">
            <v>Controle Pro ADD</v>
          </cell>
          <cell r="C86">
            <v>41668</v>
          </cell>
        </row>
        <row r="87">
          <cell r="A87">
            <v>560987292</v>
          </cell>
          <cell r="B87" t="str">
            <v>Controle Pro ADD</v>
          </cell>
          <cell r="C87">
            <v>41668</v>
          </cell>
        </row>
        <row r="88">
          <cell r="A88">
            <v>560969465</v>
          </cell>
          <cell r="B88" t="str">
            <v>Controle Pro ADD</v>
          </cell>
          <cell r="C88">
            <v>41668</v>
          </cell>
        </row>
        <row r="89">
          <cell r="A89">
            <v>560944225</v>
          </cell>
          <cell r="B89" t="str">
            <v>Controle Pro ADD</v>
          </cell>
          <cell r="C89">
            <v>41297</v>
          </cell>
        </row>
        <row r="90">
          <cell r="A90">
            <v>560975483</v>
          </cell>
          <cell r="B90" t="str">
            <v>Controle Pro ADD</v>
          </cell>
          <cell r="C90">
            <v>40959.74015046296</v>
          </cell>
        </row>
        <row r="91">
          <cell r="A91">
            <v>560975486</v>
          </cell>
          <cell r="B91" t="str">
            <v>Controle Pro ADD</v>
          </cell>
          <cell r="C91">
            <v>40959.740543981483</v>
          </cell>
        </row>
        <row r="92">
          <cell r="A92">
            <v>560975489</v>
          </cell>
          <cell r="B92" t="str">
            <v>Controle Pro ADD</v>
          </cell>
          <cell r="C92">
            <v>40959.740879629629</v>
          </cell>
        </row>
        <row r="93">
          <cell r="A93">
            <v>560975411</v>
          </cell>
          <cell r="B93" t="str">
            <v>Controle Pro ADD</v>
          </cell>
          <cell r="C93">
            <v>40959.746168981481</v>
          </cell>
        </row>
        <row r="94">
          <cell r="A94">
            <v>560975412</v>
          </cell>
          <cell r="B94" t="str">
            <v>Controle Pro ADD</v>
          </cell>
          <cell r="C94">
            <v>40959.746261574073</v>
          </cell>
        </row>
        <row r="95">
          <cell r="A95">
            <v>555038714</v>
          </cell>
          <cell r="B95" t="str">
            <v>Controle Pro ADD</v>
          </cell>
          <cell r="C95">
            <v>39517.617685185185</v>
          </cell>
        </row>
        <row r="96">
          <cell r="A96">
            <v>560975503</v>
          </cell>
          <cell r="B96" t="str">
            <v>Controle Pro ADD</v>
          </cell>
          <cell r="C96">
            <v>40959.742465277777</v>
          </cell>
        </row>
        <row r="97">
          <cell r="A97">
            <v>560975505</v>
          </cell>
          <cell r="B97" t="str">
            <v>Controle Pro ADD</v>
          </cell>
          <cell r="C97">
            <v>40959.742719907408</v>
          </cell>
        </row>
        <row r="98">
          <cell r="A98">
            <v>560975506</v>
          </cell>
          <cell r="B98" t="str">
            <v>Controle Pro ADD</v>
          </cell>
          <cell r="C98">
            <v>40959.742835648147</v>
          </cell>
        </row>
        <row r="99">
          <cell r="A99">
            <v>560975509</v>
          </cell>
          <cell r="B99" t="str">
            <v>Controle Pro ADD</v>
          </cell>
          <cell r="C99">
            <v>40959.743206018517</v>
          </cell>
        </row>
        <row r="100">
          <cell r="A100">
            <v>560975510</v>
          </cell>
          <cell r="B100" t="str">
            <v>Controle Pro ADD</v>
          </cell>
          <cell r="C100">
            <v>40959.743344907409</v>
          </cell>
        </row>
        <row r="101">
          <cell r="A101">
            <v>560975511</v>
          </cell>
          <cell r="B101" t="str">
            <v>Controle Pro ADD</v>
          </cell>
          <cell r="C101">
            <v>40959.743449074071</v>
          </cell>
        </row>
        <row r="102">
          <cell r="A102">
            <v>560975426</v>
          </cell>
          <cell r="B102" t="str">
            <v>Controle Pro ADD</v>
          </cell>
          <cell r="C102">
            <v>40959.750798611109</v>
          </cell>
        </row>
        <row r="103">
          <cell r="A103">
            <v>555038869</v>
          </cell>
          <cell r="B103" t="str">
            <v>Controle Pro ADD</v>
          </cell>
          <cell r="C103">
            <v>39719.622870370367</v>
          </cell>
        </row>
        <row r="104">
          <cell r="A104">
            <v>555629946</v>
          </cell>
          <cell r="B104" t="str">
            <v>Controle Pro ADD</v>
          </cell>
          <cell r="C104">
            <v>40108.6403587963</v>
          </cell>
        </row>
        <row r="105">
          <cell r="A105">
            <v>560975427</v>
          </cell>
          <cell r="B105" t="str">
            <v>Controle Pro ADD</v>
          </cell>
          <cell r="C105">
            <v>40959.748124999998</v>
          </cell>
        </row>
        <row r="106">
          <cell r="A106">
            <v>555087111</v>
          </cell>
          <cell r="B106" t="str">
            <v>Controle Pro ADD</v>
          </cell>
          <cell r="C106">
            <v>40451.692499999997</v>
          </cell>
        </row>
        <row r="107">
          <cell r="A107">
            <v>555038868</v>
          </cell>
          <cell r="B107" t="str">
            <v>Controle Pro ADD</v>
          </cell>
          <cell r="C107">
            <v>39719.621400462966</v>
          </cell>
        </row>
        <row r="108">
          <cell r="A108">
            <v>560975496</v>
          </cell>
          <cell r="B108" t="str">
            <v>Controle Pro ADD</v>
          </cell>
          <cell r="C108">
            <v>40959.741759259261</v>
          </cell>
        </row>
        <row r="109">
          <cell r="A109">
            <v>555629945</v>
          </cell>
          <cell r="B109" t="str">
            <v>Controle Pro ADD</v>
          </cell>
          <cell r="C109">
            <v>40108.639861111114</v>
          </cell>
        </row>
        <row r="110">
          <cell r="A110">
            <v>560975485</v>
          </cell>
          <cell r="B110" t="str">
            <v>Controle Pro ADD</v>
          </cell>
          <cell r="C110">
            <v>40959.747476851851</v>
          </cell>
        </row>
        <row r="111">
          <cell r="A111">
            <v>560975462</v>
          </cell>
          <cell r="B111" t="str">
            <v>Controle Pro ADD</v>
          </cell>
          <cell r="C111">
            <v>40959.754872685182</v>
          </cell>
        </row>
        <row r="112">
          <cell r="A112">
            <v>555038991</v>
          </cell>
          <cell r="B112" t="str">
            <v>Controle Pro ADD</v>
          </cell>
          <cell r="C112">
            <v>39719.624699074076</v>
          </cell>
        </row>
        <row r="113">
          <cell r="A113">
            <v>555010404</v>
          </cell>
          <cell r="B113" t="str">
            <v>Controle Pro ADD</v>
          </cell>
          <cell r="C113">
            <v>40108.613009259258</v>
          </cell>
        </row>
        <row r="114">
          <cell r="A114">
            <v>555010400</v>
          </cell>
          <cell r="B114" t="str">
            <v>Controle Pro ADD</v>
          </cell>
          <cell r="C114">
            <v>40108.616087962961</v>
          </cell>
        </row>
        <row r="115">
          <cell r="A115">
            <v>555012019</v>
          </cell>
          <cell r="B115" t="str">
            <v>Controle Pro ADD</v>
          </cell>
          <cell r="C115">
            <v>40108.618761574071</v>
          </cell>
        </row>
        <row r="116">
          <cell r="A116">
            <v>555629949</v>
          </cell>
          <cell r="B116" t="str">
            <v>Controle Pro ADD</v>
          </cell>
          <cell r="C116">
            <v>40108.64366898148</v>
          </cell>
        </row>
        <row r="117">
          <cell r="A117">
            <v>560975433</v>
          </cell>
          <cell r="B117" t="str">
            <v>Controle Pro ADD</v>
          </cell>
          <cell r="C117">
            <v>40959.750243055554</v>
          </cell>
        </row>
        <row r="118">
          <cell r="A118">
            <v>550571755</v>
          </cell>
          <cell r="B118" t="str">
            <v>Controle Pro ADD</v>
          </cell>
          <cell r="C118">
            <v>40508.488159722219</v>
          </cell>
        </row>
        <row r="119">
          <cell r="A119">
            <v>560016507</v>
          </cell>
          <cell r="B119" t="str">
            <v>Controle Pro ADD</v>
          </cell>
          <cell r="C119">
            <v>40758.637881944444</v>
          </cell>
        </row>
        <row r="120">
          <cell r="A120">
            <v>560016508</v>
          </cell>
          <cell r="B120" t="str">
            <v>Controle Pro ADD</v>
          </cell>
          <cell r="C120">
            <v>40758.63857638889</v>
          </cell>
        </row>
        <row r="121">
          <cell r="A121">
            <v>555010500</v>
          </cell>
          <cell r="B121" t="str">
            <v>Controle Pro ADD</v>
          </cell>
          <cell r="C121">
            <v>40108</v>
          </cell>
        </row>
        <row r="122">
          <cell r="A122">
            <v>555016616</v>
          </cell>
          <cell r="B122" t="str">
            <v>Controle Pro ADD</v>
          </cell>
          <cell r="C122">
            <v>40108.620925925927</v>
          </cell>
        </row>
        <row r="123">
          <cell r="A123">
            <v>560975508</v>
          </cell>
          <cell r="B123" t="str">
            <v>Controle Pro ADD</v>
          </cell>
          <cell r="C123">
            <v>40959.743078703701</v>
          </cell>
        </row>
        <row r="124">
          <cell r="A124">
            <v>555629952</v>
          </cell>
          <cell r="B124" t="str">
            <v>Controle Pro ADD</v>
          </cell>
          <cell r="C124">
            <v>40108.645208333335</v>
          </cell>
        </row>
        <row r="125">
          <cell r="A125">
            <v>555629953</v>
          </cell>
          <cell r="B125" t="str">
            <v>Controle Pro ADD</v>
          </cell>
          <cell r="C125">
            <v>40108.64576388889</v>
          </cell>
        </row>
        <row r="126">
          <cell r="A126">
            <v>555629954</v>
          </cell>
          <cell r="B126" t="str">
            <v>Controle Pro ADD</v>
          </cell>
          <cell r="C126">
            <v>40108.646354166667</v>
          </cell>
        </row>
        <row r="127">
          <cell r="A127">
            <v>560975423</v>
          </cell>
          <cell r="B127" t="str">
            <v>Controle Pro ADD</v>
          </cell>
          <cell r="C127">
            <v>40959.750451388885</v>
          </cell>
        </row>
        <row r="128">
          <cell r="A128">
            <v>560975440</v>
          </cell>
          <cell r="B128" t="str">
            <v>Controle Pro ADD</v>
          </cell>
          <cell r="C128">
            <v>40959.751111111109</v>
          </cell>
        </row>
        <row r="129">
          <cell r="A129">
            <v>560016518</v>
          </cell>
          <cell r="B129" t="str">
            <v>Controle Pro ADD</v>
          </cell>
          <cell r="C129">
            <v>40758.643067129633</v>
          </cell>
        </row>
        <row r="130">
          <cell r="A130">
            <v>555035716</v>
          </cell>
          <cell r="B130" t="str">
            <v>Controle Pro ADD</v>
          </cell>
          <cell r="C130">
            <v>39405.681886574072</v>
          </cell>
        </row>
        <row r="131">
          <cell r="A131">
            <v>555035717</v>
          </cell>
          <cell r="B131" t="str">
            <v>Controle Pro ADD</v>
          </cell>
          <cell r="C131">
            <v>39405.682824074072</v>
          </cell>
        </row>
        <row r="132">
          <cell r="A132">
            <v>560035739</v>
          </cell>
          <cell r="B132" t="str">
            <v>Controle Pro ADD</v>
          </cell>
          <cell r="C132">
            <v>40906.75371527778</v>
          </cell>
        </row>
        <row r="133">
          <cell r="A133">
            <v>555629943</v>
          </cell>
          <cell r="B133" t="str">
            <v>Controle Pro ADD</v>
          </cell>
          <cell r="C133">
            <v>40108.638749999998</v>
          </cell>
        </row>
        <row r="134">
          <cell r="A134">
            <v>560975420</v>
          </cell>
          <cell r="B134" t="str">
            <v>Controle Pro ADD</v>
          </cell>
          <cell r="C134">
            <v>40959.747245370374</v>
          </cell>
        </row>
        <row r="135">
          <cell r="A135">
            <v>560975429</v>
          </cell>
          <cell r="B135" t="str">
            <v>Controle Pro ADD</v>
          </cell>
          <cell r="C135">
            <v>40959.754004629627</v>
          </cell>
        </row>
        <row r="136">
          <cell r="A136">
            <v>560975442</v>
          </cell>
          <cell r="B136" t="str">
            <v>Controle Pro ADD</v>
          </cell>
          <cell r="C136">
            <v>40959.754189814812</v>
          </cell>
        </row>
        <row r="137">
          <cell r="A137">
            <v>555035706</v>
          </cell>
          <cell r="B137" t="str">
            <v>Controle Pro ADD</v>
          </cell>
          <cell r="C137">
            <v>39405.673356481479</v>
          </cell>
        </row>
        <row r="138">
          <cell r="A138">
            <v>560071458</v>
          </cell>
          <cell r="B138" t="str">
            <v>Controle Pro ADD</v>
          </cell>
          <cell r="C138">
            <v>40720.556284722225</v>
          </cell>
        </row>
        <row r="139">
          <cell r="A139">
            <v>555035707</v>
          </cell>
          <cell r="B139" t="str">
            <v>Controle Pro ADD</v>
          </cell>
          <cell r="C139">
            <v>39405.674085648148</v>
          </cell>
        </row>
        <row r="140">
          <cell r="A140">
            <v>560025958</v>
          </cell>
          <cell r="B140" t="str">
            <v>Controle Pro ADD</v>
          </cell>
          <cell r="C140">
            <v>40947.413541666669</v>
          </cell>
        </row>
        <row r="141">
          <cell r="A141">
            <v>560081175</v>
          </cell>
          <cell r="B141" t="str">
            <v>Controle Pro ADD</v>
          </cell>
          <cell r="C141">
            <v>40827.514247685183</v>
          </cell>
        </row>
        <row r="142">
          <cell r="A142">
            <v>560052782</v>
          </cell>
          <cell r="B142" t="str">
            <v>Controle Pro ADD</v>
          </cell>
          <cell r="C142">
            <v>40800.720335648148</v>
          </cell>
        </row>
        <row r="143">
          <cell r="A143">
            <v>560035712</v>
          </cell>
          <cell r="B143" t="str">
            <v>Controle Pro ADD</v>
          </cell>
          <cell r="C143">
            <v>40906.756678240738</v>
          </cell>
        </row>
        <row r="144">
          <cell r="A144">
            <v>560987224</v>
          </cell>
          <cell r="B144" t="str">
            <v>Controle Pro ADD</v>
          </cell>
          <cell r="C144">
            <v>41668</v>
          </cell>
        </row>
        <row r="145">
          <cell r="A145">
            <v>561696259</v>
          </cell>
          <cell r="B145" t="str">
            <v>Controle Pro ADD</v>
          </cell>
          <cell r="C145">
            <v>41183.686099537037</v>
          </cell>
        </row>
        <row r="146">
          <cell r="A146">
            <v>560035737</v>
          </cell>
          <cell r="B146" t="str">
            <v>Controle Pro ADD</v>
          </cell>
          <cell r="C146">
            <v>40906.752847222226</v>
          </cell>
        </row>
        <row r="147">
          <cell r="A147">
            <v>560025956</v>
          </cell>
          <cell r="B147" t="str">
            <v>Controle Pro ADD</v>
          </cell>
          <cell r="C147">
            <v>40947.413298611114</v>
          </cell>
        </row>
        <row r="148">
          <cell r="A148">
            <v>560987319</v>
          </cell>
          <cell r="B148" t="str">
            <v>Controle Pro ADD</v>
          </cell>
          <cell r="C148">
            <v>41668</v>
          </cell>
        </row>
        <row r="149">
          <cell r="A149">
            <v>560407576</v>
          </cell>
          <cell r="B149" t="str">
            <v>Controle Pro ADD</v>
          </cell>
          <cell r="C149">
            <v>41423</v>
          </cell>
        </row>
        <row r="150">
          <cell r="A150">
            <v>560407570</v>
          </cell>
          <cell r="B150" t="str">
            <v>Controle Pro ADD</v>
          </cell>
          <cell r="C150">
            <v>41423</v>
          </cell>
        </row>
        <row r="151">
          <cell r="A151">
            <v>560071469</v>
          </cell>
          <cell r="B151" t="str">
            <v>Controle Pro ADD</v>
          </cell>
          <cell r="C151">
            <v>40720.556979166664</v>
          </cell>
        </row>
        <row r="152">
          <cell r="A152">
            <v>555012029</v>
          </cell>
          <cell r="B152" t="str">
            <v>Ooredoo Pro 4000</v>
          </cell>
          <cell r="C152">
            <v>41123</v>
          </cell>
        </row>
        <row r="153">
          <cell r="A153">
            <v>560975458</v>
          </cell>
          <cell r="B153" t="str">
            <v>Controle Pro ADD</v>
          </cell>
          <cell r="C153">
            <v>40959.744560185187</v>
          </cell>
        </row>
        <row r="154">
          <cell r="A154">
            <v>555012015</v>
          </cell>
          <cell r="B154" t="str">
            <v>Ooredoo Pro 4000</v>
          </cell>
          <cell r="C154">
            <v>40108</v>
          </cell>
        </row>
        <row r="155">
          <cell r="A155">
            <v>555035733</v>
          </cell>
          <cell r="B155" t="str">
            <v>Controle Pro ADD</v>
          </cell>
          <cell r="C155">
            <v>40058.568020833336</v>
          </cell>
        </row>
        <row r="156">
          <cell r="A156">
            <v>555035734</v>
          </cell>
          <cell r="B156" t="str">
            <v>Controle Pro ADD</v>
          </cell>
          <cell r="C156">
            <v>40058.568854166668</v>
          </cell>
        </row>
        <row r="157">
          <cell r="A157">
            <v>560975469</v>
          </cell>
          <cell r="B157" t="str">
            <v>Controle Pro ADD</v>
          </cell>
          <cell r="C157">
            <v>40959.752789351849</v>
          </cell>
        </row>
        <row r="158">
          <cell r="A158">
            <v>561602296</v>
          </cell>
          <cell r="B158" t="str">
            <v>Controle Pro ADD</v>
          </cell>
          <cell r="C158">
            <v>40652.612384259257</v>
          </cell>
        </row>
        <row r="159">
          <cell r="A159">
            <v>560052783</v>
          </cell>
          <cell r="B159" t="str">
            <v>Controle Pro ADD</v>
          </cell>
          <cell r="C159">
            <v>40800.720833333333</v>
          </cell>
        </row>
        <row r="160">
          <cell r="A160">
            <v>560033758</v>
          </cell>
          <cell r="B160" t="str">
            <v>Controle Pro ADD</v>
          </cell>
          <cell r="C160">
            <v>40867.479571759257</v>
          </cell>
        </row>
        <row r="161">
          <cell r="A161">
            <v>560033751</v>
          </cell>
          <cell r="B161" t="str">
            <v>Controle Pro ADD</v>
          </cell>
          <cell r="C161">
            <v>40867.480300925927</v>
          </cell>
        </row>
        <row r="162">
          <cell r="A162">
            <v>560035709</v>
          </cell>
          <cell r="B162" t="str">
            <v>Controle Pro ADD</v>
          </cell>
          <cell r="C162">
            <v>40906.745682870373</v>
          </cell>
        </row>
        <row r="163">
          <cell r="A163">
            <v>560975500</v>
          </cell>
          <cell r="B163" t="str">
            <v>Controle Pro ADD</v>
          </cell>
          <cell r="C163">
            <v>40959.746342592596</v>
          </cell>
        </row>
        <row r="164">
          <cell r="A164">
            <v>560035717</v>
          </cell>
          <cell r="B164" t="str">
            <v>Controle Pro ADD</v>
          </cell>
          <cell r="C164">
            <v>40906.745185185187</v>
          </cell>
        </row>
        <row r="165">
          <cell r="A165">
            <v>560035722</v>
          </cell>
          <cell r="B165" t="str">
            <v>Controle Pro ADD</v>
          </cell>
          <cell r="C165">
            <v>40906.749513888892</v>
          </cell>
        </row>
        <row r="166">
          <cell r="A166">
            <v>560035732</v>
          </cell>
          <cell r="B166" t="str">
            <v>Controle Pro ADD</v>
          </cell>
          <cell r="C166">
            <v>40906.754282407404</v>
          </cell>
        </row>
        <row r="167">
          <cell r="A167">
            <v>560975448</v>
          </cell>
          <cell r="B167" t="str">
            <v>Controle Pro ADD</v>
          </cell>
          <cell r="C167">
            <v>40959.754930555559</v>
          </cell>
        </row>
        <row r="168">
          <cell r="A168">
            <v>561629483</v>
          </cell>
          <cell r="B168" t="str">
            <v>Controle Pro ADD</v>
          </cell>
          <cell r="C168">
            <v>41152.449988425928</v>
          </cell>
        </row>
        <row r="169">
          <cell r="A169">
            <v>561629484</v>
          </cell>
          <cell r="B169" t="str">
            <v>Controle Pro ADD</v>
          </cell>
          <cell r="C169">
            <v>41152.450682870367</v>
          </cell>
        </row>
        <row r="170">
          <cell r="A170">
            <v>555035710</v>
          </cell>
          <cell r="B170" t="str">
            <v>Controle Pro ADD</v>
          </cell>
          <cell r="C170">
            <v>39405.676990740743</v>
          </cell>
        </row>
        <row r="171">
          <cell r="A171">
            <v>560025961</v>
          </cell>
          <cell r="B171" t="str">
            <v>Controle Pro ADD</v>
          </cell>
          <cell r="C171">
            <v>40947.413784722223</v>
          </cell>
        </row>
        <row r="172">
          <cell r="A172">
            <v>560025957</v>
          </cell>
          <cell r="B172" t="str">
            <v>Controle Pro ADD</v>
          </cell>
          <cell r="C172">
            <v>40947.413425925923</v>
          </cell>
        </row>
        <row r="173">
          <cell r="A173">
            <v>560987338</v>
          </cell>
          <cell r="B173" t="str">
            <v>Controle Pro ADD</v>
          </cell>
          <cell r="C173">
            <v>41668</v>
          </cell>
        </row>
        <row r="174">
          <cell r="A174">
            <v>560987341</v>
          </cell>
          <cell r="B174" t="str">
            <v>Controle Pro ADD</v>
          </cell>
          <cell r="C174">
            <v>41668</v>
          </cell>
        </row>
        <row r="175">
          <cell r="A175">
            <v>560987339</v>
          </cell>
          <cell r="B175" t="str">
            <v>Controle Pro ADD</v>
          </cell>
          <cell r="C175">
            <v>41668</v>
          </cell>
        </row>
        <row r="176">
          <cell r="A176">
            <v>560407579</v>
          </cell>
          <cell r="B176" t="str">
            <v>Controle Pro ADD</v>
          </cell>
          <cell r="C176">
            <v>41423</v>
          </cell>
        </row>
        <row r="177">
          <cell r="A177">
            <v>555035708</v>
          </cell>
          <cell r="B177" t="str">
            <v>Controle Pro ADD</v>
          </cell>
          <cell r="C177">
            <v>39405.674976851849</v>
          </cell>
        </row>
        <row r="178">
          <cell r="A178">
            <v>560025960</v>
          </cell>
          <cell r="B178" t="str">
            <v>Controle Pro ADD</v>
          </cell>
          <cell r="C178">
            <v>40947.413668981484</v>
          </cell>
        </row>
        <row r="179">
          <cell r="A179">
            <v>560035716</v>
          </cell>
          <cell r="B179" t="str">
            <v>Controle Pro ADD</v>
          </cell>
          <cell r="C179">
            <v>40906.758333333331</v>
          </cell>
        </row>
        <row r="180">
          <cell r="A180">
            <v>560035733</v>
          </cell>
          <cell r="B180" t="str">
            <v>Controle Pro ADD</v>
          </cell>
          <cell r="C180">
            <v>40906.753252314818</v>
          </cell>
        </row>
        <row r="181">
          <cell r="A181">
            <v>560053842</v>
          </cell>
          <cell r="B181" t="str">
            <v>Controle Pro ADD</v>
          </cell>
          <cell r="C181">
            <v>40996.463460648149</v>
          </cell>
        </row>
        <row r="182">
          <cell r="A182">
            <v>560944221</v>
          </cell>
          <cell r="B182" t="str">
            <v>Controle Pro ADD</v>
          </cell>
          <cell r="C182">
            <v>41297</v>
          </cell>
        </row>
        <row r="183">
          <cell r="A183">
            <v>560975490</v>
          </cell>
          <cell r="B183" t="str">
            <v>Controle Pro ADD</v>
          </cell>
          <cell r="C183">
            <v>40959.741006944445</v>
          </cell>
        </row>
        <row r="184">
          <cell r="A184">
            <v>560975463</v>
          </cell>
          <cell r="B184" t="str">
            <v>Controle Pro ADD</v>
          </cell>
          <cell r="C184">
            <v>40959.753576388888</v>
          </cell>
        </row>
        <row r="185">
          <cell r="A185">
            <v>560068313</v>
          </cell>
          <cell r="B185" t="str">
            <v>Controle Pro ADD</v>
          </cell>
          <cell r="C185">
            <v>41060.692696759259</v>
          </cell>
        </row>
        <row r="186">
          <cell r="A186">
            <v>560987313</v>
          </cell>
          <cell r="B186" t="str">
            <v>Controle Pro ADD</v>
          </cell>
          <cell r="C186">
            <v>41668</v>
          </cell>
        </row>
        <row r="187">
          <cell r="A187">
            <v>560986981</v>
          </cell>
          <cell r="B187" t="str">
            <v>Controle Pro ADD</v>
          </cell>
          <cell r="C187">
            <v>41668</v>
          </cell>
        </row>
        <row r="188">
          <cell r="A188">
            <v>560987353</v>
          </cell>
          <cell r="B188" t="str">
            <v>Controle Pro ADD</v>
          </cell>
          <cell r="C188">
            <v>41668</v>
          </cell>
        </row>
        <row r="189">
          <cell r="A189">
            <v>555038715</v>
          </cell>
          <cell r="B189" t="str">
            <v>Controle Pro ADD</v>
          </cell>
          <cell r="C189">
            <v>39517.618657407409</v>
          </cell>
        </row>
        <row r="190">
          <cell r="A190">
            <v>560975513</v>
          </cell>
          <cell r="B190" t="str">
            <v>Controle Pro ADD</v>
          </cell>
          <cell r="C190">
            <v>40959.743692129632</v>
          </cell>
        </row>
        <row r="191">
          <cell r="A191">
            <v>560975515</v>
          </cell>
          <cell r="B191" t="str">
            <v>Controle Pro ADD</v>
          </cell>
          <cell r="C191">
            <v>40959.743946759256</v>
          </cell>
        </row>
        <row r="192">
          <cell r="A192">
            <v>560975516</v>
          </cell>
          <cell r="B192" t="str">
            <v>Controle Pro ADD</v>
          </cell>
          <cell r="C192">
            <v>40959.744062500002</v>
          </cell>
        </row>
        <row r="193">
          <cell r="A193">
            <v>560975445</v>
          </cell>
          <cell r="B193" t="str">
            <v>Controle Pro ADD</v>
          </cell>
          <cell r="C193">
            <v>40959.75172453704</v>
          </cell>
        </row>
        <row r="194">
          <cell r="A194">
            <v>560975435</v>
          </cell>
          <cell r="B194" t="str">
            <v>Controle Pro ADD</v>
          </cell>
          <cell r="C194">
            <v>40959.751909722225</v>
          </cell>
        </row>
        <row r="195">
          <cell r="A195">
            <v>560975491</v>
          </cell>
          <cell r="B195" t="str">
            <v>Controle Pro ADD</v>
          </cell>
          <cell r="C195">
            <v>40959.741122685184</v>
          </cell>
        </row>
        <row r="196">
          <cell r="A196">
            <v>555629962</v>
          </cell>
          <cell r="B196" t="str">
            <v>Controle Pro ADD</v>
          </cell>
          <cell r="C196">
            <v>40108.628553240742</v>
          </cell>
        </row>
        <row r="197">
          <cell r="A197">
            <v>560975413</v>
          </cell>
          <cell r="B197" t="str">
            <v>Controle Pro ADD</v>
          </cell>
          <cell r="C197">
            <v>40959.746388888889</v>
          </cell>
        </row>
        <row r="198">
          <cell r="A198">
            <v>560975414</v>
          </cell>
          <cell r="B198" t="str">
            <v>Controle Pro ADD</v>
          </cell>
          <cell r="C198">
            <v>40959.746516203704</v>
          </cell>
        </row>
        <row r="199">
          <cell r="A199">
            <v>555087104</v>
          </cell>
          <cell r="B199" t="str">
            <v>Controle Pro ADD</v>
          </cell>
          <cell r="C199">
            <v>40451.681006944447</v>
          </cell>
        </row>
        <row r="200">
          <cell r="A200">
            <v>560975438</v>
          </cell>
          <cell r="B200" t="str">
            <v>Controle Pro ADD</v>
          </cell>
          <cell r="C200">
            <v>40959.753703703704</v>
          </cell>
        </row>
        <row r="201">
          <cell r="A201">
            <v>560975464</v>
          </cell>
          <cell r="B201" t="str">
            <v>Controle Pro ADD</v>
          </cell>
          <cell r="C201">
            <v>40959.744675925926</v>
          </cell>
        </row>
        <row r="202">
          <cell r="A202">
            <v>560975406</v>
          </cell>
          <cell r="B202" t="str">
            <v>Controle Pro ADD</v>
          </cell>
          <cell r="C202">
            <v>40959.745532407411</v>
          </cell>
        </row>
        <row r="203">
          <cell r="A203">
            <v>555035736</v>
          </cell>
          <cell r="B203" t="str">
            <v>Controle Pro ADD</v>
          </cell>
          <cell r="C203">
            <v>40058.571180555555</v>
          </cell>
        </row>
        <row r="204">
          <cell r="A204">
            <v>560975456</v>
          </cell>
          <cell r="B204" t="str">
            <v>Controle Pro ADD</v>
          </cell>
          <cell r="C204">
            <v>40959.752835648149</v>
          </cell>
        </row>
        <row r="205">
          <cell r="A205">
            <v>561602297</v>
          </cell>
          <cell r="B205" t="str">
            <v>Controle Pro ADD</v>
          </cell>
          <cell r="C205">
            <v>40652.612951388888</v>
          </cell>
        </row>
        <row r="206">
          <cell r="A206">
            <v>560068315</v>
          </cell>
          <cell r="B206" t="str">
            <v>Controle Pro ADD</v>
          </cell>
          <cell r="C206">
            <v>41060.692824074074</v>
          </cell>
        </row>
        <row r="207">
          <cell r="A207">
            <v>561629488</v>
          </cell>
          <cell r="B207" t="str">
            <v>Controle Pro ADD</v>
          </cell>
          <cell r="C207">
            <v>41152.45207175926</v>
          </cell>
        </row>
        <row r="208">
          <cell r="A208">
            <v>560035730</v>
          </cell>
          <cell r="B208" t="str">
            <v>Controle Pro ADD</v>
          </cell>
          <cell r="C208">
            <v>40906.749837962961</v>
          </cell>
        </row>
        <row r="209">
          <cell r="A209">
            <v>560975228</v>
          </cell>
          <cell r="B209" t="str">
            <v>Controle Pro ADD</v>
          </cell>
          <cell r="C209">
            <v>40958.724432870367</v>
          </cell>
        </row>
        <row r="210">
          <cell r="A210">
            <v>555629960</v>
          </cell>
          <cell r="B210" t="str">
            <v>Controle Pro ADD</v>
          </cell>
          <cell r="C210">
            <v>40108.641446759262</v>
          </cell>
        </row>
        <row r="211">
          <cell r="A211">
            <v>560975422</v>
          </cell>
          <cell r="B211" t="str">
            <v>Controle Pro ADD</v>
          </cell>
          <cell r="C211">
            <v>40959.748912037037</v>
          </cell>
        </row>
        <row r="212">
          <cell r="A212">
            <v>560975400</v>
          </cell>
          <cell r="B212" t="str">
            <v>Controle Pro ADD</v>
          </cell>
          <cell r="C212">
            <v>40959.744791666664</v>
          </cell>
        </row>
        <row r="213">
          <cell r="A213">
            <v>560975402</v>
          </cell>
          <cell r="B213" t="str">
            <v>Controle Pro ADD</v>
          </cell>
          <cell r="C213">
            <v>40959.745046296295</v>
          </cell>
        </row>
        <row r="214">
          <cell r="A214">
            <v>555035737</v>
          </cell>
          <cell r="B214" t="str">
            <v>Controle Pro ADD</v>
          </cell>
          <cell r="C214">
            <v>40058.572164351855</v>
          </cell>
        </row>
        <row r="215">
          <cell r="A215">
            <v>560975457</v>
          </cell>
          <cell r="B215" t="str">
            <v>Controle Pro ADD</v>
          </cell>
          <cell r="C215">
            <v>40959.752962962964</v>
          </cell>
        </row>
        <row r="216">
          <cell r="A216">
            <v>561602299</v>
          </cell>
          <cell r="B216" t="str">
            <v>Controle Pro ADD</v>
          </cell>
          <cell r="C216">
            <v>40652.61377314815</v>
          </cell>
        </row>
        <row r="217">
          <cell r="A217">
            <v>560054941</v>
          </cell>
          <cell r="B217" t="str">
            <v>Controle Pro ADD</v>
          </cell>
          <cell r="C217">
            <v>41022.646284722221</v>
          </cell>
        </row>
        <row r="218">
          <cell r="A218">
            <v>560054942</v>
          </cell>
          <cell r="B218" t="str">
            <v>Controle Pro ADD</v>
          </cell>
          <cell r="C218">
            <v>41022.64640046296</v>
          </cell>
        </row>
        <row r="219">
          <cell r="A219">
            <v>560975492</v>
          </cell>
          <cell r="B219" t="str">
            <v>Controle Pro ADD</v>
          </cell>
          <cell r="C219">
            <v>40959.741249999999</v>
          </cell>
        </row>
        <row r="220">
          <cell r="A220">
            <v>555629940</v>
          </cell>
          <cell r="B220" t="str">
            <v>Controle Pro ADD</v>
          </cell>
          <cell r="C220">
            <v>40108.629351851851</v>
          </cell>
        </row>
        <row r="221">
          <cell r="A221">
            <v>555087105</v>
          </cell>
          <cell r="B221" t="str">
            <v>Controle Pro ADD</v>
          </cell>
          <cell r="C221">
            <v>40451.682604166665</v>
          </cell>
        </row>
        <row r="222">
          <cell r="A222">
            <v>555629959</v>
          </cell>
          <cell r="B222" t="str">
            <v>Controle Pro ADD</v>
          </cell>
          <cell r="C222">
            <v>40108.640949074077</v>
          </cell>
        </row>
        <row r="223">
          <cell r="A223">
            <v>560975432</v>
          </cell>
          <cell r="B223" t="str">
            <v>Controle Pro ADD</v>
          </cell>
          <cell r="C223">
            <v>40959.748749999999</v>
          </cell>
        </row>
        <row r="224">
          <cell r="A224">
            <v>550165627</v>
          </cell>
          <cell r="B224" t="str">
            <v>Controle Pro ADD</v>
          </cell>
          <cell r="C224">
            <v>40508.488032407404</v>
          </cell>
        </row>
        <row r="225">
          <cell r="A225">
            <v>560016516</v>
          </cell>
          <cell r="B225" t="str">
            <v>Controle Pro ADD</v>
          </cell>
          <cell r="C225">
            <v>40758.64167824074</v>
          </cell>
        </row>
        <row r="226">
          <cell r="A226">
            <v>560016517</v>
          </cell>
          <cell r="B226" t="str">
            <v>Controle Pro ADD</v>
          </cell>
          <cell r="C226">
            <v>40758.642361111109</v>
          </cell>
        </row>
        <row r="227">
          <cell r="A227">
            <v>560065249</v>
          </cell>
          <cell r="B227" t="str">
            <v>Controle Pro ADD</v>
          </cell>
          <cell r="C227">
            <v>40826.664282407408</v>
          </cell>
        </row>
        <row r="228">
          <cell r="A228">
            <v>560019666</v>
          </cell>
          <cell r="B228" t="str">
            <v>Controle Pro ADD</v>
          </cell>
          <cell r="C228">
            <v>40780.679907407408</v>
          </cell>
        </row>
        <row r="229">
          <cell r="A229">
            <v>560035734</v>
          </cell>
          <cell r="B229" t="str">
            <v>Controle Pro ADD</v>
          </cell>
          <cell r="C229">
            <v>40906.755185185182</v>
          </cell>
        </row>
        <row r="230">
          <cell r="A230">
            <v>561629489</v>
          </cell>
          <cell r="B230" t="str">
            <v>Controle Pro ADD</v>
          </cell>
          <cell r="C230">
            <v>41152.454155092593</v>
          </cell>
        </row>
        <row r="231">
          <cell r="A231">
            <v>560035736</v>
          </cell>
          <cell r="B231" t="str">
            <v>Controle Pro ADD</v>
          </cell>
          <cell r="C231">
            <v>40906.759432870371</v>
          </cell>
        </row>
        <row r="232">
          <cell r="A232">
            <v>560944226</v>
          </cell>
          <cell r="B232" t="str">
            <v>Controle Pro ADD</v>
          </cell>
          <cell r="C232">
            <v>41297</v>
          </cell>
        </row>
        <row r="233">
          <cell r="A233">
            <v>560035713</v>
          </cell>
          <cell r="B233" t="str">
            <v>Controle Pro ADD</v>
          </cell>
          <cell r="C233">
            <v>40906.746168981481</v>
          </cell>
        </row>
        <row r="234">
          <cell r="A234">
            <v>560035720</v>
          </cell>
          <cell r="B234" t="str">
            <v>Controle Pro ADD</v>
          </cell>
          <cell r="C234">
            <v>40906.747025462966</v>
          </cell>
        </row>
        <row r="235">
          <cell r="A235">
            <v>560035714</v>
          </cell>
          <cell r="B235" t="str">
            <v>Controle Pro ADD</v>
          </cell>
          <cell r="C235">
            <v>40906.759791666664</v>
          </cell>
        </row>
        <row r="236">
          <cell r="A236">
            <v>560975512</v>
          </cell>
          <cell r="B236" t="str">
            <v>Controle Pro ADD</v>
          </cell>
          <cell r="C236">
            <v>40959.743564814817</v>
          </cell>
        </row>
        <row r="237">
          <cell r="A237">
            <v>560975517</v>
          </cell>
          <cell r="B237" t="str">
            <v>Controle Pro ADD</v>
          </cell>
          <cell r="C237">
            <v>40959.744189814817</v>
          </cell>
        </row>
        <row r="238">
          <cell r="A238">
            <v>555629956</v>
          </cell>
          <cell r="B238" t="str">
            <v>Controle Pro ADD</v>
          </cell>
          <cell r="C238">
            <v>40108.651597222219</v>
          </cell>
        </row>
        <row r="239">
          <cell r="A239">
            <v>555629957</v>
          </cell>
          <cell r="B239" t="str">
            <v>Controle Pro ADD</v>
          </cell>
          <cell r="C239">
            <v>40108.652928240743</v>
          </cell>
        </row>
        <row r="240">
          <cell r="A240">
            <v>555629958</v>
          </cell>
          <cell r="B240" t="str">
            <v>Controle Pro ADD</v>
          </cell>
          <cell r="C240">
            <v>40108.654224537036</v>
          </cell>
        </row>
        <row r="241">
          <cell r="A241">
            <v>560975447</v>
          </cell>
          <cell r="B241" t="str">
            <v>Controle Pro ADD</v>
          </cell>
          <cell r="C241">
            <v>40959.751967592594</v>
          </cell>
        </row>
        <row r="242">
          <cell r="A242">
            <v>550165530</v>
          </cell>
          <cell r="B242" t="str">
            <v>Controle Pro ADD</v>
          </cell>
          <cell r="C242">
            <v>40508.514988425923</v>
          </cell>
        </row>
        <row r="243">
          <cell r="A243">
            <v>560975465</v>
          </cell>
          <cell r="B243" t="str">
            <v>Controle Pro ADD</v>
          </cell>
          <cell r="C243">
            <v>40959.756550925929</v>
          </cell>
        </row>
        <row r="244">
          <cell r="A244">
            <v>560065248</v>
          </cell>
          <cell r="B244" t="str">
            <v>Controle Pro ADD</v>
          </cell>
          <cell r="C244">
            <v>40826.664907407408</v>
          </cell>
        </row>
        <row r="245">
          <cell r="A245">
            <v>560975507</v>
          </cell>
          <cell r="B245" t="str">
            <v>Controle Pro ADD</v>
          </cell>
          <cell r="C245">
            <v>40959.742962962962</v>
          </cell>
        </row>
        <row r="246">
          <cell r="A246">
            <v>560975518</v>
          </cell>
          <cell r="B246" t="str">
            <v>Controle Pro ADD</v>
          </cell>
          <cell r="C246">
            <v>40959.744305555556</v>
          </cell>
        </row>
        <row r="247">
          <cell r="A247">
            <v>555012012</v>
          </cell>
          <cell r="B247" t="str">
            <v>Pro 1200</v>
          </cell>
          <cell r="C247">
            <v>40108</v>
          </cell>
        </row>
        <row r="248">
          <cell r="A248">
            <v>560065247</v>
          </cell>
          <cell r="B248" t="str">
            <v>Controle Pro ADD</v>
          </cell>
          <cell r="C248">
            <v>40826.660497685189</v>
          </cell>
        </row>
        <row r="249">
          <cell r="A249">
            <v>560019667</v>
          </cell>
          <cell r="B249" t="str">
            <v>Controle Pro ADD</v>
          </cell>
          <cell r="C249">
            <v>40780.68074074074</v>
          </cell>
        </row>
        <row r="250">
          <cell r="A250">
            <v>550165570</v>
          </cell>
          <cell r="B250" t="str">
            <v>Controle Pro ADD</v>
          </cell>
          <cell r="C250">
            <v>40508.488078703704</v>
          </cell>
        </row>
        <row r="251">
          <cell r="A251">
            <v>560975449</v>
          </cell>
          <cell r="B251" t="str">
            <v>Controle Pro ADD</v>
          </cell>
          <cell r="C251">
            <v>40959.75503472222</v>
          </cell>
        </row>
        <row r="252">
          <cell r="A252">
            <v>560975466</v>
          </cell>
          <cell r="B252" t="str">
            <v>Controle Pro ADD</v>
          </cell>
          <cell r="C252">
            <v>40959.755231481482</v>
          </cell>
        </row>
        <row r="253">
          <cell r="A253">
            <v>560016494</v>
          </cell>
          <cell r="B253" t="str">
            <v>Controle Pro ADD</v>
          </cell>
          <cell r="C253">
            <v>40758.635046296295</v>
          </cell>
        </row>
        <row r="254">
          <cell r="A254">
            <v>561629486</v>
          </cell>
          <cell r="B254" t="str">
            <v>Controle Pro ADD</v>
          </cell>
          <cell r="C254">
            <v>41152.450682870367</v>
          </cell>
        </row>
        <row r="255">
          <cell r="A255">
            <v>561629487</v>
          </cell>
          <cell r="B255" t="str">
            <v>Controle Pro ADD</v>
          </cell>
          <cell r="C255">
            <v>41152.45207175926</v>
          </cell>
        </row>
        <row r="256">
          <cell r="A256">
            <v>555035702</v>
          </cell>
          <cell r="B256" t="str">
            <v>Controle Pro ADD</v>
          </cell>
          <cell r="C256">
            <v>39405.66982638889</v>
          </cell>
        </row>
        <row r="257">
          <cell r="A257">
            <v>555035712</v>
          </cell>
          <cell r="B257" t="str">
            <v>Controle Pro ADD</v>
          </cell>
          <cell r="C257">
            <v>39405.678923611114</v>
          </cell>
        </row>
        <row r="258">
          <cell r="A258">
            <v>560025963</v>
          </cell>
          <cell r="B258" t="str">
            <v>Controle Pro ADD</v>
          </cell>
          <cell r="C258">
            <v>40947.414166666669</v>
          </cell>
        </row>
        <row r="259">
          <cell r="A259">
            <v>560068316</v>
          </cell>
          <cell r="B259" t="str">
            <v>Controle Pro ADD</v>
          </cell>
          <cell r="C259">
            <v>41060.692974537036</v>
          </cell>
        </row>
        <row r="260">
          <cell r="A260">
            <v>561696257</v>
          </cell>
          <cell r="B260" t="str">
            <v>Controle Pro ADD</v>
          </cell>
          <cell r="C260">
            <v>41183.68540509259</v>
          </cell>
        </row>
        <row r="261">
          <cell r="A261">
            <v>560035729</v>
          </cell>
          <cell r="B261" t="str">
            <v>Controle Pro ADD</v>
          </cell>
          <cell r="C261">
            <v>40908.937002314815</v>
          </cell>
        </row>
        <row r="262">
          <cell r="A262">
            <v>560016492</v>
          </cell>
          <cell r="B262" t="str">
            <v>Controle Pro ADD</v>
          </cell>
          <cell r="C262">
            <v>40758.634108796294</v>
          </cell>
        </row>
        <row r="263">
          <cell r="A263">
            <v>555035701</v>
          </cell>
          <cell r="B263" t="str">
            <v>Controle Pro ADD</v>
          </cell>
          <cell r="C263">
            <v>39405.66920138889</v>
          </cell>
        </row>
        <row r="264">
          <cell r="A264">
            <v>555035711</v>
          </cell>
          <cell r="B264" t="str">
            <v>Controle Pro ADD</v>
          </cell>
          <cell r="C264">
            <v>39405.67769675926</v>
          </cell>
        </row>
        <row r="265">
          <cell r="A265">
            <v>560025962</v>
          </cell>
          <cell r="B265" t="str">
            <v>Controle Pro ADD</v>
          </cell>
          <cell r="C265">
            <v>40947.413969907408</v>
          </cell>
        </row>
        <row r="266">
          <cell r="A266">
            <v>560944223</v>
          </cell>
          <cell r="B266" t="str">
            <v>Controle Pro ADD</v>
          </cell>
          <cell r="C266">
            <v>41297</v>
          </cell>
        </row>
        <row r="267">
          <cell r="A267">
            <v>560975493</v>
          </cell>
          <cell r="B267" t="str">
            <v>Controle Pro ADD</v>
          </cell>
          <cell r="C267">
            <v>40959.741377314815</v>
          </cell>
        </row>
        <row r="268">
          <cell r="A268">
            <v>555629941</v>
          </cell>
          <cell r="B268" t="str">
            <v>Controle Pro ADD</v>
          </cell>
          <cell r="C268">
            <v>40108.629884259259</v>
          </cell>
        </row>
        <row r="269">
          <cell r="A269">
            <v>555087103</v>
          </cell>
          <cell r="B269" t="str">
            <v>Controle Pro ADD</v>
          </cell>
          <cell r="C269">
            <v>40451.679803240739</v>
          </cell>
        </row>
        <row r="270">
          <cell r="A270">
            <v>555629950</v>
          </cell>
          <cell r="B270" t="str">
            <v>Controle Pro ADD</v>
          </cell>
          <cell r="C270">
            <v>40108.644189814811</v>
          </cell>
        </row>
        <row r="271">
          <cell r="A271">
            <v>560975437</v>
          </cell>
          <cell r="B271" t="str">
            <v>Controle Pro ADD</v>
          </cell>
          <cell r="C271">
            <v>40959.749328703707</v>
          </cell>
        </row>
        <row r="272">
          <cell r="A272">
            <v>550165492</v>
          </cell>
          <cell r="B272" t="str">
            <v>Controle Pro ADD</v>
          </cell>
          <cell r="C272">
            <v>40508.48809027778</v>
          </cell>
        </row>
        <row r="273">
          <cell r="A273">
            <v>560975467</v>
          </cell>
          <cell r="B273" t="str">
            <v>Controle Pro ADD</v>
          </cell>
          <cell r="C273">
            <v>40959.755358796298</v>
          </cell>
        </row>
        <row r="274">
          <cell r="A274">
            <v>555035703</v>
          </cell>
          <cell r="B274" t="str">
            <v>Controle Pro ADD</v>
          </cell>
          <cell r="C274">
            <v>39405.671041666668</v>
          </cell>
        </row>
        <row r="275">
          <cell r="A275">
            <v>555035713</v>
          </cell>
          <cell r="B275" t="str">
            <v>Controle Pro ADD</v>
          </cell>
          <cell r="C275">
            <v>39405.679849537039</v>
          </cell>
        </row>
        <row r="276">
          <cell r="A276">
            <v>560035735</v>
          </cell>
          <cell r="B276" t="str">
            <v>Controle Pro ADD</v>
          </cell>
          <cell r="C276">
            <v>40906.755370370367</v>
          </cell>
        </row>
        <row r="277">
          <cell r="A277">
            <v>560969067</v>
          </cell>
          <cell r="B277" t="str">
            <v>Controle Pro ADD</v>
          </cell>
          <cell r="C277">
            <v>41668</v>
          </cell>
        </row>
        <row r="278">
          <cell r="A278">
            <v>560958468</v>
          </cell>
          <cell r="B278" t="str">
            <v>Controle Pro ADD</v>
          </cell>
          <cell r="C278">
            <v>41668</v>
          </cell>
        </row>
        <row r="279">
          <cell r="A279">
            <v>560033557</v>
          </cell>
          <cell r="B279" t="str">
            <v>Controle Pro ADD</v>
          </cell>
          <cell r="C279">
            <v>40864.535358796296</v>
          </cell>
        </row>
        <row r="280">
          <cell r="A280">
            <v>560035738</v>
          </cell>
          <cell r="B280" t="str">
            <v>Controle Pro ADD</v>
          </cell>
          <cell r="C280">
            <v>40906.755474537036</v>
          </cell>
        </row>
        <row r="281">
          <cell r="A281">
            <v>560987323</v>
          </cell>
          <cell r="B281" t="str">
            <v>Controle Pro ADD</v>
          </cell>
          <cell r="C281">
            <v>41668</v>
          </cell>
        </row>
        <row r="282">
          <cell r="A282">
            <v>560987218</v>
          </cell>
          <cell r="B282" t="str">
            <v>Controle Pro ADD</v>
          </cell>
          <cell r="C282">
            <v>41668</v>
          </cell>
        </row>
        <row r="283">
          <cell r="A283">
            <v>560986746</v>
          </cell>
          <cell r="B283" t="str">
            <v>Controle Pro ADD</v>
          </cell>
          <cell r="C283">
            <v>41668</v>
          </cell>
        </row>
        <row r="284">
          <cell r="A284">
            <v>560987328</v>
          </cell>
          <cell r="B284" t="str">
            <v>Controle Pro ADD</v>
          </cell>
          <cell r="C284">
            <v>41668</v>
          </cell>
        </row>
        <row r="285">
          <cell r="A285">
            <v>560944236</v>
          </cell>
          <cell r="B285" t="str">
            <v>Controle Pro ADD</v>
          </cell>
          <cell r="C285">
            <v>41297</v>
          </cell>
        </row>
        <row r="286">
          <cell r="A286">
            <v>560975477</v>
          </cell>
          <cell r="B286" t="str">
            <v>Controle Pro ADD</v>
          </cell>
          <cell r="C286">
            <v>40959.739421296297</v>
          </cell>
        </row>
        <row r="287">
          <cell r="A287">
            <v>560975478</v>
          </cell>
          <cell r="B287" t="str">
            <v>Controle Pro ADD</v>
          </cell>
          <cell r="C287">
            <v>40959.739548611113</v>
          </cell>
        </row>
        <row r="288">
          <cell r="A288">
            <v>560975479</v>
          </cell>
          <cell r="B288" t="str">
            <v>Controle Pro ADD</v>
          </cell>
          <cell r="C288">
            <v>40959.739652777775</v>
          </cell>
        </row>
        <row r="289">
          <cell r="A289">
            <v>560975494</v>
          </cell>
          <cell r="B289" t="str">
            <v>Controle Pro ADD</v>
          </cell>
          <cell r="C289">
            <v>40959.744421296295</v>
          </cell>
        </row>
        <row r="290">
          <cell r="A290">
            <v>560975453</v>
          </cell>
          <cell r="B290" t="str">
            <v>Controle Pro ADD</v>
          </cell>
          <cell r="C290">
            <v>40959.752592592595</v>
          </cell>
        </row>
        <row r="291">
          <cell r="A291">
            <v>561696258</v>
          </cell>
          <cell r="B291" t="str">
            <v>Controle Pro ADD</v>
          </cell>
          <cell r="C291">
            <v>41183.686099537037</v>
          </cell>
        </row>
        <row r="292">
          <cell r="A292">
            <v>560035726</v>
          </cell>
          <cell r="B292" t="str">
            <v>Controle Pro ADD</v>
          </cell>
          <cell r="C292">
            <v>40906.750868055555</v>
          </cell>
        </row>
        <row r="293">
          <cell r="A293">
            <v>560035705</v>
          </cell>
          <cell r="B293" t="str">
            <v>Controle Pro ADD</v>
          </cell>
          <cell r="C293">
            <v>40906.751134259262</v>
          </cell>
        </row>
        <row r="294">
          <cell r="A294">
            <v>560035719</v>
          </cell>
          <cell r="B294" t="str">
            <v>Controle Pro ADD</v>
          </cell>
          <cell r="C294">
            <v>40906.75136574074</v>
          </cell>
        </row>
        <row r="295">
          <cell r="A295">
            <v>560025955</v>
          </cell>
          <cell r="B295" t="str">
            <v>Controle Pro ADD</v>
          </cell>
          <cell r="C295">
            <v>40947.413182870368</v>
          </cell>
        </row>
        <row r="296">
          <cell r="A296">
            <v>560025995</v>
          </cell>
          <cell r="B296" t="str">
            <v>Controle Pro ADD</v>
          </cell>
          <cell r="C296">
            <v>40948.652175925927</v>
          </cell>
        </row>
        <row r="297">
          <cell r="A297">
            <v>560987322</v>
          </cell>
          <cell r="B297" t="str">
            <v>Controle Pro ADD</v>
          </cell>
          <cell r="C297">
            <v>41668</v>
          </cell>
        </row>
        <row r="298">
          <cell r="A298">
            <v>560944235</v>
          </cell>
          <cell r="B298" t="str">
            <v>Controle Pro ADD</v>
          </cell>
          <cell r="C298">
            <v>41297</v>
          </cell>
        </row>
        <row r="299">
          <cell r="A299">
            <v>560944224</v>
          </cell>
          <cell r="B299" t="str">
            <v>Controle Pro ADD</v>
          </cell>
          <cell r="C299">
            <v>41297</v>
          </cell>
        </row>
        <row r="300">
          <cell r="A300">
            <v>561618134</v>
          </cell>
          <cell r="B300" t="str">
            <v>Controle Pro ADD</v>
          </cell>
          <cell r="C300">
            <v>41241.746516203704</v>
          </cell>
        </row>
        <row r="301">
          <cell r="A301">
            <v>561618135</v>
          </cell>
          <cell r="B301" t="str">
            <v>Controle Pro ADD</v>
          </cell>
          <cell r="C301">
            <v>41241.746516203704</v>
          </cell>
        </row>
        <row r="302">
          <cell r="A302">
            <v>561618143</v>
          </cell>
          <cell r="B302" t="str">
            <v>Controle Pro ADD</v>
          </cell>
          <cell r="C302">
            <v>41241.745821759258</v>
          </cell>
        </row>
        <row r="303">
          <cell r="A303">
            <v>561618136</v>
          </cell>
          <cell r="B303" t="str">
            <v>Controle Pro ADD</v>
          </cell>
          <cell r="C303">
            <v>41241.747210648151</v>
          </cell>
        </row>
        <row r="304">
          <cell r="A304">
            <v>561618144</v>
          </cell>
          <cell r="B304" t="str">
            <v>Controle Pro ADD</v>
          </cell>
          <cell r="C304">
            <v>41241.746516203704</v>
          </cell>
        </row>
        <row r="305">
          <cell r="A305">
            <v>561618133</v>
          </cell>
          <cell r="B305" t="str">
            <v>Controle Pro ADD</v>
          </cell>
          <cell r="C305">
            <v>41241.746516203704</v>
          </cell>
        </row>
        <row r="306">
          <cell r="A306">
            <v>561618139</v>
          </cell>
          <cell r="B306" t="str">
            <v>Controle Pro ADD</v>
          </cell>
          <cell r="C306">
            <v>41241.745821759258</v>
          </cell>
        </row>
        <row r="307">
          <cell r="A307">
            <v>555719248</v>
          </cell>
          <cell r="B307" t="str">
            <v>Pack N ternet Ent Mensuel</v>
          </cell>
          <cell r="C307">
            <v>41477</v>
          </cell>
        </row>
        <row r="308">
          <cell r="A308">
            <v>560969399</v>
          </cell>
          <cell r="B308" t="str">
            <v>Controle Pro ADD</v>
          </cell>
          <cell r="C308">
            <v>41668</v>
          </cell>
        </row>
        <row r="309">
          <cell r="A309">
            <v>560987344</v>
          </cell>
          <cell r="B309" t="str">
            <v>Controle Pro ADD</v>
          </cell>
          <cell r="C309">
            <v>41668</v>
          </cell>
        </row>
        <row r="310">
          <cell r="A310">
            <v>560969347</v>
          </cell>
          <cell r="B310" t="str">
            <v>Controle Pro ADD</v>
          </cell>
          <cell r="C310">
            <v>41668</v>
          </cell>
        </row>
        <row r="311">
          <cell r="A311">
            <v>560987320</v>
          </cell>
          <cell r="B311" t="str">
            <v>Controle Pro ADD</v>
          </cell>
          <cell r="C311">
            <v>41668</v>
          </cell>
        </row>
        <row r="312">
          <cell r="A312">
            <v>560926912</v>
          </cell>
          <cell r="B312" t="str">
            <v>Controle Pro ADD</v>
          </cell>
          <cell r="C312">
            <v>41668</v>
          </cell>
        </row>
        <row r="313">
          <cell r="A313">
            <v>560986972</v>
          </cell>
          <cell r="B313" t="str">
            <v>Controle Pro ADD</v>
          </cell>
          <cell r="C313">
            <v>41668</v>
          </cell>
        </row>
        <row r="314">
          <cell r="A314">
            <v>560958482</v>
          </cell>
          <cell r="B314" t="str">
            <v>Controle Pro ADD</v>
          </cell>
          <cell r="C314">
            <v>41668</v>
          </cell>
        </row>
        <row r="315">
          <cell r="A315">
            <v>554831770</v>
          </cell>
          <cell r="B315" t="str">
            <v>Pack N ternet Ent Mensuel</v>
          </cell>
          <cell r="C315">
            <v>41561</v>
          </cell>
        </row>
        <row r="316">
          <cell r="A316">
            <v>555035709</v>
          </cell>
          <cell r="B316" t="str">
            <v>Controle Pro ADD</v>
          </cell>
          <cell r="C316">
            <v>39405.675682870373</v>
          </cell>
        </row>
        <row r="317">
          <cell r="A317">
            <v>554823015</v>
          </cell>
          <cell r="B317" t="str">
            <v>Pack N ternet Ent Mensuel</v>
          </cell>
          <cell r="C317">
            <v>41550.629629629628</v>
          </cell>
        </row>
        <row r="318">
          <cell r="A318">
            <v>560975441</v>
          </cell>
          <cell r="B318" t="str">
            <v>Controle Pro ADD</v>
          </cell>
          <cell r="C318">
            <v>40959.758321759262</v>
          </cell>
        </row>
        <row r="319">
          <cell r="A319">
            <v>554822903</v>
          </cell>
          <cell r="B319" t="str">
            <v>Pack N ternet Ent Mensuel</v>
          </cell>
          <cell r="C319">
            <v>41550.623298611114</v>
          </cell>
        </row>
        <row r="320">
          <cell r="A320">
            <v>554823001</v>
          </cell>
          <cell r="B320" t="str">
            <v>Pack N ternet Ent Mensuel</v>
          </cell>
          <cell r="C320">
            <v>41550.624120370368</v>
          </cell>
        </row>
        <row r="321">
          <cell r="A321">
            <v>554827283</v>
          </cell>
          <cell r="B321" t="str">
            <v>Pack N ternet Ent Mensuel</v>
          </cell>
          <cell r="C321">
            <v>41550.626250000001</v>
          </cell>
        </row>
        <row r="322">
          <cell r="A322">
            <v>554827383</v>
          </cell>
          <cell r="B322" t="str">
            <v>Pack N ternet Ent Mensuel</v>
          </cell>
          <cell r="C322">
            <v>41550.626817129632</v>
          </cell>
        </row>
        <row r="323">
          <cell r="A323">
            <v>554823407</v>
          </cell>
          <cell r="B323" t="str">
            <v>Pack N ternet Ent Mensuel</v>
          </cell>
          <cell r="C323">
            <v>41550.632615740738</v>
          </cell>
        </row>
        <row r="324">
          <cell r="A324">
            <v>554826197</v>
          </cell>
          <cell r="B324" t="str">
            <v>Pack N ternet Ent Mensuel</v>
          </cell>
          <cell r="C324">
            <v>41550.636782407404</v>
          </cell>
        </row>
        <row r="325">
          <cell r="A325">
            <v>560030231</v>
          </cell>
          <cell r="B325" t="str">
            <v>Pro 4000</v>
          </cell>
          <cell r="C325">
            <v>41505</v>
          </cell>
        </row>
        <row r="326">
          <cell r="A326">
            <v>554831734</v>
          </cell>
          <cell r="B326" t="str">
            <v>Pack N ternet Ent Mensuel</v>
          </cell>
          <cell r="C326">
            <v>41505.761192129627</v>
          </cell>
        </row>
        <row r="327">
          <cell r="A327">
            <v>554831736</v>
          </cell>
          <cell r="B327" t="str">
            <v>Pack N ternet Ent Mensuel</v>
          </cell>
          <cell r="C327">
            <v>41505.765752314815</v>
          </cell>
        </row>
        <row r="328">
          <cell r="A328">
            <v>554817162</v>
          </cell>
          <cell r="B328" t="str">
            <v>Pack N ternet Ent Mensuel</v>
          </cell>
          <cell r="C328">
            <v>41553.434247685182</v>
          </cell>
        </row>
        <row r="329">
          <cell r="A329">
            <v>554818754</v>
          </cell>
          <cell r="B329" t="str">
            <v>Pack N ternet Ent Mensuel</v>
          </cell>
          <cell r="C329">
            <v>41553.438043981485</v>
          </cell>
        </row>
        <row r="330">
          <cell r="A330">
            <v>554815866</v>
          </cell>
          <cell r="B330" t="str">
            <v>Pack N ternet Ent Mensuel</v>
          </cell>
          <cell r="C330">
            <v>41553.427430555559</v>
          </cell>
        </row>
        <row r="331">
          <cell r="A331">
            <v>554826078</v>
          </cell>
          <cell r="B331" t="str">
            <v>Pack N ternet Ent Mensuel</v>
          </cell>
          <cell r="C331">
            <v>41553.418171296296</v>
          </cell>
        </row>
        <row r="332">
          <cell r="A332">
            <v>554821229</v>
          </cell>
          <cell r="B332" t="str">
            <v>Pack N ternet Ent Mensuel</v>
          </cell>
          <cell r="C332">
            <v>41553.443715277775</v>
          </cell>
        </row>
        <row r="333">
          <cell r="A333">
            <v>554817896</v>
          </cell>
          <cell r="B333" t="str">
            <v>Pack N ternet Ent Mensuel</v>
          </cell>
          <cell r="C333">
            <v>41553.435682870368</v>
          </cell>
        </row>
        <row r="334">
          <cell r="A334">
            <v>554818631</v>
          </cell>
          <cell r="B334" t="str">
            <v>Pack N ternet Ent Mensuel</v>
          </cell>
          <cell r="C334">
            <v>41553.437754629631</v>
          </cell>
        </row>
        <row r="335">
          <cell r="A335">
            <v>554825066</v>
          </cell>
          <cell r="B335" t="str">
            <v>Pack N ternet Ent Mensuel</v>
          </cell>
          <cell r="C335">
            <v>41553</v>
          </cell>
        </row>
        <row r="336">
          <cell r="A336">
            <v>554825290</v>
          </cell>
          <cell r="B336" t="str">
            <v>Pack N ternet Ent Mensuel</v>
          </cell>
          <cell r="C336">
            <v>41553.42119212963</v>
          </cell>
        </row>
        <row r="337">
          <cell r="A337">
            <v>554819021</v>
          </cell>
          <cell r="B337" t="str">
            <v>Pack N ternet Ent Mensuel</v>
          </cell>
          <cell r="C337">
            <v>41553.43954861111</v>
          </cell>
        </row>
        <row r="338">
          <cell r="A338">
            <v>554820286</v>
          </cell>
          <cell r="B338" t="str">
            <v>Pack N ternet Ent Mensuel</v>
          </cell>
          <cell r="C338">
            <v>41553.443067129629</v>
          </cell>
        </row>
        <row r="339">
          <cell r="A339">
            <v>554821806</v>
          </cell>
          <cell r="B339" t="str">
            <v>Pack N ternet Ent Mensuel</v>
          </cell>
          <cell r="C339">
            <v>41553.444513888891</v>
          </cell>
        </row>
        <row r="340">
          <cell r="A340">
            <v>554823716</v>
          </cell>
          <cell r="B340" t="str">
            <v>Pack N ternet Ent Mensuel</v>
          </cell>
          <cell r="C340">
            <v>41550.634189814817</v>
          </cell>
        </row>
        <row r="341">
          <cell r="A341">
            <v>554823392</v>
          </cell>
          <cell r="B341" t="str">
            <v>Pack N ternet Ent Mensuel</v>
          </cell>
          <cell r="C341">
            <v>41550.632349537038</v>
          </cell>
        </row>
        <row r="342">
          <cell r="A342">
            <v>554822559</v>
          </cell>
          <cell r="B342" t="str">
            <v>Pack N ternet Ent Mensuel</v>
          </cell>
          <cell r="C342">
            <v>41550.622615740744</v>
          </cell>
        </row>
        <row r="343">
          <cell r="A343">
            <v>554822061</v>
          </cell>
          <cell r="B343" t="str">
            <v>Pack N ternet Ent Mensuel</v>
          </cell>
          <cell r="C343">
            <v>41553.436979166669</v>
          </cell>
        </row>
        <row r="344">
          <cell r="A344">
            <v>560940528</v>
          </cell>
          <cell r="B344" t="str">
            <v>Controle Pro ADD</v>
          </cell>
          <cell r="C344">
            <v>41574</v>
          </cell>
        </row>
        <row r="345">
          <cell r="A345">
            <v>560940348</v>
          </cell>
          <cell r="B345" t="str">
            <v>Controle Pro ADD</v>
          </cell>
          <cell r="C345">
            <v>41574</v>
          </cell>
        </row>
        <row r="346">
          <cell r="A346">
            <v>560940524</v>
          </cell>
          <cell r="B346" t="str">
            <v>Controle Pro ADD</v>
          </cell>
          <cell r="C346">
            <v>41574</v>
          </cell>
        </row>
        <row r="347">
          <cell r="A347">
            <v>560940134</v>
          </cell>
          <cell r="B347" t="str">
            <v>Controle Pro ADD</v>
          </cell>
          <cell r="C347">
            <v>41574</v>
          </cell>
        </row>
        <row r="348">
          <cell r="A348">
            <v>560941908</v>
          </cell>
          <cell r="B348" t="str">
            <v>Controle Pro ADD</v>
          </cell>
          <cell r="C348">
            <v>41574</v>
          </cell>
        </row>
        <row r="349">
          <cell r="A349">
            <v>554823789</v>
          </cell>
          <cell r="B349" t="str">
            <v>Pack N ternet Ent Mensuel</v>
          </cell>
          <cell r="C349">
            <v>41550.637673611112</v>
          </cell>
        </row>
        <row r="350">
          <cell r="A350">
            <v>560975481</v>
          </cell>
          <cell r="B350" t="str">
            <v>Controle Pro ADD</v>
          </cell>
          <cell r="C350">
            <v>40959.739895833336</v>
          </cell>
        </row>
        <row r="351">
          <cell r="A351">
            <v>560975504</v>
          </cell>
          <cell r="B351" t="str">
            <v>Controle Pro ADD</v>
          </cell>
          <cell r="C351">
            <v>40959.742592592593</v>
          </cell>
        </row>
        <row r="352">
          <cell r="A352">
            <v>560016513</v>
          </cell>
          <cell r="B352" t="str">
            <v>Controle Pro ADD</v>
          </cell>
          <cell r="C352">
            <v>40758.64099537037</v>
          </cell>
        </row>
        <row r="353">
          <cell r="A353">
            <v>560940347</v>
          </cell>
          <cell r="B353" t="str">
            <v>Controle Pro ADD</v>
          </cell>
          <cell r="C353">
            <v>41574</v>
          </cell>
        </row>
        <row r="354">
          <cell r="A354">
            <v>560941047</v>
          </cell>
          <cell r="B354" t="str">
            <v>Controle Pro ADD</v>
          </cell>
          <cell r="C354">
            <v>41574</v>
          </cell>
        </row>
        <row r="355">
          <cell r="A355">
            <v>560940708</v>
          </cell>
          <cell r="B355" t="str">
            <v>Controle Pro ADD</v>
          </cell>
          <cell r="C355">
            <v>41574</v>
          </cell>
        </row>
        <row r="356">
          <cell r="A356">
            <v>560975407</v>
          </cell>
          <cell r="B356" t="str">
            <v>Controle Pro ADD</v>
          </cell>
          <cell r="C356">
            <v>40959.745648148149</v>
          </cell>
        </row>
        <row r="357">
          <cell r="A357">
            <v>560975408</v>
          </cell>
          <cell r="B357" t="str">
            <v>Controle Pro ADD</v>
          </cell>
          <cell r="C357">
            <v>40959.745775462965</v>
          </cell>
        </row>
        <row r="358">
          <cell r="A358">
            <v>560975434</v>
          </cell>
          <cell r="B358" t="str">
            <v>Controle Pro ADD</v>
          </cell>
          <cell r="C358">
            <v>40959.753275462965</v>
          </cell>
        </row>
        <row r="359">
          <cell r="A359">
            <v>561602300</v>
          </cell>
          <cell r="B359" t="str">
            <v>Controle Pro ADD</v>
          </cell>
          <cell r="C359">
            <v>40652.614189814813</v>
          </cell>
        </row>
        <row r="360">
          <cell r="A360">
            <v>560054945</v>
          </cell>
          <cell r="B360" t="str">
            <v>Controle Pro ADD</v>
          </cell>
          <cell r="C360">
            <v>41022.646898148145</v>
          </cell>
        </row>
        <row r="361">
          <cell r="A361">
            <v>560054944</v>
          </cell>
          <cell r="B361" t="str">
            <v>Controle Pro ADD</v>
          </cell>
          <cell r="C361">
            <v>41022.648217592592</v>
          </cell>
        </row>
        <row r="362">
          <cell r="A362">
            <v>560030092</v>
          </cell>
          <cell r="B362" t="str">
            <v>Controle Pro ADD</v>
          </cell>
          <cell r="C362">
            <v>40903.673159722224</v>
          </cell>
        </row>
        <row r="363">
          <cell r="A363">
            <v>560030095</v>
          </cell>
          <cell r="B363" t="str">
            <v>Controle Pro ADD</v>
          </cell>
          <cell r="C363">
            <v>40903.674108796295</v>
          </cell>
        </row>
        <row r="364">
          <cell r="A364">
            <v>560030096</v>
          </cell>
          <cell r="B364" t="str">
            <v>Controle Pro ADD</v>
          </cell>
          <cell r="C364">
            <v>40903.674942129626</v>
          </cell>
        </row>
        <row r="365">
          <cell r="A365">
            <v>560035707</v>
          </cell>
          <cell r="B365" t="str">
            <v>Controle Pro ADD</v>
          </cell>
          <cell r="C365">
            <v>40906.756238425929</v>
          </cell>
        </row>
        <row r="366">
          <cell r="A366">
            <v>560944228</v>
          </cell>
          <cell r="B366" t="str">
            <v>Controle Pro ADD</v>
          </cell>
          <cell r="C366">
            <v>41297</v>
          </cell>
        </row>
        <row r="367">
          <cell r="A367">
            <v>560944238</v>
          </cell>
          <cell r="B367" t="str">
            <v>Controle Pro ADD</v>
          </cell>
          <cell r="C367">
            <v>41297</v>
          </cell>
        </row>
        <row r="368">
          <cell r="A368">
            <v>555012014</v>
          </cell>
          <cell r="B368" t="str">
            <v>Pro 4000</v>
          </cell>
          <cell r="C368">
            <v>41394</v>
          </cell>
        </row>
        <row r="369">
          <cell r="A369">
            <v>561618138</v>
          </cell>
          <cell r="B369" t="str">
            <v>Controle Pro ADD</v>
          </cell>
          <cell r="C369">
            <v>41241.745821759258</v>
          </cell>
        </row>
        <row r="370">
          <cell r="A370">
            <v>561618132</v>
          </cell>
          <cell r="B370" t="str">
            <v>Controle Pro ADD</v>
          </cell>
          <cell r="C370">
            <v>41241.746516203704</v>
          </cell>
        </row>
        <row r="371">
          <cell r="A371">
            <v>561618142</v>
          </cell>
          <cell r="B371" t="str">
            <v>Controle Pro ADD</v>
          </cell>
          <cell r="C371">
            <v>41241.745821759258</v>
          </cell>
        </row>
        <row r="372">
          <cell r="A372">
            <v>561618140</v>
          </cell>
          <cell r="B372" t="str">
            <v>Controle Pro ADD</v>
          </cell>
          <cell r="C372">
            <v>41241.745821759258</v>
          </cell>
        </row>
        <row r="373">
          <cell r="A373">
            <v>560987300</v>
          </cell>
          <cell r="B373" t="str">
            <v>Controle Pro ADD</v>
          </cell>
          <cell r="C373">
            <v>41668</v>
          </cell>
        </row>
        <row r="374">
          <cell r="A374">
            <v>560987310</v>
          </cell>
          <cell r="B374" t="str">
            <v>Controle Pro ADD</v>
          </cell>
          <cell r="C374">
            <v>41668</v>
          </cell>
        </row>
        <row r="375">
          <cell r="A375">
            <v>560987331</v>
          </cell>
          <cell r="B375" t="str">
            <v>Controle Pro ADD</v>
          </cell>
          <cell r="C375">
            <v>41668</v>
          </cell>
        </row>
        <row r="376">
          <cell r="A376">
            <v>560987327</v>
          </cell>
          <cell r="B376" t="str">
            <v>Controle Pro ADD</v>
          </cell>
          <cell r="C376">
            <v>41668</v>
          </cell>
        </row>
        <row r="377">
          <cell r="A377">
            <v>560987269</v>
          </cell>
          <cell r="B377" t="str">
            <v>Controle Pro ADD</v>
          </cell>
          <cell r="C377">
            <v>41668</v>
          </cell>
        </row>
        <row r="378">
          <cell r="A378">
            <v>560969517</v>
          </cell>
          <cell r="B378" t="str">
            <v>Controle Pro ADD</v>
          </cell>
          <cell r="C378">
            <v>41668</v>
          </cell>
        </row>
        <row r="379">
          <cell r="A379">
            <v>554831759</v>
          </cell>
          <cell r="B379" t="str">
            <v>Pack N ternet Ent Mensuel</v>
          </cell>
          <cell r="C379">
            <v>41561</v>
          </cell>
        </row>
        <row r="380">
          <cell r="A380">
            <v>554831764</v>
          </cell>
          <cell r="B380" t="str">
            <v>Pack N ternet Ent Mensuel</v>
          </cell>
          <cell r="C380">
            <v>41561.458784722221</v>
          </cell>
        </row>
        <row r="381">
          <cell r="A381">
            <v>554831755</v>
          </cell>
          <cell r="B381" t="str">
            <v>Pack N ternet Ent Mensuel</v>
          </cell>
          <cell r="C381">
            <v>41561</v>
          </cell>
        </row>
        <row r="382">
          <cell r="A382">
            <v>560019669</v>
          </cell>
          <cell r="B382" t="str">
            <v>Controle Pro ADD</v>
          </cell>
          <cell r="C382">
            <v>40780.681516203702</v>
          </cell>
        </row>
        <row r="383">
          <cell r="A383">
            <v>560975430</v>
          </cell>
          <cell r="B383" t="str">
            <v>Controle Pro ADD</v>
          </cell>
          <cell r="C383">
            <v>40959.751296296294</v>
          </cell>
        </row>
        <row r="384">
          <cell r="A384">
            <v>554823898</v>
          </cell>
          <cell r="B384" t="str">
            <v>Pack N ternet Ent Mensuel</v>
          </cell>
          <cell r="C384">
            <v>41550.637777777774</v>
          </cell>
        </row>
        <row r="385">
          <cell r="A385">
            <v>554823900</v>
          </cell>
          <cell r="B385" t="str">
            <v>Pack N ternet Ent Mensuel</v>
          </cell>
          <cell r="C385">
            <v>41550.639548611114</v>
          </cell>
        </row>
        <row r="386">
          <cell r="A386">
            <v>554826010</v>
          </cell>
          <cell r="B386" t="str">
            <v>Pack N ternet Ent Mensuel</v>
          </cell>
          <cell r="C386">
            <v>41550.639722222222</v>
          </cell>
        </row>
        <row r="387">
          <cell r="A387">
            <v>560961257</v>
          </cell>
          <cell r="B387" t="str">
            <v>Controle Pro ADD</v>
          </cell>
          <cell r="C387">
            <v>41484</v>
          </cell>
        </row>
        <row r="388">
          <cell r="A388">
            <v>560961260</v>
          </cell>
          <cell r="B388" t="str">
            <v>Controle Pro ADD</v>
          </cell>
          <cell r="C388">
            <v>41484</v>
          </cell>
        </row>
        <row r="389">
          <cell r="A389">
            <v>554821568</v>
          </cell>
          <cell r="B389" t="str">
            <v>Pack N ternet Ent Mensuel</v>
          </cell>
          <cell r="C389">
            <v>41553.425300925926</v>
          </cell>
        </row>
        <row r="390">
          <cell r="A390">
            <v>554816094</v>
          </cell>
          <cell r="B390" t="str">
            <v>Pack N ternet Ent Mensuel</v>
          </cell>
          <cell r="C390">
            <v>41553.429618055554</v>
          </cell>
        </row>
        <row r="391">
          <cell r="A391">
            <v>554819755</v>
          </cell>
          <cell r="B391" t="str">
            <v>Pack N ternet Ent Mensuel</v>
          </cell>
          <cell r="C391">
            <v>41553.424467592595</v>
          </cell>
        </row>
        <row r="392">
          <cell r="A392">
            <v>554819540</v>
          </cell>
          <cell r="B392" t="str">
            <v>Pack N ternet Ent Mensuel</v>
          </cell>
          <cell r="C392">
            <v>41553.43273148148</v>
          </cell>
        </row>
        <row r="393">
          <cell r="A393">
            <v>555719266</v>
          </cell>
          <cell r="B393" t="str">
            <v>Pack N ternet Ent Mensuel</v>
          </cell>
          <cell r="C393">
            <v>41505</v>
          </cell>
        </row>
        <row r="394">
          <cell r="A394">
            <v>554822403</v>
          </cell>
          <cell r="B394" t="str">
            <v>Pack N ternet Ent Mensuel</v>
          </cell>
          <cell r="C394">
            <v>41550.590914351851</v>
          </cell>
        </row>
        <row r="395">
          <cell r="A395">
            <v>554824003</v>
          </cell>
          <cell r="B395" t="str">
            <v>Pack N ternet Ent Mensuel</v>
          </cell>
          <cell r="C395">
            <v>41553.418703703705</v>
          </cell>
        </row>
        <row r="396">
          <cell r="A396">
            <v>554819691</v>
          </cell>
          <cell r="B396" t="str">
            <v>Pack N ternet Ent Mensuel</v>
          </cell>
          <cell r="C396">
            <v>41553.423645833333</v>
          </cell>
        </row>
        <row r="397">
          <cell r="A397">
            <v>554827018</v>
          </cell>
          <cell r="B397" t="str">
            <v>Pack N ternet Ent Mensuel</v>
          </cell>
          <cell r="C397">
            <v>41550.628784722219</v>
          </cell>
        </row>
        <row r="398">
          <cell r="A398">
            <v>554818878</v>
          </cell>
          <cell r="B398" t="str">
            <v>Pack N ternet Ent Mensuel</v>
          </cell>
          <cell r="C398">
            <v>41553.438680555555</v>
          </cell>
        </row>
        <row r="399">
          <cell r="A399">
            <v>554816584</v>
          </cell>
          <cell r="B399" t="str">
            <v>Pack N ternet Ent Mensuel</v>
          </cell>
          <cell r="C399">
            <v>41553.432372685187</v>
          </cell>
        </row>
        <row r="400">
          <cell r="A400">
            <v>554825487</v>
          </cell>
          <cell r="B400" t="str">
            <v>Pack N ternet Ent Mensuel</v>
          </cell>
          <cell r="C400">
            <v>41553.419432870367</v>
          </cell>
        </row>
        <row r="401">
          <cell r="A401">
            <v>554818501</v>
          </cell>
          <cell r="B401" t="str">
            <v>Pack N ternet Ent Mensuel</v>
          </cell>
          <cell r="C401">
            <v>41553.435972222222</v>
          </cell>
        </row>
        <row r="402">
          <cell r="A402">
            <v>560941568</v>
          </cell>
          <cell r="B402" t="str">
            <v>Controle Pro ADD</v>
          </cell>
          <cell r="C402">
            <v>41574</v>
          </cell>
        </row>
        <row r="403">
          <cell r="A403">
            <v>560941037</v>
          </cell>
          <cell r="B403" t="str">
            <v>Controle Pro ADD</v>
          </cell>
          <cell r="C403">
            <v>41574</v>
          </cell>
        </row>
        <row r="404">
          <cell r="A404">
            <v>560941045</v>
          </cell>
          <cell r="B404" t="str">
            <v>Controle Pro ADD</v>
          </cell>
          <cell r="C404">
            <v>41574</v>
          </cell>
        </row>
        <row r="405">
          <cell r="A405">
            <v>554831829</v>
          </cell>
          <cell r="B405" t="str">
            <v>Pack N ternet Ent Mensuel</v>
          </cell>
          <cell r="C405">
            <v>41550</v>
          </cell>
        </row>
        <row r="406">
          <cell r="A406">
            <v>560975401</v>
          </cell>
          <cell r="B406" t="str">
            <v>Controle Pro ADD</v>
          </cell>
          <cell r="C406">
            <v>40959.74491898148</v>
          </cell>
        </row>
        <row r="407">
          <cell r="A407">
            <v>560975410</v>
          </cell>
          <cell r="B407" t="str">
            <v>Controle Pro ADD</v>
          </cell>
          <cell r="C407">
            <v>40959.746030092596</v>
          </cell>
        </row>
        <row r="408">
          <cell r="A408">
            <v>560975425</v>
          </cell>
          <cell r="B408" t="str">
            <v>Controle Pro ADD</v>
          </cell>
          <cell r="C408">
            <v>40959.74927083333</v>
          </cell>
        </row>
        <row r="409">
          <cell r="A409">
            <v>561618137</v>
          </cell>
          <cell r="B409" t="str">
            <v>Controle Pro ADD</v>
          </cell>
          <cell r="C409">
            <v>41241.747210648151</v>
          </cell>
        </row>
        <row r="410">
          <cell r="A410">
            <v>555035700</v>
          </cell>
          <cell r="B410" t="str">
            <v>Controle Pro Principal</v>
          </cell>
          <cell r="C410">
            <v>39405</v>
          </cell>
        </row>
        <row r="411">
          <cell r="A411">
            <v>560035715</v>
          </cell>
          <cell r="B411" t="str">
            <v>Controle Pro ADD</v>
          </cell>
          <cell r="C411">
            <v>40906.749675925923</v>
          </cell>
        </row>
        <row r="412">
          <cell r="A412">
            <v>560025954</v>
          </cell>
          <cell r="B412" t="str">
            <v>Controle Pro ADD</v>
          </cell>
          <cell r="C412">
            <v>40947.414282407408</v>
          </cell>
        </row>
        <row r="413">
          <cell r="A413">
            <v>561602298</v>
          </cell>
          <cell r="B413" t="str">
            <v>Controle Pro ADD</v>
          </cell>
          <cell r="C413">
            <v>40652.61341435185</v>
          </cell>
        </row>
        <row r="414">
          <cell r="A414">
            <v>554835646</v>
          </cell>
          <cell r="B414" t="str">
            <v>Pack N ternet Ent Mensuel</v>
          </cell>
          <cell r="C414">
            <v>41587.612719907411</v>
          </cell>
        </row>
        <row r="415">
          <cell r="A415">
            <v>554833648</v>
          </cell>
          <cell r="B415" t="str">
            <v>Pack N ternet Ent Mensuel</v>
          </cell>
          <cell r="C415">
            <v>41587.614814814813</v>
          </cell>
        </row>
        <row r="416">
          <cell r="A416">
            <v>560940088</v>
          </cell>
          <cell r="B416" t="str">
            <v>Controle Pro ADD</v>
          </cell>
          <cell r="C416">
            <v>41574</v>
          </cell>
        </row>
        <row r="417">
          <cell r="A417">
            <v>554835574</v>
          </cell>
          <cell r="B417" t="str">
            <v>Pack N ternet Ent Mensuel</v>
          </cell>
          <cell r="C417">
            <v>41587.610694444447</v>
          </cell>
        </row>
        <row r="418">
          <cell r="A418">
            <v>560940526</v>
          </cell>
          <cell r="B418" t="str">
            <v>Controle Pro ADD</v>
          </cell>
          <cell r="C418">
            <v>41574</v>
          </cell>
        </row>
        <row r="419">
          <cell r="A419">
            <v>554835637</v>
          </cell>
          <cell r="B419" t="str">
            <v>Pack N ternet Ent Mensuel</v>
          </cell>
          <cell r="C419">
            <v>41587.611041666663</v>
          </cell>
        </row>
        <row r="420">
          <cell r="A420">
            <v>560035724</v>
          </cell>
          <cell r="B420" t="str">
            <v>Controle Pro ADD</v>
          </cell>
          <cell r="C420">
            <v>40906.747685185182</v>
          </cell>
        </row>
        <row r="421">
          <cell r="A421">
            <v>560035710</v>
          </cell>
          <cell r="B421" t="str">
            <v>Controle Pro ADD</v>
          </cell>
          <cell r="C421">
            <v>40906.762395833335</v>
          </cell>
        </row>
        <row r="422">
          <cell r="A422">
            <v>560971802</v>
          </cell>
          <cell r="B422" t="str">
            <v>Controle Pro ADD</v>
          </cell>
          <cell r="C422">
            <v>40939.509074074071</v>
          </cell>
        </row>
        <row r="423">
          <cell r="A423">
            <v>560971803</v>
          </cell>
          <cell r="B423" t="str">
            <v>Controle Pro ADD</v>
          </cell>
          <cell r="C423">
            <v>40939.50917824074</v>
          </cell>
        </row>
        <row r="424">
          <cell r="A424">
            <v>560987318</v>
          </cell>
          <cell r="B424" t="str">
            <v>Controle Pro ADD</v>
          </cell>
          <cell r="C424">
            <v>41668</v>
          </cell>
        </row>
        <row r="425">
          <cell r="A425">
            <v>555719167</v>
          </cell>
          <cell r="B425" t="str">
            <v>Pack N ternet Ent Mensuel</v>
          </cell>
          <cell r="C425">
            <v>41477</v>
          </cell>
        </row>
        <row r="426">
          <cell r="A426">
            <v>560987317</v>
          </cell>
          <cell r="B426" t="str">
            <v>Controle Pro ADD</v>
          </cell>
          <cell r="C426">
            <v>41668</v>
          </cell>
        </row>
        <row r="427">
          <cell r="A427">
            <v>560958418</v>
          </cell>
          <cell r="B427" t="str">
            <v>Controle Pro ADD</v>
          </cell>
          <cell r="C427">
            <v>41668</v>
          </cell>
        </row>
        <row r="428">
          <cell r="A428">
            <v>560987333</v>
          </cell>
          <cell r="B428" t="str">
            <v>Controle Pro ADD</v>
          </cell>
          <cell r="C428">
            <v>41668</v>
          </cell>
        </row>
        <row r="429">
          <cell r="A429">
            <v>560987325</v>
          </cell>
          <cell r="B429" t="str">
            <v>Controle Pro ADD</v>
          </cell>
          <cell r="C429">
            <v>41668</v>
          </cell>
        </row>
        <row r="430">
          <cell r="A430">
            <v>560953188</v>
          </cell>
          <cell r="B430" t="str">
            <v>Controle Pro ADD</v>
          </cell>
          <cell r="C430">
            <v>41668</v>
          </cell>
        </row>
        <row r="431">
          <cell r="A431">
            <v>560987326</v>
          </cell>
          <cell r="B431" t="str">
            <v>Controle Pro ADD</v>
          </cell>
          <cell r="C431">
            <v>41668</v>
          </cell>
        </row>
        <row r="432">
          <cell r="A432">
            <v>560987348</v>
          </cell>
          <cell r="B432" t="str">
            <v>Controle Pro ADD</v>
          </cell>
          <cell r="C432">
            <v>41668</v>
          </cell>
        </row>
        <row r="433">
          <cell r="A433">
            <v>550165335</v>
          </cell>
          <cell r="B433" t="str">
            <v>Controle Pro ADD</v>
          </cell>
          <cell r="C433">
            <v>40508.48814814815</v>
          </cell>
        </row>
        <row r="434">
          <cell r="A434">
            <v>554823351</v>
          </cell>
          <cell r="B434" t="str">
            <v>Pack N ternet Ent Mensuel</v>
          </cell>
          <cell r="C434">
            <v>41550.632048611114</v>
          </cell>
        </row>
        <row r="435">
          <cell r="A435">
            <v>560961298</v>
          </cell>
          <cell r="B435" t="str">
            <v>Controle Pro ADD</v>
          </cell>
          <cell r="C435">
            <v>41484</v>
          </cell>
        </row>
        <row r="436">
          <cell r="A436">
            <v>560961259</v>
          </cell>
          <cell r="B436" t="str">
            <v>Controle Pro ADD</v>
          </cell>
          <cell r="C436">
            <v>41484</v>
          </cell>
        </row>
        <row r="437">
          <cell r="A437">
            <v>560961279</v>
          </cell>
          <cell r="B437" t="str">
            <v>Controle Pro ADD</v>
          </cell>
          <cell r="C437">
            <v>41484</v>
          </cell>
        </row>
        <row r="438">
          <cell r="A438">
            <v>560961275</v>
          </cell>
          <cell r="B438" t="str">
            <v>Controle Pro ADD</v>
          </cell>
          <cell r="C438">
            <v>41484</v>
          </cell>
        </row>
        <row r="439">
          <cell r="A439">
            <v>560961207</v>
          </cell>
          <cell r="B439" t="str">
            <v>Controle Pro ADD</v>
          </cell>
          <cell r="C439">
            <v>41484</v>
          </cell>
        </row>
        <row r="440">
          <cell r="A440">
            <v>560961353</v>
          </cell>
          <cell r="B440" t="str">
            <v>Controle Pro ADD</v>
          </cell>
          <cell r="C440">
            <v>41484</v>
          </cell>
        </row>
        <row r="441">
          <cell r="A441">
            <v>554816025</v>
          </cell>
          <cell r="B441" t="str">
            <v>Pack N ternet Ent Mensuel</v>
          </cell>
          <cell r="C441">
            <v>41553.428240740737</v>
          </cell>
        </row>
        <row r="442">
          <cell r="A442">
            <v>554819096</v>
          </cell>
          <cell r="B442" t="str">
            <v>Pack N ternet Ent Mensuel</v>
          </cell>
          <cell r="C442">
            <v>41553.441192129627</v>
          </cell>
        </row>
        <row r="443">
          <cell r="A443">
            <v>554831905</v>
          </cell>
          <cell r="B443" t="str">
            <v>Pack N ternet Ent Mensuel</v>
          </cell>
          <cell r="C443">
            <v>41550.590763888889</v>
          </cell>
        </row>
        <row r="444">
          <cell r="A444">
            <v>554816246</v>
          </cell>
          <cell r="B444" t="str">
            <v>Pack N ternet Ent Mensuel</v>
          </cell>
          <cell r="C444">
            <v>41553.431875000002</v>
          </cell>
        </row>
        <row r="445">
          <cell r="A445">
            <v>554816536</v>
          </cell>
          <cell r="B445" t="str">
            <v>Pack N ternet Ent Mensuel</v>
          </cell>
          <cell r="C445">
            <v>41553.43141203704</v>
          </cell>
        </row>
        <row r="446">
          <cell r="A446">
            <v>555725347</v>
          </cell>
          <cell r="B446" t="str">
            <v>Pack N ternet Ent Mensuel</v>
          </cell>
          <cell r="C446">
            <v>41505.759710648148</v>
          </cell>
        </row>
        <row r="447">
          <cell r="A447">
            <v>554817076</v>
          </cell>
          <cell r="B447" t="str">
            <v>Pack N ternet Ent Mensuel</v>
          </cell>
          <cell r="C447">
            <v>41553.433148148149</v>
          </cell>
        </row>
        <row r="448">
          <cell r="A448">
            <v>554815534</v>
          </cell>
          <cell r="B448" t="str">
            <v>Pack N ternet Ent Mensuel</v>
          </cell>
          <cell r="C448">
            <v>41553.426215277781</v>
          </cell>
        </row>
        <row r="449">
          <cell r="A449">
            <v>554831816</v>
          </cell>
          <cell r="B449" t="str">
            <v>Pack N ternet Ent Mensuel</v>
          </cell>
          <cell r="C449">
            <v>41550</v>
          </cell>
        </row>
        <row r="450">
          <cell r="A450">
            <v>560940700</v>
          </cell>
          <cell r="B450" t="str">
            <v>Controle Pro ADD</v>
          </cell>
          <cell r="C450">
            <v>41574</v>
          </cell>
        </row>
        <row r="451">
          <cell r="A451">
            <v>560940529</v>
          </cell>
          <cell r="B451" t="str">
            <v>Controle Pro ADD</v>
          </cell>
          <cell r="C451">
            <v>41574</v>
          </cell>
        </row>
        <row r="452">
          <cell r="A452">
            <v>554831887</v>
          </cell>
          <cell r="B452" t="str">
            <v>Pack N ternet Ent Mensuel</v>
          </cell>
          <cell r="C452">
            <v>41550</v>
          </cell>
        </row>
        <row r="453">
          <cell r="A453">
            <v>554826332</v>
          </cell>
          <cell r="B453" t="str">
            <v>Pack N ternet Ent Mensuel</v>
          </cell>
          <cell r="C453">
            <v>41550.636192129627</v>
          </cell>
        </row>
        <row r="454">
          <cell r="A454">
            <v>561629485</v>
          </cell>
          <cell r="B454" t="str">
            <v>Controle Pro ADD</v>
          </cell>
          <cell r="C454">
            <v>41152.450682870367</v>
          </cell>
        </row>
        <row r="455">
          <cell r="A455">
            <v>554835570</v>
          </cell>
          <cell r="B455" t="str">
            <v>Pack N ternet Ent Mensuel</v>
          </cell>
          <cell r="C455">
            <v>41587.614629629628</v>
          </cell>
        </row>
        <row r="456">
          <cell r="A456">
            <v>560940527</v>
          </cell>
          <cell r="B456" t="str">
            <v>Controle Pro ADD</v>
          </cell>
          <cell r="C456">
            <v>41574</v>
          </cell>
        </row>
        <row r="457">
          <cell r="A457">
            <v>560940525</v>
          </cell>
          <cell r="B457" t="str">
            <v>Controle Pro ADD</v>
          </cell>
          <cell r="C457">
            <v>41574</v>
          </cell>
        </row>
        <row r="458">
          <cell r="A458">
            <v>560941569</v>
          </cell>
          <cell r="B458" t="str">
            <v>Controle Pro ADD</v>
          </cell>
          <cell r="C458">
            <v>41574</v>
          </cell>
        </row>
        <row r="459">
          <cell r="A459">
            <v>554831163</v>
          </cell>
          <cell r="B459" t="str">
            <v>Pack N ternet Entreprise</v>
          </cell>
          <cell r="C459">
            <v>40800.727766203701</v>
          </cell>
        </row>
        <row r="460">
          <cell r="A460">
            <v>554811815</v>
          </cell>
          <cell r="B460" t="str">
            <v>Pack N ternet Entreprise</v>
          </cell>
          <cell r="C460">
            <v>40948.662488425929</v>
          </cell>
        </row>
        <row r="461">
          <cell r="A461">
            <v>554029044</v>
          </cell>
          <cell r="B461" t="str">
            <v>Pack N ternet Entreprise</v>
          </cell>
          <cell r="C461">
            <v>40960.701516203706</v>
          </cell>
        </row>
        <row r="462">
          <cell r="A462">
            <v>554531476</v>
          </cell>
          <cell r="B462" t="str">
            <v>Pack N ternet Entreprise</v>
          </cell>
          <cell r="C462">
            <v>40960.702870370369</v>
          </cell>
        </row>
        <row r="463">
          <cell r="A463">
            <v>554811816</v>
          </cell>
          <cell r="B463" t="str">
            <v>Pack N ternet Entreprise</v>
          </cell>
          <cell r="C463">
            <v>40948.661099537036</v>
          </cell>
        </row>
        <row r="464">
          <cell r="A464">
            <v>554081358</v>
          </cell>
          <cell r="B464" t="str">
            <v>Pack N ternet Entreprise</v>
          </cell>
          <cell r="C464">
            <v>41183.690266203703</v>
          </cell>
        </row>
        <row r="465">
          <cell r="A465">
            <v>554081451</v>
          </cell>
          <cell r="B465" t="str">
            <v>Pack N ternet Entreprise</v>
          </cell>
          <cell r="C465">
            <v>41183.690960648149</v>
          </cell>
        </row>
        <row r="466">
          <cell r="A466">
            <v>554006379</v>
          </cell>
          <cell r="B466" t="str">
            <v>Pack N ternet Entreprise</v>
          </cell>
          <cell r="C466">
            <v>40960.693831018521</v>
          </cell>
        </row>
        <row r="467">
          <cell r="A467">
            <v>554003653</v>
          </cell>
          <cell r="B467" t="str">
            <v>Pack N ternet Entreprise</v>
          </cell>
          <cell r="C467">
            <v>40960.693090277775</v>
          </cell>
        </row>
        <row r="468">
          <cell r="A468">
            <v>554842812</v>
          </cell>
          <cell r="B468" t="str">
            <v>Pack N ternet Entreprise</v>
          </cell>
          <cell r="C468">
            <v>40959.437488425923</v>
          </cell>
        </row>
        <row r="469">
          <cell r="A469">
            <v>554843263</v>
          </cell>
          <cell r="B469" t="str">
            <v>Pack N ternet Entreprise</v>
          </cell>
          <cell r="C469">
            <v>40959.43818287037</v>
          </cell>
        </row>
        <row r="470">
          <cell r="A470">
            <v>554843187</v>
          </cell>
          <cell r="B470" t="str">
            <v>Pack N ternet Entreprise</v>
          </cell>
          <cell r="C470">
            <v>40959.449988425928</v>
          </cell>
        </row>
        <row r="471">
          <cell r="A471">
            <v>554003574</v>
          </cell>
          <cell r="B471" t="str">
            <v>Pack N ternet Entreprise</v>
          </cell>
          <cell r="C471">
            <v>40960.704699074071</v>
          </cell>
        </row>
        <row r="472">
          <cell r="A472">
            <v>554003599</v>
          </cell>
          <cell r="B472" t="str">
            <v>Pack N ternet Entreprise</v>
          </cell>
          <cell r="C472">
            <v>40960.704953703702</v>
          </cell>
        </row>
        <row r="473">
          <cell r="A473">
            <v>554006378</v>
          </cell>
          <cell r="B473" t="str">
            <v>Pack N ternet Entreprise</v>
          </cell>
          <cell r="C473">
            <v>40960.693518518521</v>
          </cell>
        </row>
        <row r="474">
          <cell r="A474">
            <v>554081488</v>
          </cell>
          <cell r="B474" t="str">
            <v>Pack N ternet Entreprise</v>
          </cell>
          <cell r="C474">
            <v>41183.691655092596</v>
          </cell>
        </row>
        <row r="475">
          <cell r="A475">
            <v>554006382</v>
          </cell>
          <cell r="B475" t="str">
            <v>Pack N ternet Entreprise</v>
          </cell>
          <cell r="C475">
            <v>40960.694351851853</v>
          </cell>
        </row>
        <row r="476">
          <cell r="A476">
            <v>554006385</v>
          </cell>
          <cell r="B476" t="str">
            <v>Pack N ternet Entreprise</v>
          </cell>
          <cell r="C476">
            <v>40960.694675925923</v>
          </cell>
        </row>
        <row r="477">
          <cell r="A477">
            <v>554842746</v>
          </cell>
          <cell r="B477" t="str">
            <v>Pack N ternet Entreprise</v>
          </cell>
          <cell r="C477">
            <v>40958.721516203703</v>
          </cell>
        </row>
        <row r="478">
          <cell r="A478">
            <v>554842803</v>
          </cell>
          <cell r="B478" t="str">
            <v>Pack N ternet Entreprise</v>
          </cell>
          <cell r="C478">
            <v>40958.721516203703</v>
          </cell>
        </row>
        <row r="479">
          <cell r="A479">
            <v>554806468</v>
          </cell>
          <cell r="B479" t="str">
            <v>Pack N ternet Entreprise</v>
          </cell>
          <cell r="C479">
            <v>41339.650682870371</v>
          </cell>
        </row>
        <row r="480">
          <cell r="A480">
            <v>554005108</v>
          </cell>
          <cell r="B480" t="str">
            <v>Pack N ternet Entreprise</v>
          </cell>
          <cell r="C480">
            <v>40392.686099537037</v>
          </cell>
        </row>
        <row r="481">
          <cell r="A481">
            <v>554831160</v>
          </cell>
          <cell r="B481" t="str">
            <v>Pack N ternet Entreprise</v>
          </cell>
          <cell r="C481">
            <v>40800.722210648149</v>
          </cell>
        </row>
        <row r="482">
          <cell r="A482">
            <v>554538936</v>
          </cell>
          <cell r="B482" t="str">
            <v>Pack N ternet Entreprise</v>
          </cell>
          <cell r="C482">
            <v>40960.703310185185</v>
          </cell>
        </row>
        <row r="483">
          <cell r="A483">
            <v>554538937</v>
          </cell>
          <cell r="B483" t="str">
            <v>Pack N ternet Entreprise</v>
          </cell>
          <cell r="C483">
            <v>40960.703715277778</v>
          </cell>
        </row>
        <row r="484">
          <cell r="A484">
            <v>554538938</v>
          </cell>
          <cell r="B484" t="str">
            <v>Pack N ternet Entreprise</v>
          </cell>
          <cell r="C484">
            <v>40960.703935185185</v>
          </cell>
        </row>
        <row r="485">
          <cell r="A485">
            <v>554538940</v>
          </cell>
          <cell r="B485" t="str">
            <v>Pack N ternet Entreprise</v>
          </cell>
          <cell r="C485">
            <v>40960.704155092593</v>
          </cell>
        </row>
        <row r="486">
          <cell r="A486">
            <v>554005432</v>
          </cell>
          <cell r="B486" t="str">
            <v>Pack N ternet Entreprise</v>
          </cell>
          <cell r="C486">
            <v>40448.490266203706</v>
          </cell>
        </row>
        <row r="487">
          <cell r="A487">
            <v>554831161</v>
          </cell>
          <cell r="B487" t="str">
            <v>Pack N ternet Entreprise</v>
          </cell>
          <cell r="C487">
            <v>40800.722905092596</v>
          </cell>
        </row>
        <row r="488">
          <cell r="A488">
            <v>554032455</v>
          </cell>
          <cell r="B488" t="str">
            <v>Pack N ternet Entreprise</v>
          </cell>
          <cell r="C488">
            <v>40575.651898148149</v>
          </cell>
        </row>
        <row r="489">
          <cell r="A489">
            <v>554032457</v>
          </cell>
          <cell r="B489" t="str">
            <v>Pack N ternet Entreprise</v>
          </cell>
          <cell r="C489">
            <v>40575.652743055558</v>
          </cell>
        </row>
        <row r="490">
          <cell r="A490">
            <v>554842973</v>
          </cell>
          <cell r="B490" t="str">
            <v>Pack N ternet Entreprise</v>
          </cell>
          <cell r="C490">
            <v>40959.437488425923</v>
          </cell>
        </row>
        <row r="491">
          <cell r="A491">
            <v>554831162</v>
          </cell>
          <cell r="B491" t="str">
            <v>Pack N ternet Entreprise</v>
          </cell>
          <cell r="C491">
            <v>40800.727071759262</v>
          </cell>
        </row>
        <row r="492">
          <cell r="A492">
            <v>554873691</v>
          </cell>
          <cell r="B492" t="str">
            <v>Pack N ternet Entreprise</v>
          </cell>
          <cell r="C492">
            <v>40864.536793981482</v>
          </cell>
        </row>
        <row r="493">
          <cell r="A493"/>
          <cell r="B493"/>
          <cell r="C493"/>
        </row>
        <row r="494">
          <cell r="A494"/>
          <cell r="B494"/>
          <cell r="C494"/>
        </row>
        <row r="495">
          <cell r="A495"/>
          <cell r="B495"/>
          <cell r="C495"/>
        </row>
        <row r="496">
          <cell r="A496"/>
          <cell r="B496"/>
          <cell r="C496"/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N250"/>
  <sheetViews>
    <sheetView tabSelected="1" zoomScale="85" zoomScaleNormal="85" workbookViewId="0">
      <pane ySplit="1" topLeftCell="A233" activePane="bottomLeft" state="frozen"/>
      <selection pane="bottomLeft" activeCell="D236" sqref="D236"/>
    </sheetView>
  </sheetViews>
  <sheetFormatPr baseColWidth="10" defaultColWidth="9.140625" defaultRowHeight="15" x14ac:dyDescent="0.25"/>
  <cols>
    <col min="1" max="1" width="16.28515625" style="16" customWidth="1"/>
    <col min="2" max="2" width="19.5703125" style="54" bestFit="1" customWidth="1"/>
    <col min="3" max="3" width="19.5703125" style="54" hidden="1" customWidth="1"/>
    <col min="4" max="4" width="21.140625" style="16" bestFit="1" customWidth="1"/>
    <col min="5" max="5" width="21.42578125" style="2" bestFit="1" customWidth="1"/>
    <col min="6" max="6" width="11.5703125" style="2" bestFit="1" customWidth="1"/>
    <col min="7" max="7" width="20.42578125" style="46" bestFit="1" customWidth="1"/>
    <col min="8" max="8" width="42" style="2" bestFit="1" customWidth="1"/>
    <col min="9" max="9" width="53.42578125" style="2" bestFit="1" customWidth="1"/>
    <col min="10" max="10" width="9.5703125" style="87" bestFit="1" customWidth="1"/>
    <col min="11" max="11" width="16.140625" style="16" bestFit="1" customWidth="1"/>
    <col min="12" max="12" width="23.5703125" style="2" hidden="1" customWidth="1"/>
    <col min="13" max="13" width="14.140625" style="2" hidden="1" customWidth="1"/>
    <col min="14" max="14" width="23.5703125" style="41" hidden="1" customWidth="1"/>
    <col min="15" max="16384" width="9.140625" style="2"/>
  </cols>
  <sheetData>
    <row r="1" spans="1:14" s="41" customFormat="1" x14ac:dyDescent="0.25">
      <c r="A1" s="5" t="s">
        <v>0</v>
      </c>
      <c r="B1" s="6" t="s">
        <v>1213</v>
      </c>
      <c r="C1" s="6"/>
      <c r="D1" s="5" t="s">
        <v>285</v>
      </c>
      <c r="E1" s="5" t="s">
        <v>2</v>
      </c>
      <c r="F1" s="5" t="s">
        <v>3</v>
      </c>
      <c r="G1" s="5" t="s">
        <v>515</v>
      </c>
      <c r="H1" s="5" t="s">
        <v>187</v>
      </c>
      <c r="I1" s="5" t="s">
        <v>710</v>
      </c>
      <c r="J1" s="79" t="s">
        <v>709</v>
      </c>
      <c r="K1" s="5" t="s">
        <v>188</v>
      </c>
      <c r="L1" s="5" t="s">
        <v>283</v>
      </c>
      <c r="M1" s="5" t="s">
        <v>573</v>
      </c>
      <c r="N1" s="5" t="s">
        <v>706</v>
      </c>
    </row>
    <row r="2" spans="1:14" s="1" customFormat="1" x14ac:dyDescent="0.25">
      <c r="A2" s="7">
        <v>555038713</v>
      </c>
      <c r="B2" s="13">
        <v>0</v>
      </c>
      <c r="C2" s="55">
        <f t="shared" ref="C2:C66" si="0">VLOOKUP(A2,PAPA,2,FALSE)</f>
        <v>0</v>
      </c>
      <c r="D2" s="7" t="s">
        <v>5</v>
      </c>
      <c r="E2" s="7" t="s">
        <v>20</v>
      </c>
      <c r="F2" s="7" t="s">
        <v>6</v>
      </c>
      <c r="G2" s="69">
        <f>VLOOKUP(A2,'Activation Compte01'!$A$1:$C$496,3,FALSE)</f>
        <v>39517.616550925923</v>
      </c>
      <c r="H2" s="7" t="s">
        <v>205</v>
      </c>
      <c r="I2" s="7" t="s">
        <v>1026</v>
      </c>
      <c r="J2" s="80" t="s">
        <v>759</v>
      </c>
      <c r="K2" s="7" t="s">
        <v>190</v>
      </c>
      <c r="L2" s="7" t="s">
        <v>190</v>
      </c>
      <c r="M2" s="7" t="s">
        <v>503</v>
      </c>
      <c r="N2" s="91" t="s">
        <v>711</v>
      </c>
    </row>
    <row r="3" spans="1:14" s="1" customFormat="1" x14ac:dyDescent="0.25">
      <c r="A3" s="7">
        <v>555038991</v>
      </c>
      <c r="B3" s="13">
        <v>0</v>
      </c>
      <c r="C3" s="55">
        <f t="shared" si="0"/>
        <v>0</v>
      </c>
      <c r="D3" s="7" t="s">
        <v>5</v>
      </c>
      <c r="E3" s="7" t="s">
        <v>18</v>
      </c>
      <c r="F3" s="7" t="s">
        <v>6</v>
      </c>
      <c r="G3" s="69">
        <f>VLOOKUP(A3,'Activation Compte01'!$A$1:$C$496,3,FALSE)</f>
        <v>39719.624699074076</v>
      </c>
      <c r="H3" s="7" t="s">
        <v>252</v>
      </c>
      <c r="I3" s="7" t="s">
        <v>1026</v>
      </c>
      <c r="J3" s="80" t="s">
        <v>759</v>
      </c>
      <c r="K3" s="7" t="s">
        <v>190</v>
      </c>
      <c r="L3" s="7" t="s">
        <v>190</v>
      </c>
      <c r="M3" s="7" t="s">
        <v>651</v>
      </c>
      <c r="N3" s="91" t="s">
        <v>711</v>
      </c>
    </row>
    <row r="4" spans="1:14" s="1" customFormat="1" x14ac:dyDescent="0.25">
      <c r="A4" s="3">
        <v>555087105</v>
      </c>
      <c r="B4" s="12">
        <v>0</v>
      </c>
      <c r="C4" s="55">
        <f t="shared" si="0"/>
        <v>0</v>
      </c>
      <c r="D4" s="3" t="s">
        <v>5</v>
      </c>
      <c r="E4" s="3" t="s">
        <v>63</v>
      </c>
      <c r="F4" s="3" t="s">
        <v>6</v>
      </c>
      <c r="G4" s="67">
        <f>VLOOKUP(A4,'Activation Compte01'!$A$1:$C$496,3,FALSE)</f>
        <v>40451.682604166665</v>
      </c>
      <c r="H4" s="3" t="s">
        <v>865</v>
      </c>
      <c r="I4" s="3" t="s">
        <v>866</v>
      </c>
      <c r="J4" s="81">
        <v>645</v>
      </c>
      <c r="K4" s="3" t="s">
        <v>684</v>
      </c>
      <c r="L4" s="3" t="s">
        <v>867</v>
      </c>
      <c r="M4" s="3" t="s">
        <v>704</v>
      </c>
      <c r="N4" s="73" t="s">
        <v>711</v>
      </c>
    </row>
    <row r="5" spans="1:14" s="1" customFormat="1" x14ac:dyDescent="0.25">
      <c r="A5" s="3">
        <v>555629950</v>
      </c>
      <c r="B5" s="12">
        <v>4000</v>
      </c>
      <c r="C5" s="55">
        <f t="shared" si="0"/>
        <v>3000</v>
      </c>
      <c r="D5" s="3" t="s">
        <v>5</v>
      </c>
      <c r="E5" s="3" t="s">
        <v>50</v>
      </c>
      <c r="F5" s="3" t="s">
        <v>6</v>
      </c>
      <c r="G5" s="67">
        <f>VLOOKUP(A5,'Activation Compte01'!$A$1:$C$496,3,FALSE)</f>
        <v>40108.644189814811</v>
      </c>
      <c r="H5" s="3" t="s">
        <v>590</v>
      </c>
      <c r="I5" s="3" t="s">
        <v>884</v>
      </c>
      <c r="J5" s="81">
        <v>624</v>
      </c>
      <c r="K5" s="3" t="s">
        <v>190</v>
      </c>
      <c r="L5" s="3" t="s">
        <v>190</v>
      </c>
      <c r="M5" s="3" t="s">
        <v>589</v>
      </c>
      <c r="N5" s="73" t="s">
        <v>711</v>
      </c>
    </row>
    <row r="6" spans="1:14" s="1" customFormat="1" x14ac:dyDescent="0.25">
      <c r="A6" s="3">
        <v>555035733</v>
      </c>
      <c r="B6" s="12">
        <v>0</v>
      </c>
      <c r="C6" s="55">
        <f t="shared" si="0"/>
        <v>0</v>
      </c>
      <c r="D6" s="3" t="s">
        <v>5</v>
      </c>
      <c r="E6" s="3" t="s">
        <v>612</v>
      </c>
      <c r="F6" s="3" t="s">
        <v>6</v>
      </c>
      <c r="G6" s="67">
        <f>VLOOKUP(A6,'Activation Compte01'!$A$1:$C$496,3,FALSE)</f>
        <v>40058.568020833336</v>
      </c>
      <c r="H6" s="3" t="s">
        <v>989</v>
      </c>
      <c r="I6" s="3" t="s">
        <v>990</v>
      </c>
      <c r="J6" s="81" t="s">
        <v>759</v>
      </c>
      <c r="K6" s="3" t="s">
        <v>190</v>
      </c>
      <c r="L6" s="3" t="s">
        <v>190</v>
      </c>
      <c r="M6" s="7" t="s">
        <v>503</v>
      </c>
      <c r="N6" s="73" t="s">
        <v>711</v>
      </c>
    </row>
    <row r="7" spans="1:14" s="1" customFormat="1" x14ac:dyDescent="0.25">
      <c r="A7" s="3">
        <v>555012020</v>
      </c>
      <c r="B7" s="12">
        <v>3000</v>
      </c>
      <c r="C7" s="55">
        <f t="shared" si="0"/>
        <v>3000</v>
      </c>
      <c r="D7" s="3" t="s">
        <v>5</v>
      </c>
      <c r="E7" s="3" t="s">
        <v>603</v>
      </c>
      <c r="F7" s="3" t="s">
        <v>6</v>
      </c>
      <c r="G7" s="67">
        <f>VLOOKUP(A7,'Activation Compte01'!$A$1:$C$496,3,FALSE)</f>
        <v>40687.38517361111</v>
      </c>
      <c r="H7" s="3" t="s">
        <v>785</v>
      </c>
      <c r="I7" s="3" t="s">
        <v>787</v>
      </c>
      <c r="J7" s="81">
        <v>630</v>
      </c>
      <c r="K7" s="3" t="s">
        <v>601</v>
      </c>
      <c r="L7" s="3" t="s">
        <v>190</v>
      </c>
      <c r="M7" s="3"/>
      <c r="N7" s="73" t="s">
        <v>711</v>
      </c>
    </row>
    <row r="8" spans="1:14" x14ac:dyDescent="0.25">
      <c r="A8" s="7">
        <v>555038869</v>
      </c>
      <c r="B8" s="13">
        <v>3000</v>
      </c>
      <c r="C8" s="13">
        <f t="shared" si="0"/>
        <v>3000</v>
      </c>
      <c r="D8" s="7" t="s">
        <v>5</v>
      </c>
      <c r="E8" s="7" t="s">
        <v>851</v>
      </c>
      <c r="F8" s="7" t="s">
        <v>6</v>
      </c>
      <c r="G8" s="69">
        <f>VLOOKUP(A8,'Activation Compte01'!$A$1:$C$496,3,FALSE)</f>
        <v>39719.622870370367</v>
      </c>
      <c r="H8" s="7" t="s">
        <v>986</v>
      </c>
      <c r="I8" s="7" t="s">
        <v>836</v>
      </c>
      <c r="J8" s="80" t="s">
        <v>759</v>
      </c>
      <c r="K8" s="7" t="s">
        <v>190</v>
      </c>
      <c r="L8" s="7" t="s">
        <v>190</v>
      </c>
      <c r="M8" s="3" t="s">
        <v>588</v>
      </c>
      <c r="N8" s="73" t="s">
        <v>711</v>
      </c>
    </row>
    <row r="9" spans="1:14" s="1" customFormat="1" x14ac:dyDescent="0.25">
      <c r="A9" s="3">
        <v>555629951</v>
      </c>
      <c r="B9" s="12">
        <v>1000</v>
      </c>
      <c r="C9" s="55">
        <f t="shared" si="0"/>
        <v>1000</v>
      </c>
      <c r="D9" s="3" t="s">
        <v>5</v>
      </c>
      <c r="E9" s="3" t="s">
        <v>51</v>
      </c>
      <c r="F9" s="3" t="s">
        <v>6</v>
      </c>
      <c r="G9" s="67">
        <f>VLOOKUP(A9,'Activation Compte01'!$A$1:$C$496,3,FALSE)</f>
        <v>40108.644733796296</v>
      </c>
      <c r="H9" s="3" t="s">
        <v>516</v>
      </c>
      <c r="I9" s="3" t="s">
        <v>1035</v>
      </c>
      <c r="J9" s="81">
        <v>615</v>
      </c>
      <c r="K9" s="3" t="s">
        <v>191</v>
      </c>
      <c r="L9" s="3" t="s">
        <v>191</v>
      </c>
      <c r="M9" s="3"/>
      <c r="N9" s="73" t="s">
        <v>711</v>
      </c>
    </row>
    <row r="10" spans="1:14" s="1" customFormat="1" x14ac:dyDescent="0.25">
      <c r="A10" s="3">
        <v>560975448</v>
      </c>
      <c r="B10" s="12">
        <v>1000</v>
      </c>
      <c r="C10" s="55">
        <f t="shared" si="0"/>
        <v>1000</v>
      </c>
      <c r="D10" s="3" t="s">
        <v>5</v>
      </c>
      <c r="E10" s="3" t="s">
        <v>478</v>
      </c>
      <c r="F10" s="3" t="s">
        <v>6</v>
      </c>
      <c r="G10" s="67">
        <f>VLOOKUP(A10,'Activation Compte01'!$A$1:$C$496,3,FALSE)</f>
        <v>40959.754930555559</v>
      </c>
      <c r="H10" s="3" t="s">
        <v>513</v>
      </c>
      <c r="I10" s="3" t="s">
        <v>888</v>
      </c>
      <c r="J10" s="3">
        <v>614</v>
      </c>
      <c r="K10" s="3" t="s">
        <v>191</v>
      </c>
      <c r="L10" s="3" t="s">
        <v>191</v>
      </c>
      <c r="M10" s="3"/>
      <c r="N10" s="73" t="s">
        <v>711</v>
      </c>
    </row>
    <row r="11" spans="1:14" s="1" customFormat="1" x14ac:dyDescent="0.25">
      <c r="A11" s="3">
        <v>555035710</v>
      </c>
      <c r="B11" s="12">
        <v>3000</v>
      </c>
      <c r="C11" s="55">
        <f t="shared" si="0"/>
        <v>3000</v>
      </c>
      <c r="D11" s="3" t="s">
        <v>5</v>
      </c>
      <c r="E11" s="3" t="s">
        <v>479</v>
      </c>
      <c r="F11" s="3" t="s">
        <v>6</v>
      </c>
      <c r="G11" s="67">
        <f>VLOOKUP(A11,'Activation Compte01'!$A$1:$C$496,3,FALSE)</f>
        <v>39405.676990740743</v>
      </c>
      <c r="H11" s="3" t="s">
        <v>619</v>
      </c>
      <c r="I11" s="3" t="s">
        <v>854</v>
      </c>
      <c r="J11" s="81">
        <v>635</v>
      </c>
      <c r="K11" s="3" t="s">
        <v>190</v>
      </c>
      <c r="L11" s="3" t="s">
        <v>190</v>
      </c>
      <c r="M11" s="3" t="s">
        <v>618</v>
      </c>
      <c r="N11" s="73" t="s">
        <v>711</v>
      </c>
    </row>
    <row r="12" spans="1:14" s="1" customFormat="1" x14ac:dyDescent="0.25">
      <c r="A12" s="3">
        <v>550165492</v>
      </c>
      <c r="B12" s="12">
        <v>4000</v>
      </c>
      <c r="C12" s="55">
        <f t="shared" si="0"/>
        <v>4000</v>
      </c>
      <c r="D12" s="3" t="s">
        <v>5</v>
      </c>
      <c r="E12" s="3" t="s">
        <v>66</v>
      </c>
      <c r="F12" s="3" t="s">
        <v>6</v>
      </c>
      <c r="G12" s="67">
        <f>VLOOKUP(A12,'Activation Compte01'!$A$1:$C$496,3,FALSE)</f>
        <v>40508.48809027778</v>
      </c>
      <c r="H12" s="3" t="s">
        <v>231</v>
      </c>
      <c r="I12" s="3" t="s">
        <v>891</v>
      </c>
      <c r="J12" s="81">
        <v>63</v>
      </c>
      <c r="K12" s="3" t="s">
        <v>190</v>
      </c>
      <c r="L12" s="3" t="s">
        <v>190</v>
      </c>
      <c r="M12" s="3"/>
      <c r="N12" s="73" t="s">
        <v>711</v>
      </c>
    </row>
    <row r="13" spans="1:14" s="1" customFormat="1" x14ac:dyDescent="0.25">
      <c r="A13" s="7">
        <v>550165497</v>
      </c>
      <c r="B13" s="13">
        <v>0</v>
      </c>
      <c r="C13" s="55">
        <f t="shared" si="0"/>
        <v>0</v>
      </c>
      <c r="D13" s="7" t="s">
        <v>5</v>
      </c>
      <c r="E13" s="7" t="s">
        <v>67</v>
      </c>
      <c r="F13" s="7" t="s">
        <v>6</v>
      </c>
      <c r="G13" s="69">
        <f>VLOOKUP(A13,'Activation Compte01'!$A$1:$C$496,3,FALSE)</f>
        <v>40508.488136574073</v>
      </c>
      <c r="H13" s="7" t="s">
        <v>232</v>
      </c>
      <c r="I13" s="7" t="s">
        <v>1026</v>
      </c>
      <c r="J13" s="80" t="s">
        <v>759</v>
      </c>
      <c r="K13" s="7" t="s">
        <v>190</v>
      </c>
      <c r="L13" s="7" t="s">
        <v>190</v>
      </c>
      <c r="M13" s="7" t="s">
        <v>503</v>
      </c>
      <c r="N13" s="91" t="s">
        <v>711</v>
      </c>
    </row>
    <row r="14" spans="1:14" s="1" customFormat="1" x14ac:dyDescent="0.25">
      <c r="A14" s="7">
        <v>550165570</v>
      </c>
      <c r="B14" s="13">
        <v>0</v>
      </c>
      <c r="C14" s="55">
        <f t="shared" ref="C14" si="1">VLOOKUP(A14,PAPA,2,FALSE)</f>
        <v>0</v>
      </c>
      <c r="D14" s="7" t="s">
        <v>5</v>
      </c>
      <c r="E14" s="7" t="s">
        <v>1211</v>
      </c>
      <c r="F14" s="7" t="s">
        <v>6</v>
      </c>
      <c r="G14" s="69">
        <f>VLOOKUP(A14,'[1]Activation Compte01'!$A$1:$C$496,3,FALSE)</f>
        <v>40508.488078703704</v>
      </c>
      <c r="H14" s="7" t="s">
        <v>1212</v>
      </c>
      <c r="I14" s="7" t="s">
        <v>1026</v>
      </c>
      <c r="J14" s="80" t="s">
        <v>759</v>
      </c>
      <c r="K14" s="7" t="s">
        <v>190</v>
      </c>
      <c r="L14" s="7" t="s">
        <v>190</v>
      </c>
      <c r="M14" s="7" t="s">
        <v>503</v>
      </c>
      <c r="N14" s="91" t="s">
        <v>711</v>
      </c>
    </row>
    <row r="15" spans="1:14" s="1" customFormat="1" x14ac:dyDescent="0.25">
      <c r="A15" s="3">
        <v>550165611</v>
      </c>
      <c r="B15" s="12">
        <v>0</v>
      </c>
      <c r="C15" s="55">
        <f t="shared" si="0"/>
        <v>10000</v>
      </c>
      <c r="D15" s="3" t="s">
        <v>5</v>
      </c>
      <c r="E15" s="3" t="s">
        <v>456</v>
      </c>
      <c r="F15" s="3" t="s">
        <v>6</v>
      </c>
      <c r="G15" s="67">
        <f>VLOOKUP(A15,'Activation Compte01'!$A$1:$C$496,3,FALSE)</f>
        <v>40508.488113425927</v>
      </c>
      <c r="H15" s="3" t="s">
        <v>276</v>
      </c>
      <c r="I15" s="3" t="s">
        <v>1062</v>
      </c>
      <c r="J15" s="81">
        <v>55</v>
      </c>
      <c r="K15" s="3" t="s">
        <v>190</v>
      </c>
      <c r="L15" s="3" t="s">
        <v>190</v>
      </c>
      <c r="M15" s="3"/>
      <c r="N15" s="73" t="s">
        <v>711</v>
      </c>
    </row>
    <row r="16" spans="1:14" s="1" customFormat="1" x14ac:dyDescent="0.25">
      <c r="A16" s="7">
        <v>555010400</v>
      </c>
      <c r="B16" s="13">
        <v>0</v>
      </c>
      <c r="C16" s="13">
        <f t="shared" si="0"/>
        <v>0</v>
      </c>
      <c r="D16" s="7" t="s">
        <v>5</v>
      </c>
      <c r="E16" s="7" t="s">
        <v>23</v>
      </c>
      <c r="F16" s="7" t="s">
        <v>6</v>
      </c>
      <c r="G16" s="69">
        <f>VLOOKUP(A16,'Activation Compte01'!$A$1:$C$496,3,FALSE)</f>
        <v>40108.616087962961</v>
      </c>
      <c r="H16" s="7" t="s">
        <v>575</v>
      </c>
      <c r="I16" s="7" t="s">
        <v>1026</v>
      </c>
      <c r="J16" s="80" t="s">
        <v>759</v>
      </c>
      <c r="K16" s="7" t="s">
        <v>284</v>
      </c>
      <c r="L16" s="7" t="s">
        <v>207</v>
      </c>
      <c r="M16" s="7" t="s">
        <v>504</v>
      </c>
      <c r="N16" s="91" t="s">
        <v>711</v>
      </c>
    </row>
    <row r="17" spans="1:14" s="1" customFormat="1" x14ac:dyDescent="0.25">
      <c r="A17" s="117">
        <v>555012019</v>
      </c>
      <c r="B17" s="118">
        <v>5000</v>
      </c>
      <c r="C17" s="118">
        <f t="shared" si="0"/>
        <v>0</v>
      </c>
      <c r="D17" s="117" t="s">
        <v>5</v>
      </c>
      <c r="E17" s="117" t="s">
        <v>24</v>
      </c>
      <c r="F17" s="117" t="s">
        <v>6</v>
      </c>
      <c r="G17" s="119">
        <f>VLOOKUP(A17,'Activation Compte01'!$A$1:$C$496,3,FALSE)</f>
        <v>40108.618761574071</v>
      </c>
      <c r="H17" s="117" t="s">
        <v>1159</v>
      </c>
      <c r="I17" s="117" t="s">
        <v>1160</v>
      </c>
      <c r="J17" s="120" t="s">
        <v>786</v>
      </c>
      <c r="K17" s="117" t="s">
        <v>744</v>
      </c>
      <c r="L17" s="117" t="s">
        <v>744</v>
      </c>
      <c r="M17" s="7" t="s">
        <v>504</v>
      </c>
      <c r="N17" s="91" t="s">
        <v>711</v>
      </c>
    </row>
    <row r="18" spans="1:14" s="1" customFormat="1" x14ac:dyDescent="0.25">
      <c r="A18" s="3">
        <v>555016616</v>
      </c>
      <c r="B18" s="12">
        <v>3000</v>
      </c>
      <c r="C18" s="55">
        <f t="shared" si="0"/>
        <v>3000</v>
      </c>
      <c r="D18" s="3" t="s">
        <v>5</v>
      </c>
      <c r="E18" s="3" t="s">
        <v>26</v>
      </c>
      <c r="F18" s="3" t="s">
        <v>6</v>
      </c>
      <c r="G18" s="67">
        <f>VLOOKUP(A18,'Activation Compte01'!$A$1:$C$496,3,FALSE)</f>
        <v>40108.620925925927</v>
      </c>
      <c r="H18" s="3" t="s">
        <v>305</v>
      </c>
      <c r="I18" s="3" t="s">
        <v>845</v>
      </c>
      <c r="J18" s="81">
        <v>598</v>
      </c>
      <c r="K18" s="3" t="s">
        <v>209</v>
      </c>
      <c r="L18" s="3" t="s">
        <v>209</v>
      </c>
      <c r="M18" s="3"/>
      <c r="N18" s="73" t="s">
        <v>711</v>
      </c>
    </row>
    <row r="19" spans="1:14" s="1" customFormat="1" x14ac:dyDescent="0.25">
      <c r="A19" s="3">
        <v>555035701</v>
      </c>
      <c r="B19" s="12">
        <v>5000</v>
      </c>
      <c r="C19" s="12">
        <f t="shared" si="0"/>
        <v>5000</v>
      </c>
      <c r="D19" s="3" t="s">
        <v>5</v>
      </c>
      <c r="E19" s="3" t="s">
        <v>675</v>
      </c>
      <c r="F19" s="3" t="s">
        <v>6</v>
      </c>
      <c r="G19" s="67">
        <f>VLOOKUP(A19,'Activation Compte01'!$A$1:$C$496,3,FALSE)</f>
        <v>39405.66920138889</v>
      </c>
      <c r="H19" s="3" t="s">
        <v>1126</v>
      </c>
      <c r="I19" s="3" t="s">
        <v>1127</v>
      </c>
      <c r="J19" s="81" t="s">
        <v>759</v>
      </c>
      <c r="K19" s="3" t="s">
        <v>220</v>
      </c>
      <c r="L19" s="3" t="s">
        <v>220</v>
      </c>
      <c r="M19" s="7" t="s">
        <v>503</v>
      </c>
      <c r="N19" s="91" t="s">
        <v>711</v>
      </c>
    </row>
    <row r="20" spans="1:14" s="1" customFormat="1" x14ac:dyDescent="0.25">
      <c r="A20" s="3">
        <v>555035703</v>
      </c>
      <c r="B20" s="12">
        <v>3000</v>
      </c>
      <c r="C20" s="55">
        <f t="shared" si="0"/>
        <v>3000</v>
      </c>
      <c r="D20" s="3" t="s">
        <v>5</v>
      </c>
      <c r="E20" s="3" t="s">
        <v>101</v>
      </c>
      <c r="F20" s="3" t="s">
        <v>6</v>
      </c>
      <c r="G20" s="67">
        <f>VLOOKUP(A20,'Activation Compte01'!$A$1:$C$496,3,FALSE)</f>
        <v>39405.671041666668</v>
      </c>
      <c r="H20" s="3" t="s">
        <v>858</v>
      </c>
      <c r="I20" s="3" t="s">
        <v>859</v>
      </c>
      <c r="J20" s="81">
        <v>631</v>
      </c>
      <c r="K20" s="3" t="s">
        <v>190</v>
      </c>
      <c r="L20" s="3" t="s">
        <v>190</v>
      </c>
      <c r="M20" s="3"/>
      <c r="N20" s="73" t="s">
        <v>711</v>
      </c>
    </row>
    <row r="21" spans="1:14" s="1" customFormat="1" x14ac:dyDescent="0.25">
      <c r="A21" s="3">
        <v>555035704</v>
      </c>
      <c r="B21" s="12">
        <v>3000</v>
      </c>
      <c r="C21" s="55">
        <f t="shared" si="0"/>
        <v>3000</v>
      </c>
      <c r="D21" s="3" t="s">
        <v>5</v>
      </c>
      <c r="E21" s="3" t="s">
        <v>702</v>
      </c>
      <c r="F21" s="3" t="s">
        <v>6</v>
      </c>
      <c r="G21" s="67">
        <f>VLOOKUP(A21,'Activation Compte01'!$A$1:$C$496,3,FALSE)</f>
        <v>39405.671875</v>
      </c>
      <c r="H21" s="3" t="s">
        <v>272</v>
      </c>
      <c r="I21" s="3" t="s">
        <v>860</v>
      </c>
      <c r="J21" s="81">
        <v>37</v>
      </c>
      <c r="K21" s="3" t="s">
        <v>190</v>
      </c>
      <c r="L21" s="3" t="s">
        <v>190</v>
      </c>
      <c r="M21" s="3"/>
      <c r="N21" s="73" t="s">
        <v>711</v>
      </c>
    </row>
    <row r="22" spans="1:14" s="1" customFormat="1" x14ac:dyDescent="0.25">
      <c r="A22" s="3">
        <v>555035706</v>
      </c>
      <c r="B22" s="12">
        <v>3000</v>
      </c>
      <c r="C22" s="55">
        <f t="shared" si="0"/>
        <v>3000</v>
      </c>
      <c r="D22" s="3" t="s">
        <v>5</v>
      </c>
      <c r="E22" s="3" t="s">
        <v>115</v>
      </c>
      <c r="F22" s="3" t="s">
        <v>6</v>
      </c>
      <c r="G22" s="67">
        <f>VLOOKUP(A22,'Activation Compte01'!$A$1:$C$496,3,FALSE)</f>
        <v>39405.673356481479</v>
      </c>
      <c r="H22" s="3" t="s">
        <v>841</v>
      </c>
      <c r="I22" s="3" t="s">
        <v>1142</v>
      </c>
      <c r="J22" s="3">
        <v>444</v>
      </c>
      <c r="K22" s="3" t="s">
        <v>190</v>
      </c>
      <c r="L22" s="3" t="s">
        <v>190</v>
      </c>
      <c r="M22" s="3"/>
      <c r="N22" s="73" t="s">
        <v>711</v>
      </c>
    </row>
    <row r="23" spans="1:14" s="1" customFormat="1" x14ac:dyDescent="0.25">
      <c r="A23" s="3">
        <v>555035707</v>
      </c>
      <c r="B23" s="12">
        <v>5500</v>
      </c>
      <c r="C23" s="55">
        <f t="shared" si="0"/>
        <v>3000</v>
      </c>
      <c r="D23" s="3" t="s">
        <v>5</v>
      </c>
      <c r="E23" s="3" t="s">
        <v>116</v>
      </c>
      <c r="F23" s="3" t="s">
        <v>6</v>
      </c>
      <c r="G23" s="67">
        <f>VLOOKUP(A23,'Activation Compte01'!$A$1:$C$496,3,FALSE)</f>
        <v>39405.674085648148</v>
      </c>
      <c r="H23" s="3" t="s">
        <v>274</v>
      </c>
      <c r="I23" s="3" t="s">
        <v>884</v>
      </c>
      <c r="J23" s="81">
        <v>53</v>
      </c>
      <c r="K23" s="3" t="s">
        <v>190</v>
      </c>
      <c r="L23" s="3" t="s">
        <v>190</v>
      </c>
      <c r="M23" s="3"/>
      <c r="N23" s="73" t="s">
        <v>711</v>
      </c>
    </row>
    <row r="24" spans="1:14" s="1" customFormat="1" x14ac:dyDescent="0.25">
      <c r="A24" s="3">
        <v>555035711</v>
      </c>
      <c r="B24" s="12">
        <v>3000</v>
      </c>
      <c r="C24" s="12">
        <f t="shared" si="0"/>
        <v>0</v>
      </c>
      <c r="D24" s="3" t="s">
        <v>5</v>
      </c>
      <c r="E24" s="3" t="s">
        <v>613</v>
      </c>
      <c r="F24" s="3" t="s">
        <v>6</v>
      </c>
      <c r="G24" s="67">
        <f>VLOOKUP(A24,'Activation Compte01'!$A$1:$C$496,3,FALSE)</f>
        <v>39405.67769675926</v>
      </c>
      <c r="H24" s="3" t="s">
        <v>1167</v>
      </c>
      <c r="I24" s="3" t="s">
        <v>895</v>
      </c>
      <c r="J24" s="3">
        <v>588</v>
      </c>
      <c r="K24" s="3" t="s">
        <v>190</v>
      </c>
      <c r="L24" s="3" t="s">
        <v>190</v>
      </c>
      <c r="M24" s="7" t="s">
        <v>503</v>
      </c>
      <c r="N24" s="91" t="s">
        <v>711</v>
      </c>
    </row>
    <row r="25" spans="1:14" s="1" customFormat="1" x14ac:dyDescent="0.25">
      <c r="A25" s="3">
        <v>555035712</v>
      </c>
      <c r="B25" s="12">
        <v>5500</v>
      </c>
      <c r="C25" s="55">
        <f t="shared" si="0"/>
        <v>3000</v>
      </c>
      <c r="D25" s="3" t="s">
        <v>5</v>
      </c>
      <c r="E25" s="3" t="s">
        <v>117</v>
      </c>
      <c r="F25" s="3" t="s">
        <v>6</v>
      </c>
      <c r="G25" s="67">
        <f>VLOOKUP(A25,'Activation Compte01'!$A$1:$C$496,3,FALSE)</f>
        <v>39405.678923611114</v>
      </c>
      <c r="H25" s="3" t="s">
        <v>268</v>
      </c>
      <c r="I25" s="3" t="s">
        <v>907</v>
      </c>
      <c r="J25" s="3">
        <v>204</v>
      </c>
      <c r="K25" s="3" t="s">
        <v>190</v>
      </c>
      <c r="L25" s="3" t="s">
        <v>190</v>
      </c>
      <c r="M25" s="3"/>
      <c r="N25" s="73" t="s">
        <v>711</v>
      </c>
    </row>
    <row r="26" spans="1:14" s="1" customFormat="1" x14ac:dyDescent="0.25">
      <c r="A26" s="3">
        <v>555035713</v>
      </c>
      <c r="B26" s="12">
        <v>3000</v>
      </c>
      <c r="C26" s="55">
        <f t="shared" si="0"/>
        <v>3000</v>
      </c>
      <c r="D26" s="3" t="s">
        <v>5</v>
      </c>
      <c r="E26" s="3" t="s">
        <v>488</v>
      </c>
      <c r="F26" s="3" t="s">
        <v>6</v>
      </c>
      <c r="G26" s="67">
        <f>VLOOKUP(A26,'Activation Compte01'!$A$1:$C$496,3,FALSE)</f>
        <v>39405.679849537039</v>
      </c>
      <c r="H26" s="3" t="s">
        <v>255</v>
      </c>
      <c r="I26" s="3" t="s">
        <v>1063</v>
      </c>
      <c r="J26" s="81">
        <v>366</v>
      </c>
      <c r="K26" s="3" t="s">
        <v>190</v>
      </c>
      <c r="L26" s="3" t="s">
        <v>190</v>
      </c>
      <c r="M26" s="3"/>
      <c r="N26" s="73" t="s">
        <v>1097</v>
      </c>
    </row>
    <row r="27" spans="1:14" s="1" customFormat="1" x14ac:dyDescent="0.25">
      <c r="A27" s="3">
        <v>555035714</v>
      </c>
      <c r="B27" s="12">
        <v>3000</v>
      </c>
      <c r="C27" s="55">
        <f t="shared" si="0"/>
        <v>3000</v>
      </c>
      <c r="D27" s="3" t="s">
        <v>5</v>
      </c>
      <c r="E27" s="3" t="s">
        <v>894</v>
      </c>
      <c r="F27" s="3" t="s">
        <v>6</v>
      </c>
      <c r="G27" s="67">
        <f>VLOOKUP(A27,'Activation Compte01'!$A$1:$C$496,3,FALSE)</f>
        <v>39405.68068287037</v>
      </c>
      <c r="H27" s="3" t="s">
        <v>892</v>
      </c>
      <c r="I27" s="3" t="s">
        <v>893</v>
      </c>
      <c r="J27" s="3">
        <v>486</v>
      </c>
      <c r="K27" s="3" t="s">
        <v>190</v>
      </c>
      <c r="L27" s="3" t="s">
        <v>190</v>
      </c>
      <c r="M27" s="3"/>
      <c r="N27" s="73" t="s">
        <v>711</v>
      </c>
    </row>
    <row r="28" spans="1:14" s="1" customFormat="1" x14ac:dyDescent="0.25">
      <c r="A28" s="3">
        <v>555035715</v>
      </c>
      <c r="B28" s="12">
        <v>3000</v>
      </c>
      <c r="C28" s="55">
        <f t="shared" si="0"/>
        <v>3000</v>
      </c>
      <c r="D28" s="3" t="s">
        <v>5</v>
      </c>
      <c r="E28" s="3" t="s">
        <v>465</v>
      </c>
      <c r="F28" s="3" t="s">
        <v>6</v>
      </c>
      <c r="G28" s="67">
        <f>VLOOKUP(A28,'Activation Compte01'!$A$1:$C$496,3,FALSE)</f>
        <v>39405.681319444448</v>
      </c>
      <c r="H28" s="3" t="s">
        <v>256</v>
      </c>
      <c r="I28" s="3" t="s">
        <v>1064</v>
      </c>
      <c r="J28" s="81">
        <v>137</v>
      </c>
      <c r="K28" s="3" t="s">
        <v>190</v>
      </c>
      <c r="L28" s="3" t="s">
        <v>190</v>
      </c>
      <c r="M28" s="3"/>
      <c r="N28" s="73" t="s">
        <v>1097</v>
      </c>
    </row>
    <row r="29" spans="1:14" s="1" customFormat="1" x14ac:dyDescent="0.25">
      <c r="A29" s="3">
        <v>555035716</v>
      </c>
      <c r="B29" s="12">
        <v>3000</v>
      </c>
      <c r="C29" s="55">
        <f t="shared" si="0"/>
        <v>3000</v>
      </c>
      <c r="D29" s="3" t="s">
        <v>5</v>
      </c>
      <c r="E29" s="3" t="s">
        <v>528</v>
      </c>
      <c r="F29" s="3" t="s">
        <v>6</v>
      </c>
      <c r="G29" s="67">
        <f>VLOOKUP(A29,'Activation Compte01'!$A$1:$C$496,3,FALSE)</f>
        <v>39405.681886574072</v>
      </c>
      <c r="H29" s="3" t="s">
        <v>270</v>
      </c>
      <c r="I29" s="3" t="s">
        <v>835</v>
      </c>
      <c r="J29" s="81">
        <v>189</v>
      </c>
      <c r="K29" s="3" t="s">
        <v>190</v>
      </c>
      <c r="L29" s="3" t="s">
        <v>190</v>
      </c>
      <c r="M29" s="3"/>
      <c r="N29" s="73" t="s">
        <v>711</v>
      </c>
    </row>
    <row r="30" spans="1:14" s="1" customFormat="1" x14ac:dyDescent="0.25">
      <c r="A30" s="3">
        <v>555035717</v>
      </c>
      <c r="B30" s="12">
        <v>3000</v>
      </c>
      <c r="C30" s="55">
        <f t="shared" si="0"/>
        <v>3000</v>
      </c>
      <c r="D30" s="3" t="s">
        <v>5</v>
      </c>
      <c r="E30" s="3" t="s">
        <v>118</v>
      </c>
      <c r="F30" s="3" t="s">
        <v>6</v>
      </c>
      <c r="G30" s="67">
        <f>VLOOKUP(A30,'Activation Compte01'!$A$1:$C$496,3,FALSE)</f>
        <v>39405.682824074072</v>
      </c>
      <c r="H30" s="3" t="s">
        <v>782</v>
      </c>
      <c r="I30" s="3" t="s">
        <v>781</v>
      </c>
      <c r="J30" s="81">
        <v>318</v>
      </c>
      <c r="K30" s="3" t="s">
        <v>190</v>
      </c>
      <c r="L30" s="3" t="s">
        <v>190</v>
      </c>
      <c r="M30" s="3"/>
      <c r="N30" s="73" t="s">
        <v>711</v>
      </c>
    </row>
    <row r="31" spans="1:14" s="1" customFormat="1" x14ac:dyDescent="0.25">
      <c r="A31" s="3">
        <v>555035734</v>
      </c>
      <c r="B31" s="12">
        <v>3000</v>
      </c>
      <c r="C31" s="55">
        <f t="shared" si="0"/>
        <v>3000</v>
      </c>
      <c r="D31" s="3" t="s">
        <v>5</v>
      </c>
      <c r="E31" s="3" t="s">
        <v>59</v>
      </c>
      <c r="F31" s="3" t="s">
        <v>6</v>
      </c>
      <c r="G31" s="67">
        <f>VLOOKUP(A31,'Activation Compte01'!$A$1:$C$496,3,FALSE)</f>
        <v>40058.568854166668</v>
      </c>
      <c r="H31" s="3" t="s">
        <v>227</v>
      </c>
      <c r="I31" s="3" t="s">
        <v>728</v>
      </c>
      <c r="J31" s="81">
        <v>170</v>
      </c>
      <c r="K31" s="3" t="s">
        <v>190</v>
      </c>
      <c r="L31" s="3" t="s">
        <v>190</v>
      </c>
      <c r="M31" s="3"/>
      <c r="N31" s="73" t="s">
        <v>711</v>
      </c>
    </row>
    <row r="32" spans="1:14" s="1" customFormat="1" x14ac:dyDescent="0.25">
      <c r="A32" s="3">
        <v>555035736</v>
      </c>
      <c r="B32" s="12">
        <v>3000</v>
      </c>
      <c r="C32" s="55">
        <f t="shared" si="0"/>
        <v>3000</v>
      </c>
      <c r="D32" s="3" t="s">
        <v>5</v>
      </c>
      <c r="E32" s="3" t="s">
        <v>60</v>
      </c>
      <c r="F32" s="3" t="s">
        <v>6</v>
      </c>
      <c r="G32" s="67">
        <f>VLOOKUP(A32,'Activation Compte01'!$A$1:$C$496,3,FALSE)</f>
        <v>40058.571180555555</v>
      </c>
      <c r="H32" s="3" t="s">
        <v>943</v>
      </c>
      <c r="I32" s="3" t="s">
        <v>944</v>
      </c>
      <c r="J32" s="81">
        <v>404</v>
      </c>
      <c r="K32" s="3" t="s">
        <v>190</v>
      </c>
      <c r="L32" s="3" t="s">
        <v>190</v>
      </c>
      <c r="M32" s="3"/>
      <c r="N32" s="73" t="s">
        <v>711</v>
      </c>
    </row>
    <row r="33" spans="1:14" s="1" customFormat="1" x14ac:dyDescent="0.25">
      <c r="A33" s="3">
        <v>555035737</v>
      </c>
      <c r="B33" s="12">
        <v>3000</v>
      </c>
      <c r="C33" s="55">
        <f t="shared" si="0"/>
        <v>3000</v>
      </c>
      <c r="D33" s="3" t="s">
        <v>5</v>
      </c>
      <c r="E33" s="3" t="s">
        <v>61</v>
      </c>
      <c r="F33" s="3" t="s">
        <v>6</v>
      </c>
      <c r="G33" s="67">
        <f>VLOOKUP(A33,'Activation Compte01'!$A$1:$C$496,3,FALSE)</f>
        <v>40058.572164351855</v>
      </c>
      <c r="H33" s="3" t="s">
        <v>228</v>
      </c>
      <c r="I33" s="3" t="s">
        <v>1165</v>
      </c>
      <c r="J33" s="81">
        <v>322</v>
      </c>
      <c r="K33" s="3" t="s">
        <v>190</v>
      </c>
      <c r="L33" s="3" t="s">
        <v>190</v>
      </c>
      <c r="M33" s="3"/>
      <c r="N33" s="73" t="s">
        <v>711</v>
      </c>
    </row>
    <row r="34" spans="1:14" s="1" customFormat="1" x14ac:dyDescent="0.25">
      <c r="A34" s="3">
        <v>555035739</v>
      </c>
      <c r="B34" s="12">
        <v>2000</v>
      </c>
      <c r="C34" s="55">
        <f t="shared" si="0"/>
        <v>2000</v>
      </c>
      <c r="D34" s="3" t="s">
        <v>5</v>
      </c>
      <c r="E34" s="3" t="s">
        <v>671</v>
      </c>
      <c r="F34" s="3" t="s">
        <v>6</v>
      </c>
      <c r="G34" s="67">
        <f>VLOOKUP(A34,'Activation Compte01'!$A$1:$C$496,3,FALSE)</f>
        <v>40058.574699074074</v>
      </c>
      <c r="H34" s="3" t="s">
        <v>1118</v>
      </c>
      <c r="I34" s="3" t="s">
        <v>743</v>
      </c>
      <c r="J34" s="81">
        <v>610</v>
      </c>
      <c r="K34" s="3" t="s">
        <v>744</v>
      </c>
      <c r="L34" s="3" t="s">
        <v>222</v>
      </c>
      <c r="M34" s="3"/>
      <c r="N34" s="73" t="s">
        <v>711</v>
      </c>
    </row>
    <row r="35" spans="1:14" s="1" customFormat="1" x14ac:dyDescent="0.25">
      <c r="A35" s="3">
        <v>555036734</v>
      </c>
      <c r="B35" s="12">
        <v>0</v>
      </c>
      <c r="C35" s="55">
        <f t="shared" si="0"/>
        <v>0</v>
      </c>
      <c r="D35" s="3" t="s">
        <v>5</v>
      </c>
      <c r="E35" s="3" t="s">
        <v>981</v>
      </c>
      <c r="F35" s="3" t="s">
        <v>6</v>
      </c>
      <c r="G35" s="67">
        <f>VLOOKUP(A35,'Activation Compte01'!$A$1:$C$496,3,FALSE)</f>
        <v>39460.533530092594</v>
      </c>
      <c r="H35" s="3" t="s">
        <v>982</v>
      </c>
      <c r="I35" s="3" t="s">
        <v>1025</v>
      </c>
      <c r="J35" s="81" t="s">
        <v>759</v>
      </c>
      <c r="K35" s="3" t="s">
        <v>190</v>
      </c>
      <c r="L35" s="3" t="s">
        <v>190</v>
      </c>
      <c r="M35" s="7" t="s">
        <v>503</v>
      </c>
      <c r="N35" s="73" t="s">
        <v>711</v>
      </c>
    </row>
    <row r="36" spans="1:14" s="1" customFormat="1" x14ac:dyDescent="0.25">
      <c r="A36" s="3">
        <v>555036735</v>
      </c>
      <c r="B36" s="12">
        <v>4000</v>
      </c>
      <c r="C36" s="55">
        <f t="shared" si="0"/>
        <v>4000</v>
      </c>
      <c r="D36" s="3" t="s">
        <v>5</v>
      </c>
      <c r="E36" s="3" t="s">
        <v>9</v>
      </c>
      <c r="F36" s="3" t="s">
        <v>6</v>
      </c>
      <c r="G36" s="67">
        <f>VLOOKUP(A36,'Activation Compte01'!$A$1:$C$496,3,FALSE)</f>
        <v>39460.53628472222</v>
      </c>
      <c r="H36" s="3" t="s">
        <v>198</v>
      </c>
      <c r="I36" s="3" t="s">
        <v>775</v>
      </c>
      <c r="J36" s="81">
        <v>339</v>
      </c>
      <c r="K36" s="3" t="s">
        <v>190</v>
      </c>
      <c r="L36" s="3" t="s">
        <v>190</v>
      </c>
      <c r="M36" s="3"/>
      <c r="N36" s="73" t="s">
        <v>711</v>
      </c>
    </row>
    <row r="37" spans="1:14" s="1" customFormat="1" x14ac:dyDescent="0.25">
      <c r="A37" s="3">
        <v>555038714</v>
      </c>
      <c r="B37" s="12">
        <v>3000</v>
      </c>
      <c r="C37" s="55">
        <f t="shared" si="0"/>
        <v>3000</v>
      </c>
      <c r="D37" s="3" t="s">
        <v>5</v>
      </c>
      <c r="E37" s="3" t="s">
        <v>611</v>
      </c>
      <c r="F37" s="3" t="s">
        <v>6</v>
      </c>
      <c r="G37" s="67">
        <f>VLOOKUP(A37,'Activation Compte01'!$A$1:$C$496,3,FALSE)</f>
        <v>39517.617685185185</v>
      </c>
      <c r="H37" s="3" t="s">
        <v>673</v>
      </c>
      <c r="I37" s="3" t="s">
        <v>878</v>
      </c>
      <c r="J37" s="81">
        <v>634</v>
      </c>
      <c r="K37" s="3" t="s">
        <v>190</v>
      </c>
      <c r="L37" s="3" t="s">
        <v>190</v>
      </c>
      <c r="M37" s="3" t="s">
        <v>503</v>
      </c>
      <c r="N37" s="73" t="s">
        <v>711</v>
      </c>
    </row>
    <row r="38" spans="1:14" s="1" customFormat="1" x14ac:dyDescent="0.25">
      <c r="A38" s="7">
        <v>555038715</v>
      </c>
      <c r="B38" s="13">
        <v>0</v>
      </c>
      <c r="C38" s="13">
        <f t="shared" si="0"/>
        <v>3000</v>
      </c>
      <c r="D38" s="7" t="s">
        <v>5</v>
      </c>
      <c r="E38" s="7" t="s">
        <v>983</v>
      </c>
      <c r="F38" s="7" t="s">
        <v>6</v>
      </c>
      <c r="G38" s="69">
        <f>VLOOKUP(A38,'Activation Compte01'!$A$1:$C$496,3,FALSE)</f>
        <v>39517.618657407409</v>
      </c>
      <c r="H38" s="7" t="s">
        <v>277</v>
      </c>
      <c r="I38" s="7" t="s">
        <v>1026</v>
      </c>
      <c r="J38" s="80" t="s">
        <v>759</v>
      </c>
      <c r="K38" s="7" t="s">
        <v>190</v>
      </c>
      <c r="L38" s="7" t="s">
        <v>190</v>
      </c>
      <c r="M38" s="7" t="s">
        <v>566</v>
      </c>
      <c r="N38" s="91" t="s">
        <v>711</v>
      </c>
    </row>
    <row r="39" spans="1:14" s="1" customFormat="1" x14ac:dyDescent="0.25">
      <c r="A39" s="7">
        <v>555038867</v>
      </c>
      <c r="B39" s="13">
        <v>0</v>
      </c>
      <c r="C39" s="13">
        <f t="shared" si="0"/>
        <v>0</v>
      </c>
      <c r="D39" s="7" t="s">
        <v>5</v>
      </c>
      <c r="E39" s="7" t="s">
        <v>19</v>
      </c>
      <c r="F39" s="7" t="s">
        <v>6</v>
      </c>
      <c r="G39" s="69">
        <f>VLOOKUP(A39,'Activation Compte01'!$A$1:$C$496,3,FALSE)</f>
        <v>39712.62736111111</v>
      </c>
      <c r="H39" s="7" t="s">
        <v>204</v>
      </c>
      <c r="I39" s="7" t="s">
        <v>1026</v>
      </c>
      <c r="J39" s="80" t="s">
        <v>759</v>
      </c>
      <c r="K39" s="7" t="s">
        <v>190</v>
      </c>
      <c r="L39" s="7" t="s">
        <v>190</v>
      </c>
      <c r="M39" s="56" t="s">
        <v>503</v>
      </c>
      <c r="N39" s="91" t="s">
        <v>711</v>
      </c>
    </row>
    <row r="40" spans="1:14" s="1" customFormat="1" x14ac:dyDescent="0.25">
      <c r="A40" s="3">
        <v>555038868</v>
      </c>
      <c r="B40" s="12">
        <v>3000</v>
      </c>
      <c r="C40" s="55">
        <f t="shared" si="0"/>
        <v>3000</v>
      </c>
      <c r="D40" s="3" t="s">
        <v>5</v>
      </c>
      <c r="E40" s="3" t="s">
        <v>10</v>
      </c>
      <c r="F40" s="3" t="s">
        <v>6</v>
      </c>
      <c r="G40" s="67">
        <f>VLOOKUP(A40,'Activation Compte01'!$A$1:$C$496,3,FALSE)</f>
        <v>39719.621400462966</v>
      </c>
      <c r="H40" s="3" t="s">
        <v>199</v>
      </c>
      <c r="I40" s="3" t="s">
        <v>760</v>
      </c>
      <c r="J40" s="81">
        <v>115</v>
      </c>
      <c r="K40" s="3" t="s">
        <v>209</v>
      </c>
      <c r="L40" s="3" t="s">
        <v>200</v>
      </c>
      <c r="M40" s="3"/>
      <c r="N40" s="73" t="s">
        <v>711</v>
      </c>
    </row>
    <row r="41" spans="1:14" s="1" customFormat="1" x14ac:dyDescent="0.25">
      <c r="A41" s="3">
        <v>555038871</v>
      </c>
      <c r="B41" s="12">
        <v>3000</v>
      </c>
      <c r="C41" s="55">
        <f t="shared" si="0"/>
        <v>3000</v>
      </c>
      <c r="D41" s="3" t="s">
        <v>5</v>
      </c>
      <c r="E41" s="3" t="s">
        <v>16</v>
      </c>
      <c r="F41" s="3" t="s">
        <v>6</v>
      </c>
      <c r="G41" s="67">
        <f>VLOOKUP(A41,'Activation Compte01'!$A$1:$C$496,3,FALSE)</f>
        <v>39719.623784722222</v>
      </c>
      <c r="H41" s="3" t="s">
        <v>558</v>
      </c>
      <c r="I41" s="3" t="s">
        <v>1036</v>
      </c>
      <c r="J41" s="81">
        <v>255</v>
      </c>
      <c r="K41" s="3" t="s">
        <v>190</v>
      </c>
      <c r="L41" s="3" t="s">
        <v>190</v>
      </c>
      <c r="M41" s="3"/>
      <c r="N41" s="73" t="s">
        <v>711</v>
      </c>
    </row>
    <row r="42" spans="1:14" s="1" customFormat="1" x14ac:dyDescent="0.25">
      <c r="A42" s="7">
        <v>555038990</v>
      </c>
      <c r="B42" s="13">
        <v>0</v>
      </c>
      <c r="C42" s="100">
        <f t="shared" si="0"/>
        <v>2000</v>
      </c>
      <c r="D42" s="7" t="s">
        <v>5</v>
      </c>
      <c r="E42" s="7" t="s">
        <v>17</v>
      </c>
      <c r="F42" s="7" t="s">
        <v>6</v>
      </c>
      <c r="G42" s="69">
        <f>VLOOKUP(A42,'Activation Compte01'!$A$1:$C$496,3,FALSE)</f>
        <v>39719.624236111114</v>
      </c>
      <c r="H42" s="7" t="s">
        <v>203</v>
      </c>
      <c r="I42" s="7" t="s">
        <v>1026</v>
      </c>
      <c r="J42" s="80" t="s">
        <v>759</v>
      </c>
      <c r="K42" s="7" t="s">
        <v>209</v>
      </c>
      <c r="L42" s="7" t="s">
        <v>193</v>
      </c>
      <c r="M42" s="7" t="s">
        <v>504</v>
      </c>
      <c r="N42" s="91" t="s">
        <v>711</v>
      </c>
    </row>
    <row r="43" spans="1:14" s="1" customFormat="1" x14ac:dyDescent="0.25">
      <c r="A43" s="3">
        <v>555087104</v>
      </c>
      <c r="B43" s="12">
        <v>5000</v>
      </c>
      <c r="C43" s="55">
        <f t="shared" si="0"/>
        <v>5000</v>
      </c>
      <c r="D43" s="3" t="s">
        <v>5</v>
      </c>
      <c r="E43" s="3" t="s">
        <v>713</v>
      </c>
      <c r="F43" s="3" t="s">
        <v>6</v>
      </c>
      <c r="G43" s="67">
        <f>VLOOKUP(A43,'Activation Compte01'!$A$1:$C$496,3,FALSE)</f>
        <v>40451.681006944447</v>
      </c>
      <c r="H43" s="3" t="s">
        <v>229</v>
      </c>
      <c r="I43" s="3" t="s">
        <v>712</v>
      </c>
      <c r="J43" s="81">
        <v>349</v>
      </c>
      <c r="K43" s="3" t="s">
        <v>209</v>
      </c>
      <c r="L43" s="3" t="s">
        <v>216</v>
      </c>
      <c r="M43" s="3"/>
      <c r="N43" s="73" t="s">
        <v>711</v>
      </c>
    </row>
    <row r="44" spans="1:14" s="1" customFormat="1" x14ac:dyDescent="0.25">
      <c r="A44" s="3">
        <v>555087106</v>
      </c>
      <c r="B44" s="12">
        <v>5500</v>
      </c>
      <c r="C44" s="55">
        <f t="shared" si="0"/>
        <v>3000</v>
      </c>
      <c r="D44" s="3" t="s">
        <v>5</v>
      </c>
      <c r="E44" s="3" t="s">
        <v>64</v>
      </c>
      <c r="F44" s="3" t="s">
        <v>6</v>
      </c>
      <c r="G44" s="67">
        <f>VLOOKUP(A44,'Activation Compte01'!$A$1:$C$496,3,FALSE)</f>
        <v>40451.683495370373</v>
      </c>
      <c r="H44" s="3" t="s">
        <v>749</v>
      </c>
      <c r="I44" s="3" t="s">
        <v>750</v>
      </c>
      <c r="J44" s="3">
        <v>266</v>
      </c>
      <c r="K44" s="3" t="s">
        <v>194</v>
      </c>
      <c r="L44" s="3" t="s">
        <v>194</v>
      </c>
      <c r="M44" s="3"/>
      <c r="N44" s="73" t="s">
        <v>711</v>
      </c>
    </row>
    <row r="45" spans="1:14" s="1" customFormat="1" x14ac:dyDescent="0.25">
      <c r="A45" s="3">
        <v>555087110</v>
      </c>
      <c r="B45" s="12">
        <v>2000</v>
      </c>
      <c r="C45" s="55">
        <f t="shared" si="0"/>
        <v>2000</v>
      </c>
      <c r="D45" s="3" t="s">
        <v>5</v>
      </c>
      <c r="E45" s="3" t="s">
        <v>65</v>
      </c>
      <c r="F45" s="3" t="s">
        <v>6</v>
      </c>
      <c r="G45" s="67">
        <f>VLOOKUP(A45,'Activation Compte01'!$A$1:$C$496,3,FALSE)</f>
        <v>40451.691400462965</v>
      </c>
      <c r="H45" s="3" t="s">
        <v>230</v>
      </c>
      <c r="I45" s="3" t="s">
        <v>1061</v>
      </c>
      <c r="J45" s="81">
        <v>138</v>
      </c>
      <c r="K45" s="3" t="s">
        <v>194</v>
      </c>
      <c r="L45" s="3" t="s">
        <v>194</v>
      </c>
      <c r="M45" s="3"/>
      <c r="N45" s="73" t="s">
        <v>711</v>
      </c>
    </row>
    <row r="46" spans="1:14" s="1" customFormat="1" x14ac:dyDescent="0.25">
      <c r="A46" s="3">
        <v>555629940</v>
      </c>
      <c r="B46" s="12">
        <v>3000</v>
      </c>
      <c r="C46" s="55">
        <f t="shared" si="0"/>
        <v>3000</v>
      </c>
      <c r="D46" s="3" t="s">
        <v>5</v>
      </c>
      <c r="E46" s="3" t="s">
        <v>869</v>
      </c>
      <c r="F46" s="3" t="s">
        <v>6</v>
      </c>
      <c r="G46" s="67">
        <f>VLOOKUP(A46,'Activation Compte01'!$A$1:$C$496,3,FALSE)</f>
        <v>40108.629351851851</v>
      </c>
      <c r="H46" s="3" t="s">
        <v>523</v>
      </c>
      <c r="I46" s="3" t="s">
        <v>868</v>
      </c>
      <c r="J46" s="3">
        <v>367</v>
      </c>
      <c r="K46" s="3" t="s">
        <v>190</v>
      </c>
      <c r="L46" s="3" t="s">
        <v>190</v>
      </c>
      <c r="M46" s="3"/>
      <c r="N46" s="73" t="s">
        <v>711</v>
      </c>
    </row>
    <row r="47" spans="1:14" s="1" customFormat="1" x14ac:dyDescent="0.25">
      <c r="A47" s="3">
        <v>555629941</v>
      </c>
      <c r="B47" s="12">
        <v>4000</v>
      </c>
      <c r="C47" s="55">
        <f t="shared" si="0"/>
        <v>4000</v>
      </c>
      <c r="D47" s="3" t="s">
        <v>5</v>
      </c>
      <c r="E47" s="3" t="s">
        <v>530</v>
      </c>
      <c r="F47" s="3" t="s">
        <v>6</v>
      </c>
      <c r="G47" s="67">
        <f>VLOOKUP(A47,'Activation Compte01'!$A$1:$C$496,3,FALSE)</f>
        <v>40108.629884259259</v>
      </c>
      <c r="H47" s="3" t="s">
        <v>254</v>
      </c>
      <c r="I47" s="3" t="s">
        <v>1065</v>
      </c>
      <c r="J47" s="81">
        <v>179</v>
      </c>
      <c r="K47" s="3" t="s">
        <v>190</v>
      </c>
      <c r="L47" s="3" t="s">
        <v>190</v>
      </c>
      <c r="M47" s="3"/>
      <c r="N47" s="73" t="s">
        <v>1097</v>
      </c>
    </row>
    <row r="48" spans="1:14" s="1" customFormat="1" x14ac:dyDescent="0.25">
      <c r="A48" s="7">
        <v>555629942</v>
      </c>
      <c r="B48" s="13">
        <v>0</v>
      </c>
      <c r="C48" s="13">
        <f t="shared" si="0"/>
        <v>7500</v>
      </c>
      <c r="D48" s="7" t="s">
        <v>5</v>
      </c>
      <c r="E48" s="7" t="s">
        <v>657</v>
      </c>
      <c r="F48" s="7" t="s">
        <v>6</v>
      </c>
      <c r="G48" s="69">
        <f>VLOOKUP(A48,'Activation Compte01'!$A$1:$C$496,3,FALSE)</f>
        <v>40108.630381944444</v>
      </c>
      <c r="H48" s="7" t="s">
        <v>670</v>
      </c>
      <c r="I48" s="7" t="s">
        <v>1026</v>
      </c>
      <c r="J48" s="80" t="s">
        <v>759</v>
      </c>
      <c r="K48" s="7" t="s">
        <v>196</v>
      </c>
      <c r="L48" s="7" t="s">
        <v>196</v>
      </c>
      <c r="M48" s="7" t="s">
        <v>669</v>
      </c>
      <c r="N48" s="91" t="s">
        <v>711</v>
      </c>
    </row>
    <row r="49" spans="1:14" s="1" customFormat="1" x14ac:dyDescent="0.25">
      <c r="A49" s="7">
        <v>555629943</v>
      </c>
      <c r="B49" s="13">
        <v>0</v>
      </c>
      <c r="C49" s="13">
        <f t="shared" si="0"/>
        <v>0</v>
      </c>
      <c r="D49" s="7" t="s">
        <v>5</v>
      </c>
      <c r="E49" s="7" t="s">
        <v>33</v>
      </c>
      <c r="F49" s="7" t="s">
        <v>6</v>
      </c>
      <c r="G49" s="69">
        <f>VLOOKUP(A49,'Activation Compte01'!$A$1:$C$496,3,FALSE)</f>
        <v>40108.638749999998</v>
      </c>
      <c r="H49" s="7" t="s">
        <v>212</v>
      </c>
      <c r="I49" s="7" t="s">
        <v>1026</v>
      </c>
      <c r="J49" s="80" t="s">
        <v>759</v>
      </c>
      <c r="K49" s="7" t="s">
        <v>209</v>
      </c>
      <c r="L49" s="7" t="s">
        <v>209</v>
      </c>
      <c r="M49" s="7" t="s">
        <v>504</v>
      </c>
      <c r="N49" s="91" t="s">
        <v>711</v>
      </c>
    </row>
    <row r="50" spans="1:14" s="1" customFormat="1" x14ac:dyDescent="0.25">
      <c r="A50" s="3">
        <v>555629944</v>
      </c>
      <c r="B50" s="12">
        <v>3000</v>
      </c>
      <c r="C50" s="55">
        <f t="shared" si="0"/>
        <v>3000</v>
      </c>
      <c r="D50" s="3" t="s">
        <v>5</v>
      </c>
      <c r="E50" s="3" t="s">
        <v>34</v>
      </c>
      <c r="F50" s="3" t="s">
        <v>6</v>
      </c>
      <c r="G50" s="67">
        <f>VLOOKUP(A50,'Activation Compte01'!$A$1:$C$496,3,FALSE)</f>
        <v>40108.639247685183</v>
      </c>
      <c r="H50" s="3" t="s">
        <v>213</v>
      </c>
      <c r="I50" s="3" t="s">
        <v>715</v>
      </c>
      <c r="J50" s="81">
        <v>9</v>
      </c>
      <c r="K50" s="3" t="s">
        <v>209</v>
      </c>
      <c r="L50" s="3" t="s">
        <v>214</v>
      </c>
      <c r="M50" s="3"/>
      <c r="N50" s="73" t="s">
        <v>711</v>
      </c>
    </row>
    <row r="51" spans="1:14" s="1" customFormat="1" x14ac:dyDescent="0.25">
      <c r="A51" s="3">
        <v>555629945</v>
      </c>
      <c r="B51" s="12">
        <v>1000</v>
      </c>
      <c r="C51" s="55">
        <f t="shared" si="0"/>
        <v>1000</v>
      </c>
      <c r="D51" s="3" t="s">
        <v>5</v>
      </c>
      <c r="E51" s="3" t="s">
        <v>35</v>
      </c>
      <c r="F51" s="3" t="s">
        <v>6</v>
      </c>
      <c r="G51" s="67">
        <f>VLOOKUP(A51,'Activation Compte01'!$A$1:$C$496,3,FALSE)</f>
        <v>40108.639861111114</v>
      </c>
      <c r="H51" s="3" t="s">
        <v>215</v>
      </c>
      <c r="I51" s="3" t="s">
        <v>999</v>
      </c>
      <c r="J51" s="81">
        <v>164</v>
      </c>
      <c r="K51" s="3" t="s">
        <v>209</v>
      </c>
      <c r="L51" s="3" t="s">
        <v>216</v>
      </c>
      <c r="M51" s="3"/>
      <c r="N51" s="73" t="s">
        <v>711</v>
      </c>
    </row>
    <row r="52" spans="1:14" s="1" customFormat="1" x14ac:dyDescent="0.25">
      <c r="A52" s="3">
        <v>555629949</v>
      </c>
      <c r="B52" s="12">
        <v>3000</v>
      </c>
      <c r="C52" s="55">
        <f t="shared" si="0"/>
        <v>3000</v>
      </c>
      <c r="D52" s="3" t="s">
        <v>5</v>
      </c>
      <c r="E52" s="3" t="s">
        <v>39</v>
      </c>
      <c r="F52" s="3" t="s">
        <v>6</v>
      </c>
      <c r="G52" s="67">
        <f>VLOOKUP(A52,'Activation Compte01'!$A$1:$C$496,3,FALSE)</f>
        <v>40108.64366898148</v>
      </c>
      <c r="H52" s="3" t="s">
        <v>1042</v>
      </c>
      <c r="I52" s="3" t="s">
        <v>1066</v>
      </c>
      <c r="J52" s="81">
        <v>627</v>
      </c>
      <c r="K52" s="3" t="s">
        <v>191</v>
      </c>
      <c r="L52" s="3" t="s">
        <v>191</v>
      </c>
      <c r="M52" s="3" t="s">
        <v>623</v>
      </c>
      <c r="N52" s="73" t="s">
        <v>711</v>
      </c>
    </row>
    <row r="53" spans="1:14" s="1" customFormat="1" x14ac:dyDescent="0.25">
      <c r="A53" s="3">
        <v>555629952</v>
      </c>
      <c r="B53" s="12">
        <v>3000</v>
      </c>
      <c r="C53" s="55">
        <f t="shared" si="0"/>
        <v>500</v>
      </c>
      <c r="D53" s="3" t="s">
        <v>5</v>
      </c>
      <c r="E53" s="3" t="s">
        <v>804</v>
      </c>
      <c r="F53" s="3" t="s">
        <v>6</v>
      </c>
      <c r="G53" s="67">
        <f>VLOOKUP(A53,'Activation Compte01'!$A$1:$C$496,3,FALSE)</f>
        <v>40108.645208333335</v>
      </c>
      <c r="H53" s="3" t="s">
        <v>942</v>
      </c>
      <c r="I53" s="3" t="s">
        <v>805</v>
      </c>
      <c r="J53" s="81">
        <v>22</v>
      </c>
      <c r="K53" s="3" t="s">
        <v>209</v>
      </c>
      <c r="L53" s="3" t="s">
        <v>720</v>
      </c>
      <c r="M53" s="3"/>
      <c r="N53" s="73" t="s">
        <v>711</v>
      </c>
    </row>
    <row r="54" spans="1:14" s="1" customFormat="1" x14ac:dyDescent="0.25">
      <c r="A54" s="3">
        <v>555629953</v>
      </c>
      <c r="B54" s="12">
        <v>2000</v>
      </c>
      <c r="C54" s="55">
        <f t="shared" si="0"/>
        <v>2000</v>
      </c>
      <c r="D54" s="3" t="s">
        <v>5</v>
      </c>
      <c r="E54" s="3" t="s">
        <v>52</v>
      </c>
      <c r="F54" s="3" t="s">
        <v>6</v>
      </c>
      <c r="G54" s="67">
        <f>VLOOKUP(A54,'Activation Compte01'!$A$1:$C$496,3,FALSE)</f>
        <v>40108.64576388889</v>
      </c>
      <c r="H54" s="3" t="s">
        <v>1041</v>
      </c>
      <c r="I54" s="3" t="s">
        <v>1040</v>
      </c>
      <c r="J54" s="81">
        <v>150</v>
      </c>
      <c r="K54" s="3" t="s">
        <v>190</v>
      </c>
      <c r="L54" s="3" t="s">
        <v>190</v>
      </c>
      <c r="M54" s="3"/>
      <c r="N54" s="73" t="s">
        <v>711</v>
      </c>
    </row>
    <row r="55" spans="1:14" s="1" customFormat="1" x14ac:dyDescent="0.25">
      <c r="A55" s="3">
        <v>555629954</v>
      </c>
      <c r="B55" s="12">
        <v>2000</v>
      </c>
      <c r="C55" s="55">
        <f t="shared" si="0"/>
        <v>2000</v>
      </c>
      <c r="D55" s="3" t="s">
        <v>5</v>
      </c>
      <c r="E55" s="3" t="s">
        <v>53</v>
      </c>
      <c r="F55" s="3" t="s">
        <v>6</v>
      </c>
      <c r="G55" s="67">
        <f>VLOOKUP(A55,'Activation Compte01'!$A$1:$C$496,3,FALSE)</f>
        <v>40108.646354166667</v>
      </c>
      <c r="H55" s="3" t="s">
        <v>223</v>
      </c>
      <c r="I55" s="3" t="s">
        <v>844</v>
      </c>
      <c r="J55" s="81">
        <v>347</v>
      </c>
      <c r="K55" s="3" t="s">
        <v>191</v>
      </c>
      <c r="L55" s="3" t="s">
        <v>191</v>
      </c>
      <c r="M55" s="3"/>
      <c r="N55" s="73" t="s">
        <v>711</v>
      </c>
    </row>
    <row r="56" spans="1:14" s="1" customFormat="1" x14ac:dyDescent="0.25">
      <c r="A56" s="3">
        <v>555629956</v>
      </c>
      <c r="B56" s="12">
        <v>3000</v>
      </c>
      <c r="C56" s="55">
        <f t="shared" si="0"/>
        <v>3000</v>
      </c>
      <c r="D56" s="3" t="s">
        <v>5</v>
      </c>
      <c r="E56" s="3" t="s">
        <v>54</v>
      </c>
      <c r="F56" s="3" t="s">
        <v>6</v>
      </c>
      <c r="G56" s="67">
        <f>VLOOKUP(A56,'Activation Compte01'!$A$1:$C$496,3,FALSE)</f>
        <v>40108.651597222219</v>
      </c>
      <c r="H56" s="3" t="s">
        <v>726</v>
      </c>
      <c r="I56" s="3" t="s">
        <v>716</v>
      </c>
      <c r="J56" s="81">
        <v>10</v>
      </c>
      <c r="K56" s="3" t="s">
        <v>209</v>
      </c>
      <c r="L56" s="3" t="s">
        <v>225</v>
      </c>
      <c r="M56" s="3"/>
      <c r="N56" s="73" t="s">
        <v>711</v>
      </c>
    </row>
    <row r="57" spans="1:14" s="1" customFormat="1" x14ac:dyDescent="0.25">
      <c r="A57" s="3">
        <v>555629957</v>
      </c>
      <c r="B57" s="12">
        <v>3000</v>
      </c>
      <c r="C57" s="55">
        <f t="shared" si="0"/>
        <v>3000</v>
      </c>
      <c r="D57" s="3" t="s">
        <v>5</v>
      </c>
      <c r="E57" s="3" t="s">
        <v>55</v>
      </c>
      <c r="F57" s="3" t="s">
        <v>6</v>
      </c>
      <c r="G57" s="67">
        <f>VLOOKUP(A57,'Activation Compte01'!$A$1:$C$496,3,FALSE)</f>
        <v>40108.652928240743</v>
      </c>
      <c r="H57" s="3" t="s">
        <v>226</v>
      </c>
      <c r="I57" s="3" t="s">
        <v>813</v>
      </c>
      <c r="J57" s="81">
        <v>31</v>
      </c>
      <c r="K57" s="3" t="s">
        <v>209</v>
      </c>
      <c r="L57" s="3" t="s">
        <v>225</v>
      </c>
      <c r="M57" s="3"/>
      <c r="N57" s="73" t="s">
        <v>711</v>
      </c>
    </row>
    <row r="58" spans="1:14" s="1" customFormat="1" x14ac:dyDescent="0.25">
      <c r="A58" s="7">
        <v>555629959</v>
      </c>
      <c r="B58" s="13">
        <v>500</v>
      </c>
      <c r="C58" s="13">
        <f t="shared" si="0"/>
        <v>500</v>
      </c>
      <c r="D58" s="7" t="s">
        <v>5</v>
      </c>
      <c r="E58" s="7" t="s">
        <v>36</v>
      </c>
      <c r="F58" s="7" t="s">
        <v>6</v>
      </c>
      <c r="G58" s="69">
        <f>VLOOKUP(A58,'Activation Compte01'!$A$1:$C$496,3,FALSE)</f>
        <v>40108.640949074077</v>
      </c>
      <c r="H58" s="7" t="s">
        <v>1119</v>
      </c>
      <c r="I58" s="7" t="s">
        <v>1058</v>
      </c>
      <c r="J58" s="80">
        <v>250</v>
      </c>
      <c r="K58" s="7" t="s">
        <v>209</v>
      </c>
      <c r="L58" s="7" t="s">
        <v>214</v>
      </c>
      <c r="M58" s="7"/>
      <c r="N58" s="91" t="s">
        <v>711</v>
      </c>
    </row>
    <row r="59" spans="1:14" s="1" customFormat="1" x14ac:dyDescent="0.25">
      <c r="A59" s="3">
        <v>555629960</v>
      </c>
      <c r="B59" s="12">
        <v>500</v>
      </c>
      <c r="C59" s="55">
        <f t="shared" si="0"/>
        <v>500</v>
      </c>
      <c r="D59" s="3" t="s">
        <v>5</v>
      </c>
      <c r="E59" s="3" t="s">
        <v>37</v>
      </c>
      <c r="F59" s="3" t="s">
        <v>6</v>
      </c>
      <c r="G59" s="67">
        <f>VLOOKUP(A59,'Activation Compte01'!$A$1:$C$496,3,FALSE)</f>
        <v>40108.641446759262</v>
      </c>
      <c r="H59" s="3" t="s">
        <v>217</v>
      </c>
      <c r="I59" s="3" t="s">
        <v>1067</v>
      </c>
      <c r="J59" s="81">
        <v>300</v>
      </c>
      <c r="K59" s="3" t="s">
        <v>284</v>
      </c>
      <c r="L59" s="3" t="s">
        <v>211</v>
      </c>
      <c r="M59" s="3"/>
      <c r="N59" s="73" t="s">
        <v>711</v>
      </c>
    </row>
    <row r="60" spans="1:14" s="1" customFormat="1" x14ac:dyDescent="0.25">
      <c r="A60" s="3">
        <v>555629961</v>
      </c>
      <c r="B60" s="12">
        <v>3000</v>
      </c>
      <c r="C60" s="55">
        <f t="shared" si="0"/>
        <v>3000</v>
      </c>
      <c r="D60" s="3" t="s">
        <v>5</v>
      </c>
      <c r="E60" s="3" t="s">
        <v>38</v>
      </c>
      <c r="F60" s="3" t="s">
        <v>6</v>
      </c>
      <c r="G60" s="67">
        <f>VLOOKUP(A60,'Activation Compte01'!$A$1:$C$496,3,FALSE)</f>
        <v>40108.642071759263</v>
      </c>
      <c r="H60" s="3" t="s">
        <v>218</v>
      </c>
      <c r="I60" s="3" t="s">
        <v>1068</v>
      </c>
      <c r="J60" s="81">
        <v>199</v>
      </c>
      <c r="K60" s="3" t="s">
        <v>191</v>
      </c>
      <c r="L60" s="3" t="s">
        <v>191</v>
      </c>
      <c r="M60" s="3"/>
      <c r="N60" s="73" t="s">
        <v>711</v>
      </c>
    </row>
    <row r="61" spans="1:14" s="1" customFormat="1" ht="18.75" x14ac:dyDescent="0.25">
      <c r="A61" s="3">
        <v>555629962</v>
      </c>
      <c r="B61" s="12">
        <v>2000</v>
      </c>
      <c r="C61" s="55">
        <f t="shared" si="0"/>
        <v>2000</v>
      </c>
      <c r="D61" s="3" t="s">
        <v>5</v>
      </c>
      <c r="E61" s="3" t="s">
        <v>32</v>
      </c>
      <c r="F61" s="3" t="s">
        <v>6</v>
      </c>
      <c r="G61" s="67">
        <f>VLOOKUP(A61,'Activation Compte01'!$A$1:$C$496,3,FALSE)</f>
        <v>40108.628553240742</v>
      </c>
      <c r="H61" s="3" t="s">
        <v>210</v>
      </c>
      <c r="I61" s="3" t="s">
        <v>996</v>
      </c>
      <c r="J61" s="3">
        <v>145</v>
      </c>
      <c r="K61" s="3" t="s">
        <v>997</v>
      </c>
      <c r="L61" s="3" t="s">
        <v>997</v>
      </c>
      <c r="M61" s="88" t="s">
        <v>711</v>
      </c>
      <c r="N61" s="73" t="s">
        <v>711</v>
      </c>
    </row>
    <row r="62" spans="1:14" s="1" customFormat="1" x14ac:dyDescent="0.25">
      <c r="A62" s="71">
        <v>560016492</v>
      </c>
      <c r="B62" s="32">
        <v>3000</v>
      </c>
      <c r="C62" s="55">
        <f t="shared" si="0"/>
        <v>3000</v>
      </c>
      <c r="D62" s="71" t="s">
        <v>5</v>
      </c>
      <c r="E62" s="71" t="s">
        <v>79</v>
      </c>
      <c r="F62" s="71" t="s">
        <v>6</v>
      </c>
      <c r="G62" s="72">
        <f>VLOOKUP(A62,'Activation Compte01'!$A$1:$C$496,3,FALSE)</f>
        <v>40758.634108796294</v>
      </c>
      <c r="H62" s="71" t="s">
        <v>643</v>
      </c>
      <c r="I62" s="71" t="s">
        <v>1049</v>
      </c>
      <c r="J62" s="82" t="s">
        <v>759</v>
      </c>
      <c r="K62" s="71" t="s">
        <v>644</v>
      </c>
      <c r="L62" s="71" t="s">
        <v>222</v>
      </c>
      <c r="M62" s="71" t="s">
        <v>645</v>
      </c>
      <c r="N62" s="73" t="s">
        <v>711</v>
      </c>
    </row>
    <row r="63" spans="1:14" s="1" customFormat="1" x14ac:dyDescent="0.25">
      <c r="A63" s="3">
        <v>560016494</v>
      </c>
      <c r="B63" s="12">
        <v>2000</v>
      </c>
      <c r="C63" s="55">
        <f t="shared" si="0"/>
        <v>2000</v>
      </c>
      <c r="D63" s="3" t="s">
        <v>5</v>
      </c>
      <c r="E63" s="3" t="s">
        <v>80</v>
      </c>
      <c r="F63" s="3" t="s">
        <v>6</v>
      </c>
      <c r="G63" s="67">
        <f>VLOOKUP(A63,'Activation Compte01'!$A$1:$C$496,3,FALSE)</f>
        <v>40758.635046296295</v>
      </c>
      <c r="H63" s="3" t="s">
        <v>237</v>
      </c>
      <c r="I63" s="3" t="s">
        <v>1069</v>
      </c>
      <c r="J63" s="81">
        <v>247</v>
      </c>
      <c r="K63" s="3" t="s">
        <v>196</v>
      </c>
      <c r="L63" s="3" t="s">
        <v>196</v>
      </c>
      <c r="M63" s="3"/>
      <c r="N63" s="73" t="s">
        <v>1097</v>
      </c>
    </row>
    <row r="64" spans="1:14" s="1" customFormat="1" x14ac:dyDescent="0.25">
      <c r="A64" s="3">
        <v>560961279</v>
      </c>
      <c r="B64" s="12">
        <v>0</v>
      </c>
      <c r="C64" s="55">
        <f t="shared" ref="C64" si="2">VLOOKUP(A64,PAPA,2,FALSE)</f>
        <v>0</v>
      </c>
      <c r="D64" s="3" t="s">
        <v>5</v>
      </c>
      <c r="E64" s="3" t="s">
        <v>1183</v>
      </c>
      <c r="F64" s="3" t="s">
        <v>6</v>
      </c>
      <c r="G64" s="67">
        <f>VLOOKUP(A64,'Activation Compte01'!$A$1:$C$496,3,FALSE)</f>
        <v>41484</v>
      </c>
      <c r="H64" s="3" t="s">
        <v>1184</v>
      </c>
      <c r="I64" s="3" t="s">
        <v>1185</v>
      </c>
      <c r="J64" s="81" t="s">
        <v>759</v>
      </c>
      <c r="K64" s="3" t="s">
        <v>196</v>
      </c>
      <c r="L64" s="3" t="s">
        <v>196</v>
      </c>
      <c r="M64" s="3"/>
      <c r="N64" s="73" t="s">
        <v>711</v>
      </c>
    </row>
    <row r="65" spans="1:14" s="1" customFormat="1" x14ac:dyDescent="0.25">
      <c r="A65" s="3">
        <v>560016495</v>
      </c>
      <c r="B65" s="12">
        <v>3000</v>
      </c>
      <c r="C65" s="55">
        <f t="shared" si="0"/>
        <v>3000</v>
      </c>
      <c r="D65" s="3" t="s">
        <v>5</v>
      </c>
      <c r="E65" s="3" t="s">
        <v>81</v>
      </c>
      <c r="F65" s="3" t="s">
        <v>6</v>
      </c>
      <c r="G65" s="67">
        <f>VLOOKUP(A65,'Activation Compte01'!$A$1:$C$496,3,FALSE)</f>
        <v>40758.636099537034</v>
      </c>
      <c r="H65" s="3" t="s">
        <v>238</v>
      </c>
      <c r="I65" s="3" t="s">
        <v>798</v>
      </c>
      <c r="J65" s="3">
        <v>336</v>
      </c>
      <c r="K65" s="3" t="s">
        <v>194</v>
      </c>
      <c r="L65" s="3" t="s">
        <v>194</v>
      </c>
      <c r="M65" s="3"/>
      <c r="N65" s="73" t="s">
        <v>711</v>
      </c>
    </row>
    <row r="66" spans="1:14" s="1" customFormat="1" x14ac:dyDescent="0.25">
      <c r="A66" s="3">
        <v>560019667</v>
      </c>
      <c r="B66" s="12">
        <v>0</v>
      </c>
      <c r="C66" s="55">
        <f t="shared" si="0"/>
        <v>0</v>
      </c>
      <c r="D66" s="3" t="s">
        <v>5</v>
      </c>
      <c r="E66" s="3" t="s">
        <v>91</v>
      </c>
      <c r="F66" s="3" t="s">
        <v>6</v>
      </c>
      <c r="G66" s="67">
        <f>VLOOKUP(A66,'Activation Compte01'!$A$1:$C$496,3,FALSE)</f>
        <v>40780.68074074074</v>
      </c>
      <c r="H66" s="3" t="s">
        <v>245</v>
      </c>
      <c r="I66" s="3" t="s">
        <v>783</v>
      </c>
      <c r="J66" s="90">
        <v>278</v>
      </c>
      <c r="K66" s="3" t="s">
        <v>196</v>
      </c>
      <c r="L66" s="3" t="s">
        <v>196</v>
      </c>
      <c r="M66" s="7" t="s">
        <v>602</v>
      </c>
      <c r="N66" s="91" t="s">
        <v>711</v>
      </c>
    </row>
    <row r="67" spans="1:14" s="1" customFormat="1" x14ac:dyDescent="0.25">
      <c r="A67" s="3">
        <v>560025954</v>
      </c>
      <c r="B67" s="12">
        <v>3000</v>
      </c>
      <c r="C67" s="12">
        <f t="shared" ref="C67:C130" si="3">VLOOKUP(A67,PAPA,2,FALSE)</f>
        <v>3000</v>
      </c>
      <c r="D67" s="3" t="s">
        <v>5</v>
      </c>
      <c r="E67" s="3" t="s">
        <v>129</v>
      </c>
      <c r="F67" s="3" t="s">
        <v>6</v>
      </c>
      <c r="G67" s="67">
        <f>VLOOKUP(A67,'Activation Compte01'!$A$1:$C$496,3,FALSE)</f>
        <v>40947.414282407408</v>
      </c>
      <c r="H67" s="3" t="s">
        <v>1187</v>
      </c>
      <c r="I67" s="3" t="s">
        <v>1188</v>
      </c>
      <c r="J67" s="81" t="s">
        <v>759</v>
      </c>
      <c r="K67" s="3" t="s">
        <v>190</v>
      </c>
      <c r="L67" s="3" t="s">
        <v>739</v>
      </c>
      <c r="M67" s="3"/>
      <c r="N67" s="73" t="s">
        <v>711</v>
      </c>
    </row>
    <row r="68" spans="1:14" s="1" customFormat="1" x14ac:dyDescent="0.25">
      <c r="A68" s="3">
        <v>560016507</v>
      </c>
      <c r="B68" s="12">
        <v>3000</v>
      </c>
      <c r="C68" s="55">
        <f t="shared" si="3"/>
        <v>3000</v>
      </c>
      <c r="D68" s="3" t="s">
        <v>5</v>
      </c>
      <c r="E68" s="3" t="s">
        <v>740</v>
      </c>
      <c r="F68" s="3" t="s">
        <v>6</v>
      </c>
      <c r="G68" s="67">
        <f>VLOOKUP(A68,'Activation Compte01'!$A$1:$C$496,3,FALSE)</f>
        <v>40758.637881944444</v>
      </c>
      <c r="H68" s="3" t="s">
        <v>738</v>
      </c>
      <c r="I68" s="3" t="s">
        <v>737</v>
      </c>
      <c r="J68" s="3">
        <v>625</v>
      </c>
      <c r="K68" s="3" t="s">
        <v>685</v>
      </c>
      <c r="L68" s="3" t="s">
        <v>739</v>
      </c>
      <c r="M68" s="3"/>
      <c r="N68" s="73" t="s">
        <v>1097</v>
      </c>
    </row>
    <row r="69" spans="1:14" s="1" customFormat="1" x14ac:dyDescent="0.25">
      <c r="A69" s="3">
        <v>560025955</v>
      </c>
      <c r="B69" s="12">
        <v>4000</v>
      </c>
      <c r="C69" s="55">
        <f t="shared" si="3"/>
        <v>4000</v>
      </c>
      <c r="D69" s="3" t="s">
        <v>5</v>
      </c>
      <c r="E69" s="3" t="s">
        <v>126</v>
      </c>
      <c r="F69" s="3" t="s">
        <v>6</v>
      </c>
      <c r="G69" s="67">
        <f>VLOOKUP(A69,'Activation Compte01'!$A$1:$C$496,3,FALSE)</f>
        <v>40947.413182870368</v>
      </c>
      <c r="H69" s="3" t="s">
        <v>258</v>
      </c>
      <c r="I69" s="3" t="s">
        <v>1070</v>
      </c>
      <c r="J69" s="81">
        <v>462</v>
      </c>
      <c r="K69" s="3" t="s">
        <v>190</v>
      </c>
      <c r="L69" s="3" t="s">
        <v>739</v>
      </c>
      <c r="M69" s="3" t="s">
        <v>503</v>
      </c>
      <c r="N69" s="114" t="s">
        <v>711</v>
      </c>
    </row>
    <row r="70" spans="1:14" s="1" customFormat="1" x14ac:dyDescent="0.25">
      <c r="A70" s="3">
        <v>560025956</v>
      </c>
      <c r="B70" s="12">
        <v>3000</v>
      </c>
      <c r="C70" s="12">
        <f t="shared" si="3"/>
        <v>0</v>
      </c>
      <c r="D70" s="3" t="s">
        <v>5</v>
      </c>
      <c r="E70" s="3" t="s">
        <v>475</v>
      </c>
      <c r="F70" s="3" t="s">
        <v>6</v>
      </c>
      <c r="G70" s="67">
        <f>VLOOKUP(A70,'Activation Compte01'!$A$1:$C$496,3,FALSE)</f>
        <v>40947.413298611114</v>
      </c>
      <c r="H70" s="3" t="s">
        <v>519</v>
      </c>
      <c r="I70" s="3" t="s">
        <v>1120</v>
      </c>
      <c r="J70" s="81" t="s">
        <v>759</v>
      </c>
      <c r="K70" s="3" t="s">
        <v>190</v>
      </c>
      <c r="L70" s="3" t="s">
        <v>739</v>
      </c>
      <c r="M70" s="3"/>
      <c r="N70" s="73" t="s">
        <v>711</v>
      </c>
    </row>
    <row r="71" spans="1:14" s="1" customFormat="1" x14ac:dyDescent="0.25">
      <c r="A71" s="3">
        <v>560025957</v>
      </c>
      <c r="B71" s="12">
        <v>3000</v>
      </c>
      <c r="C71" s="55">
        <f t="shared" si="3"/>
        <v>1000</v>
      </c>
      <c r="D71" s="3" t="s">
        <v>5</v>
      </c>
      <c r="E71" s="3" t="s">
        <v>127</v>
      </c>
      <c r="F71" s="3" t="s">
        <v>6</v>
      </c>
      <c r="G71" s="67">
        <f>VLOOKUP(A71,'Activation Compte01'!$A$1:$C$496,3,FALSE)</f>
        <v>40947.413425925923</v>
      </c>
      <c r="H71" s="3" t="s">
        <v>779</v>
      </c>
      <c r="I71" s="3" t="s">
        <v>780</v>
      </c>
      <c r="J71" s="81">
        <v>256</v>
      </c>
      <c r="K71" s="3" t="s">
        <v>190</v>
      </c>
      <c r="L71" s="3" t="s">
        <v>190</v>
      </c>
      <c r="M71" s="3"/>
      <c r="N71" s="73" t="s">
        <v>711</v>
      </c>
    </row>
    <row r="72" spans="1:14" s="1" customFormat="1" x14ac:dyDescent="0.25">
      <c r="A72" s="3">
        <v>560025958</v>
      </c>
      <c r="B72" s="12">
        <v>500</v>
      </c>
      <c r="C72" s="55">
        <f t="shared" si="3"/>
        <v>500</v>
      </c>
      <c r="D72" s="3" t="s">
        <v>5</v>
      </c>
      <c r="E72" s="3" t="s">
        <v>128</v>
      </c>
      <c r="F72" s="3" t="s">
        <v>6</v>
      </c>
      <c r="G72" s="67">
        <f>VLOOKUP(A72,'Activation Compte01'!$A$1:$C$496,3,FALSE)</f>
        <v>40947.413541666669</v>
      </c>
      <c r="H72" s="3" t="s">
        <v>259</v>
      </c>
      <c r="I72" s="3" t="s">
        <v>1095</v>
      </c>
      <c r="J72" s="81">
        <v>267</v>
      </c>
      <c r="K72" s="3" t="s">
        <v>209</v>
      </c>
      <c r="L72" s="3" t="s">
        <v>202</v>
      </c>
      <c r="M72" s="3"/>
      <c r="N72" s="73" t="s">
        <v>711</v>
      </c>
    </row>
    <row r="73" spans="1:14" s="1" customFormat="1" x14ac:dyDescent="0.25">
      <c r="A73" s="3">
        <v>560025995</v>
      </c>
      <c r="B73" s="12">
        <v>1000</v>
      </c>
      <c r="C73" s="55">
        <f t="shared" si="3"/>
        <v>1000</v>
      </c>
      <c r="D73" s="3" t="s">
        <v>5</v>
      </c>
      <c r="E73" s="3" t="s">
        <v>130</v>
      </c>
      <c r="F73" s="3" t="s">
        <v>6</v>
      </c>
      <c r="G73" s="67">
        <f>VLOOKUP(A73,'Activation Compte01'!$A$1:$C$496,3,FALSE)</f>
        <v>40948.652175925927</v>
      </c>
      <c r="H73" s="3" t="s">
        <v>260</v>
      </c>
      <c r="I73" s="3" t="s">
        <v>797</v>
      </c>
      <c r="J73" s="81">
        <v>340</v>
      </c>
      <c r="K73" s="3" t="s">
        <v>194</v>
      </c>
      <c r="L73" s="3" t="s">
        <v>194</v>
      </c>
      <c r="M73" s="3"/>
      <c r="N73" s="73" t="s">
        <v>711</v>
      </c>
    </row>
    <row r="74" spans="1:14" s="1" customFormat="1" x14ac:dyDescent="0.25">
      <c r="A74" s="3">
        <v>560030092</v>
      </c>
      <c r="B74" s="12">
        <v>3000</v>
      </c>
      <c r="C74" s="55">
        <f t="shared" si="3"/>
        <v>3000</v>
      </c>
      <c r="D74" s="3" t="s">
        <v>5</v>
      </c>
      <c r="E74" s="3" t="s">
        <v>92</v>
      </c>
      <c r="F74" s="3" t="s">
        <v>6</v>
      </c>
      <c r="G74" s="67">
        <f>VLOOKUP(A74,'Activation Compte01'!$A$1:$C$496,3,FALSE)</f>
        <v>40903.673159722224</v>
      </c>
      <c r="H74" s="3" t="s">
        <v>248</v>
      </c>
      <c r="I74" s="3" t="s">
        <v>995</v>
      </c>
      <c r="J74" s="81">
        <v>253</v>
      </c>
      <c r="K74" s="3" t="s">
        <v>209</v>
      </c>
      <c r="L74" s="3" t="s">
        <v>219</v>
      </c>
      <c r="M74" s="3"/>
      <c r="N74" s="73" t="s">
        <v>711</v>
      </c>
    </row>
    <row r="75" spans="1:14" s="1" customFormat="1" x14ac:dyDescent="0.25">
      <c r="A75" s="3">
        <v>560030095</v>
      </c>
      <c r="B75" s="12">
        <v>2000</v>
      </c>
      <c r="C75" s="55">
        <f t="shared" si="3"/>
        <v>2000</v>
      </c>
      <c r="D75" s="3" t="s">
        <v>5</v>
      </c>
      <c r="E75" s="3" t="s">
        <v>93</v>
      </c>
      <c r="F75" s="3" t="s">
        <v>6</v>
      </c>
      <c r="G75" s="67">
        <f>VLOOKUP(A75,'Activation Compte01'!$A$1:$C$496,3,FALSE)</f>
        <v>40903.674108796295</v>
      </c>
      <c r="H75" s="3" t="s">
        <v>249</v>
      </c>
      <c r="I75" s="3" t="s">
        <v>800</v>
      </c>
      <c r="J75" s="81">
        <v>3</v>
      </c>
      <c r="K75" s="3" t="s">
        <v>236</v>
      </c>
      <c r="L75" s="3" t="s">
        <v>236</v>
      </c>
      <c r="M75" s="3"/>
      <c r="N75" s="73" t="s">
        <v>711</v>
      </c>
    </row>
    <row r="76" spans="1:14" s="1" customFormat="1" x14ac:dyDescent="0.25">
      <c r="A76" s="3">
        <v>560033557</v>
      </c>
      <c r="B76" s="12">
        <v>1000</v>
      </c>
      <c r="C76" s="55">
        <f t="shared" si="3"/>
        <v>1000</v>
      </c>
      <c r="D76" s="3" t="s">
        <v>5</v>
      </c>
      <c r="E76" s="62" t="s">
        <v>489</v>
      </c>
      <c r="F76" s="3" t="s">
        <v>6</v>
      </c>
      <c r="G76" s="67">
        <f>VLOOKUP(A76,'Activation Compte01'!$A$1:$C$496,3,FALSE)</f>
        <v>40864.535358796296</v>
      </c>
      <c r="H76" s="3" t="s">
        <v>246</v>
      </c>
      <c r="I76" s="3" t="s">
        <v>721</v>
      </c>
      <c r="J76" s="81">
        <v>154</v>
      </c>
      <c r="K76" s="3" t="s">
        <v>209</v>
      </c>
      <c r="L76" s="3" t="s">
        <v>247</v>
      </c>
      <c r="M76" s="3"/>
      <c r="N76" s="73" t="s">
        <v>711</v>
      </c>
    </row>
    <row r="77" spans="1:14" s="1" customFormat="1" x14ac:dyDescent="0.25">
      <c r="A77" s="3">
        <v>560035706</v>
      </c>
      <c r="B77" s="12">
        <v>1000</v>
      </c>
      <c r="C77" s="55">
        <f t="shared" si="3"/>
        <v>1000</v>
      </c>
      <c r="D77" s="3" t="s">
        <v>5</v>
      </c>
      <c r="E77" s="3" t="s">
        <v>94</v>
      </c>
      <c r="F77" s="3" t="s">
        <v>6</v>
      </c>
      <c r="G77" s="67">
        <f>VLOOKUP(A77,'Activation Compte01'!$A$1:$C$496,3,FALSE)</f>
        <v>40906.743854166663</v>
      </c>
      <c r="H77" s="3" t="s">
        <v>776</v>
      </c>
      <c r="I77" s="59" t="s">
        <v>777</v>
      </c>
      <c r="J77" s="3">
        <v>590</v>
      </c>
      <c r="K77" s="3" t="s">
        <v>190</v>
      </c>
      <c r="L77" s="3" t="s">
        <v>190</v>
      </c>
      <c r="M77" s="3"/>
      <c r="N77" s="73" t="s">
        <v>711</v>
      </c>
    </row>
    <row r="78" spans="1:14" s="1" customFormat="1" x14ac:dyDescent="0.25">
      <c r="A78" s="3">
        <v>560035707</v>
      </c>
      <c r="B78" s="12">
        <v>1000</v>
      </c>
      <c r="C78" s="55">
        <f t="shared" si="3"/>
        <v>1000</v>
      </c>
      <c r="D78" s="3" t="s">
        <v>5</v>
      </c>
      <c r="E78" s="3" t="s">
        <v>120</v>
      </c>
      <c r="F78" s="3" t="s">
        <v>6</v>
      </c>
      <c r="G78" s="67">
        <f>VLOOKUP(A78,'Activation Compte01'!$A$1:$C$496,3,FALSE)</f>
        <v>40906.756238425929</v>
      </c>
      <c r="H78" s="3" t="s">
        <v>525</v>
      </c>
      <c r="I78" s="3" t="s">
        <v>799</v>
      </c>
      <c r="J78" s="81">
        <v>476</v>
      </c>
      <c r="K78" s="3" t="s">
        <v>190</v>
      </c>
      <c r="L78" s="3" t="s">
        <v>190</v>
      </c>
      <c r="M78" s="3"/>
      <c r="N78" s="73" t="s">
        <v>711</v>
      </c>
    </row>
    <row r="79" spans="1:14" s="1" customFormat="1" x14ac:dyDescent="0.25">
      <c r="A79" s="3">
        <v>560035708</v>
      </c>
      <c r="B79" s="12">
        <v>1000</v>
      </c>
      <c r="C79" s="55">
        <f t="shared" si="3"/>
        <v>1000</v>
      </c>
      <c r="D79" s="3" t="s">
        <v>5</v>
      </c>
      <c r="E79" s="3" t="s">
        <v>95</v>
      </c>
      <c r="F79" s="3" t="s">
        <v>6</v>
      </c>
      <c r="G79" s="67">
        <f>VLOOKUP(A79,'Activation Compte01'!$A$1:$C$496,3,FALSE)</f>
        <v>40906.744131944448</v>
      </c>
      <c r="H79" s="3" t="s">
        <v>250</v>
      </c>
      <c r="I79" s="3" t="s">
        <v>926</v>
      </c>
      <c r="J79" s="81">
        <v>446</v>
      </c>
      <c r="K79" s="3" t="s">
        <v>190</v>
      </c>
      <c r="L79" s="3" t="s">
        <v>190</v>
      </c>
      <c r="M79" s="3"/>
      <c r="N79" s="73" t="s">
        <v>711</v>
      </c>
    </row>
    <row r="80" spans="1:14" s="1" customFormat="1" x14ac:dyDescent="0.25">
      <c r="A80" s="3">
        <v>560035709</v>
      </c>
      <c r="B80" s="12">
        <v>3000</v>
      </c>
      <c r="C80" s="55">
        <f t="shared" si="3"/>
        <v>3000</v>
      </c>
      <c r="D80" s="3" t="s">
        <v>5</v>
      </c>
      <c r="E80" s="3" t="s">
        <v>102</v>
      </c>
      <c r="F80" s="3" t="s">
        <v>6</v>
      </c>
      <c r="G80" s="67">
        <f>VLOOKUP(A80,'Activation Compte01'!$A$1:$C$496,3,FALSE)</f>
        <v>40906.745682870373</v>
      </c>
      <c r="H80" s="3" t="s">
        <v>328</v>
      </c>
      <c r="I80" s="3" t="s">
        <v>825</v>
      </c>
      <c r="J80" s="81">
        <v>448</v>
      </c>
      <c r="K80" s="3" t="s">
        <v>190</v>
      </c>
      <c r="L80" s="3" t="s">
        <v>190</v>
      </c>
      <c r="M80" s="3"/>
      <c r="N80" s="73" t="s">
        <v>711</v>
      </c>
    </row>
    <row r="81" spans="1:14" s="1" customFormat="1" x14ac:dyDescent="0.25">
      <c r="A81" s="3">
        <v>560035710</v>
      </c>
      <c r="B81" s="12">
        <v>1000</v>
      </c>
      <c r="C81" s="55">
        <f t="shared" si="3"/>
        <v>1000</v>
      </c>
      <c r="D81" s="3" t="s">
        <v>5</v>
      </c>
      <c r="E81" s="3" t="s">
        <v>124</v>
      </c>
      <c r="F81" s="3" t="s">
        <v>6</v>
      </c>
      <c r="G81" s="67">
        <f>VLOOKUP(A81,'Activation Compte01'!$A$1:$C$496,3,FALSE)</f>
        <v>40906.762395833335</v>
      </c>
      <c r="H81" s="3" t="s">
        <v>257</v>
      </c>
      <c r="I81" s="3" t="s">
        <v>909</v>
      </c>
      <c r="J81" s="81">
        <v>446</v>
      </c>
      <c r="K81" s="3" t="s">
        <v>190</v>
      </c>
      <c r="L81" s="3" t="s">
        <v>190</v>
      </c>
      <c r="M81" s="3"/>
      <c r="N81" s="73" t="s">
        <v>711</v>
      </c>
    </row>
    <row r="82" spans="1:14" s="1" customFormat="1" x14ac:dyDescent="0.25">
      <c r="A82" s="3">
        <v>560035711</v>
      </c>
      <c r="B82" s="12">
        <v>1000</v>
      </c>
      <c r="C82" s="55">
        <f t="shared" si="3"/>
        <v>1000</v>
      </c>
      <c r="D82" s="3" t="s">
        <v>5</v>
      </c>
      <c r="E82" s="3" t="s">
        <v>96</v>
      </c>
      <c r="F82" s="3" t="s">
        <v>6</v>
      </c>
      <c r="G82" s="67">
        <f>VLOOKUP(A82,'Activation Compte01'!$A$1:$C$496,3,FALSE)</f>
        <v>40906.744444444441</v>
      </c>
      <c r="H82" s="3" t="s">
        <v>950</v>
      </c>
      <c r="I82" s="3" t="s">
        <v>949</v>
      </c>
      <c r="J82" s="81">
        <v>582</v>
      </c>
      <c r="K82" s="3" t="s">
        <v>190</v>
      </c>
      <c r="L82" s="3" t="s">
        <v>190</v>
      </c>
      <c r="M82" s="7"/>
      <c r="N82" s="91" t="s">
        <v>711</v>
      </c>
    </row>
    <row r="83" spans="1:14" s="1" customFormat="1" x14ac:dyDescent="0.25">
      <c r="A83" s="7">
        <v>560035712</v>
      </c>
      <c r="B83" s="13">
        <v>0</v>
      </c>
      <c r="C83" s="13">
        <f t="shared" si="3"/>
        <v>3000</v>
      </c>
      <c r="D83" s="7" t="s">
        <v>5</v>
      </c>
      <c r="E83" s="7" t="s">
        <v>121</v>
      </c>
      <c r="F83" s="7" t="s">
        <v>6</v>
      </c>
      <c r="G83" s="69">
        <f>VLOOKUP(A83,'Activation Compte01'!$A$1:$C$496,3,FALSE)</f>
        <v>40906.756678240738</v>
      </c>
      <c r="H83" s="7" t="s">
        <v>686</v>
      </c>
      <c r="I83" s="7" t="s">
        <v>1026</v>
      </c>
      <c r="J83" s="80" t="s">
        <v>759</v>
      </c>
      <c r="K83" s="7" t="s">
        <v>190</v>
      </c>
      <c r="L83" s="7" t="s">
        <v>190</v>
      </c>
      <c r="M83" s="3"/>
      <c r="N83" s="73" t="s">
        <v>1097</v>
      </c>
    </row>
    <row r="84" spans="1:14" s="1" customFormat="1" x14ac:dyDescent="0.25">
      <c r="A84" s="3">
        <v>560035713</v>
      </c>
      <c r="B84" s="12">
        <v>1000</v>
      </c>
      <c r="C84" s="55">
        <f t="shared" si="3"/>
        <v>1000</v>
      </c>
      <c r="D84" s="3" t="s">
        <v>5</v>
      </c>
      <c r="E84" s="3" t="s">
        <v>103</v>
      </c>
      <c r="F84" s="3" t="s">
        <v>6</v>
      </c>
      <c r="G84" s="67">
        <f>VLOOKUP(A84,'Activation Compte01'!$A$1:$C$496,3,FALSE)</f>
        <v>40906.746168981481</v>
      </c>
      <c r="H84" s="3" t="s">
        <v>253</v>
      </c>
      <c r="I84" s="3" t="s">
        <v>1071</v>
      </c>
      <c r="J84" s="81">
        <v>445</v>
      </c>
      <c r="K84" s="3" t="s">
        <v>190</v>
      </c>
      <c r="L84" s="3" t="s">
        <v>190</v>
      </c>
      <c r="M84" s="3"/>
      <c r="N84" s="73" t="s">
        <v>711</v>
      </c>
    </row>
    <row r="85" spans="1:14" s="1" customFormat="1" x14ac:dyDescent="0.25">
      <c r="A85" s="3">
        <v>560035714</v>
      </c>
      <c r="B85" s="12">
        <v>1000</v>
      </c>
      <c r="C85" s="55">
        <f t="shared" si="3"/>
        <v>1000</v>
      </c>
      <c r="D85" s="3" t="s">
        <v>5</v>
      </c>
      <c r="E85" s="3" t="s">
        <v>123</v>
      </c>
      <c r="F85" s="3" t="s">
        <v>6</v>
      </c>
      <c r="G85" s="67">
        <f>VLOOKUP(A85,'Activation Compte01'!$A$1:$C$496,3,FALSE)</f>
        <v>40906.759791666664</v>
      </c>
      <c r="H85" s="3" t="s">
        <v>953</v>
      </c>
      <c r="I85" s="3" t="s">
        <v>1175</v>
      </c>
      <c r="J85" s="81">
        <v>453</v>
      </c>
      <c r="K85" s="3" t="s">
        <v>190</v>
      </c>
      <c r="L85" s="3" t="s">
        <v>190</v>
      </c>
      <c r="M85" s="3"/>
      <c r="N85" s="73" t="s">
        <v>711</v>
      </c>
    </row>
    <row r="86" spans="1:14" s="1" customFormat="1" x14ac:dyDescent="0.25">
      <c r="A86" s="3">
        <v>560035715</v>
      </c>
      <c r="B86" s="12">
        <v>1000</v>
      </c>
      <c r="C86" s="55">
        <f t="shared" si="3"/>
        <v>1000</v>
      </c>
      <c r="D86" s="3" t="s">
        <v>5</v>
      </c>
      <c r="E86" s="3" t="s">
        <v>111</v>
      </c>
      <c r="F86" s="3" t="s">
        <v>6</v>
      </c>
      <c r="G86" s="67">
        <f>VLOOKUP(A86,'Activation Compte01'!$A$1:$C$496,3,FALSE)</f>
        <v>40906.749675925923</v>
      </c>
      <c r="H86" s="3" t="s">
        <v>1037</v>
      </c>
      <c r="I86" s="3" t="s">
        <v>1038</v>
      </c>
      <c r="J86" s="81">
        <v>559</v>
      </c>
      <c r="K86" s="3" t="s">
        <v>190</v>
      </c>
      <c r="L86" s="3" t="s">
        <v>190</v>
      </c>
      <c r="M86" s="3"/>
      <c r="N86" s="73" t="s">
        <v>711</v>
      </c>
    </row>
    <row r="87" spans="1:14" s="1" customFormat="1" x14ac:dyDescent="0.25">
      <c r="A87" s="3">
        <v>560035716</v>
      </c>
      <c r="B87" s="12">
        <v>1000</v>
      </c>
      <c r="C87" s="55">
        <f t="shared" si="3"/>
        <v>1000</v>
      </c>
      <c r="D87" s="3" t="s">
        <v>5</v>
      </c>
      <c r="E87" s="3" t="s">
        <v>122</v>
      </c>
      <c r="F87" s="3" t="s">
        <v>6</v>
      </c>
      <c r="G87" s="67">
        <f>VLOOKUP(A87,'Activation Compte01'!$A$1:$C$496,3,FALSE)</f>
        <v>40906.758333333331</v>
      </c>
      <c r="H87" s="3" t="s">
        <v>562</v>
      </c>
      <c r="I87" s="3" t="s">
        <v>770</v>
      </c>
      <c r="J87" s="81">
        <v>458</v>
      </c>
      <c r="K87" s="3" t="s">
        <v>190</v>
      </c>
      <c r="L87" s="3" t="s">
        <v>190</v>
      </c>
      <c r="M87" s="3"/>
      <c r="N87" s="73" t="s">
        <v>711</v>
      </c>
    </row>
    <row r="88" spans="1:14" s="1" customFormat="1" x14ac:dyDescent="0.25">
      <c r="A88" s="3">
        <v>560035717</v>
      </c>
      <c r="B88" s="12">
        <v>1000</v>
      </c>
      <c r="C88" s="55">
        <f t="shared" si="3"/>
        <v>1000</v>
      </c>
      <c r="D88" s="3" t="s">
        <v>5</v>
      </c>
      <c r="E88" s="3" t="s">
        <v>97</v>
      </c>
      <c r="F88" s="3" t="s">
        <v>6</v>
      </c>
      <c r="G88" s="67">
        <f>VLOOKUP(A88,'Activation Compte01'!$A$1:$C$496,3,FALSE)</f>
        <v>40906.745185185187</v>
      </c>
      <c r="H88" s="3" t="s">
        <v>879</v>
      </c>
      <c r="I88" s="3" t="s">
        <v>964</v>
      </c>
      <c r="J88" s="81">
        <v>454</v>
      </c>
      <c r="K88" s="3" t="s">
        <v>190</v>
      </c>
      <c r="L88" s="3" t="s">
        <v>190</v>
      </c>
      <c r="M88" s="3" t="s">
        <v>691</v>
      </c>
      <c r="N88" s="73" t="s">
        <v>711</v>
      </c>
    </row>
    <row r="89" spans="1:14" s="1" customFormat="1" x14ac:dyDescent="0.25">
      <c r="A89" s="3">
        <v>560035718</v>
      </c>
      <c r="B89" s="12">
        <v>1000</v>
      </c>
      <c r="C89" s="55">
        <f t="shared" si="3"/>
        <v>1000</v>
      </c>
      <c r="D89" s="3" t="s">
        <v>5</v>
      </c>
      <c r="E89" s="3" t="s">
        <v>106</v>
      </c>
      <c r="F89" s="3" t="s">
        <v>6</v>
      </c>
      <c r="G89" s="67">
        <f>VLOOKUP(A89,'Activation Compte01'!$A$1:$C$496,3,FALSE)</f>
        <v>40906.74827546296</v>
      </c>
      <c r="H89" s="3" t="s">
        <v>821</v>
      </c>
      <c r="I89" s="3" t="s">
        <v>822</v>
      </c>
      <c r="J89" s="81">
        <v>652</v>
      </c>
      <c r="K89" s="3" t="s">
        <v>190</v>
      </c>
      <c r="L89" s="3" t="s">
        <v>190</v>
      </c>
      <c r="M89" s="3"/>
      <c r="N89" s="73" t="s">
        <v>711</v>
      </c>
    </row>
    <row r="90" spans="1:14" s="1" customFormat="1" x14ac:dyDescent="0.25">
      <c r="A90" s="3">
        <v>560035719</v>
      </c>
      <c r="B90" s="12">
        <v>1000</v>
      </c>
      <c r="C90" s="55">
        <f t="shared" si="3"/>
        <v>1000</v>
      </c>
      <c r="D90" s="3" t="s">
        <v>5</v>
      </c>
      <c r="E90" s="3" t="s">
        <v>114</v>
      </c>
      <c r="F90" s="3" t="s">
        <v>6</v>
      </c>
      <c r="G90" s="67">
        <f>VLOOKUP(A90,'Activation Compte01'!$A$1:$C$496,3,FALSE)</f>
        <v>40906.75136574074</v>
      </c>
      <c r="H90" s="3" t="s">
        <v>852</v>
      </c>
      <c r="I90" s="3" t="s">
        <v>853</v>
      </c>
      <c r="J90" s="81">
        <v>479</v>
      </c>
      <c r="K90" s="3" t="s">
        <v>190</v>
      </c>
      <c r="L90" s="3" t="s">
        <v>190</v>
      </c>
      <c r="M90" s="3"/>
      <c r="N90" s="73" t="s">
        <v>711</v>
      </c>
    </row>
    <row r="91" spans="1:14" s="1" customFormat="1" x14ac:dyDescent="0.25">
      <c r="A91" s="3">
        <v>560035720</v>
      </c>
      <c r="B91" s="12">
        <v>1000</v>
      </c>
      <c r="C91" s="55">
        <f t="shared" si="3"/>
        <v>1000</v>
      </c>
      <c r="D91" s="3" t="s">
        <v>5</v>
      </c>
      <c r="E91" s="3" t="s">
        <v>104</v>
      </c>
      <c r="F91" s="3" t="s">
        <v>6</v>
      </c>
      <c r="G91" s="67">
        <f>VLOOKUP(A91,'Activation Compte01'!$A$1:$C$496,3,FALSE)</f>
        <v>40906.747025462966</v>
      </c>
      <c r="H91" s="3" t="s">
        <v>794</v>
      </c>
      <c r="I91" s="3" t="s">
        <v>938</v>
      </c>
      <c r="J91" s="81">
        <v>577</v>
      </c>
      <c r="K91" s="3" t="s">
        <v>190</v>
      </c>
      <c r="L91" s="3" t="s">
        <v>190</v>
      </c>
      <c r="M91" s="3"/>
      <c r="N91" s="73" t="s">
        <v>711</v>
      </c>
    </row>
    <row r="92" spans="1:14" s="1" customFormat="1" x14ac:dyDescent="0.25">
      <c r="A92" s="3">
        <v>560035721</v>
      </c>
      <c r="B92" s="12">
        <v>1000</v>
      </c>
      <c r="C92" s="55">
        <f t="shared" si="3"/>
        <v>1000</v>
      </c>
      <c r="D92" s="3" t="s">
        <v>5</v>
      </c>
      <c r="E92" s="3" t="s">
        <v>108</v>
      </c>
      <c r="F92" s="3" t="s">
        <v>6</v>
      </c>
      <c r="G92" s="67">
        <f>VLOOKUP(A92,'Activation Compte01'!$A$1:$C$496,3,FALSE)</f>
        <v>40906.748749999999</v>
      </c>
      <c r="H92" s="3" t="s">
        <v>939</v>
      </c>
      <c r="I92" s="3" t="s">
        <v>937</v>
      </c>
      <c r="J92" s="81">
        <v>474</v>
      </c>
      <c r="K92" s="3" t="s">
        <v>190</v>
      </c>
      <c r="L92" s="3" t="s">
        <v>190</v>
      </c>
      <c r="M92" s="3"/>
      <c r="N92" s="73" t="s">
        <v>711</v>
      </c>
    </row>
    <row r="93" spans="1:14" s="1" customFormat="1" x14ac:dyDescent="0.25">
      <c r="A93" s="3">
        <v>560035722</v>
      </c>
      <c r="B93" s="12">
        <v>1000</v>
      </c>
      <c r="C93" s="55">
        <f t="shared" si="3"/>
        <v>1000</v>
      </c>
      <c r="D93" s="3" t="s">
        <v>5</v>
      </c>
      <c r="E93" s="3" t="s">
        <v>110</v>
      </c>
      <c r="F93" s="3" t="s">
        <v>6</v>
      </c>
      <c r="G93" s="67">
        <f>VLOOKUP(A93,'Activation Compte01'!$A$1:$C$496,3,FALSE)</f>
        <v>40906.749513888892</v>
      </c>
      <c r="H93" s="3" t="s">
        <v>564</v>
      </c>
      <c r="I93" s="3" t="s">
        <v>809</v>
      </c>
      <c r="J93" s="81">
        <v>447</v>
      </c>
      <c r="K93" s="3" t="s">
        <v>190</v>
      </c>
      <c r="L93" s="3" t="s">
        <v>190</v>
      </c>
      <c r="M93" s="3"/>
      <c r="N93" s="73" t="s">
        <v>711</v>
      </c>
    </row>
    <row r="94" spans="1:14" s="1" customFormat="1" x14ac:dyDescent="0.25">
      <c r="A94" s="3">
        <v>560035723</v>
      </c>
      <c r="B94" s="12">
        <v>1000</v>
      </c>
      <c r="C94" s="55">
        <f t="shared" si="3"/>
        <v>1000</v>
      </c>
      <c r="D94" s="3" t="s">
        <v>5</v>
      </c>
      <c r="E94" s="3" t="s">
        <v>462</v>
      </c>
      <c r="F94" s="3" t="s">
        <v>6</v>
      </c>
      <c r="G94" s="67">
        <f>VLOOKUP(A94,'Activation Compte01'!$A$1:$C$496,3,FALSE)</f>
        <v>40906.753946759258</v>
      </c>
      <c r="H94" s="3" t="s">
        <v>831</v>
      </c>
      <c r="I94" s="3" t="s">
        <v>832</v>
      </c>
      <c r="J94" s="81">
        <v>478</v>
      </c>
      <c r="K94" s="3" t="s">
        <v>190</v>
      </c>
      <c r="L94" s="3" t="s">
        <v>190</v>
      </c>
      <c r="M94" s="3"/>
      <c r="N94" s="73" t="s">
        <v>711</v>
      </c>
    </row>
    <row r="95" spans="1:14" s="1" customFormat="1" x14ac:dyDescent="0.25">
      <c r="A95" s="3">
        <v>560035724</v>
      </c>
      <c r="B95" s="12">
        <v>1000</v>
      </c>
      <c r="C95" s="55">
        <f t="shared" si="3"/>
        <v>1000</v>
      </c>
      <c r="D95" s="3" t="s">
        <v>5</v>
      </c>
      <c r="E95" s="3" t="s">
        <v>105</v>
      </c>
      <c r="F95" s="3" t="s">
        <v>6</v>
      </c>
      <c r="G95" s="67">
        <f>VLOOKUP(A95,'Activation Compte01'!$A$1:$C$496,3,FALSE)</f>
        <v>40906.747685185182</v>
      </c>
      <c r="H95" s="3" t="s">
        <v>833</v>
      </c>
      <c r="I95" s="3" t="s">
        <v>834</v>
      </c>
      <c r="J95" s="81">
        <v>451</v>
      </c>
      <c r="K95" s="3" t="s">
        <v>190</v>
      </c>
      <c r="L95" s="3" t="s">
        <v>190</v>
      </c>
      <c r="M95" s="3"/>
      <c r="N95" s="73" t="s">
        <v>711</v>
      </c>
    </row>
    <row r="96" spans="1:14" s="1" customFormat="1" x14ac:dyDescent="0.25">
      <c r="A96" s="3">
        <v>560035725</v>
      </c>
      <c r="B96" s="12">
        <v>1000</v>
      </c>
      <c r="C96" s="55">
        <f t="shared" si="3"/>
        <v>1000</v>
      </c>
      <c r="D96" s="3" t="s">
        <v>5</v>
      </c>
      <c r="E96" s="3" t="s">
        <v>109</v>
      </c>
      <c r="F96" s="3" t="s">
        <v>6</v>
      </c>
      <c r="G96" s="67">
        <f>VLOOKUP(A96,'Activation Compte01'!$A$1:$C$496,3,FALSE)</f>
        <v>40906.749282407407</v>
      </c>
      <c r="H96" s="3" t="s">
        <v>916</v>
      </c>
      <c r="I96" s="3" t="s">
        <v>917</v>
      </c>
      <c r="J96" s="81">
        <v>452</v>
      </c>
      <c r="K96" s="3" t="s">
        <v>190</v>
      </c>
      <c r="L96" s="3" t="s">
        <v>190</v>
      </c>
      <c r="M96" s="3"/>
      <c r="N96" s="73" t="s">
        <v>711</v>
      </c>
    </row>
    <row r="97" spans="1:14" s="1" customFormat="1" x14ac:dyDescent="0.25">
      <c r="A97" s="3">
        <v>560035726</v>
      </c>
      <c r="B97" s="12">
        <v>3000</v>
      </c>
      <c r="C97" s="55">
        <f t="shared" si="3"/>
        <v>3000</v>
      </c>
      <c r="D97" s="3" t="s">
        <v>5</v>
      </c>
      <c r="E97" s="3" t="s">
        <v>113</v>
      </c>
      <c r="F97" s="3" t="s">
        <v>6</v>
      </c>
      <c r="G97" s="67">
        <f>VLOOKUP(A97,'Activation Compte01'!$A$1:$C$496,3,FALSE)</f>
        <v>40906.750868055555</v>
      </c>
      <c r="H97" s="3" t="s">
        <v>543</v>
      </c>
      <c r="I97" s="3" t="s">
        <v>900</v>
      </c>
      <c r="J97" s="81">
        <v>472</v>
      </c>
      <c r="K97" s="3" t="s">
        <v>190</v>
      </c>
      <c r="L97" s="3" t="s">
        <v>190</v>
      </c>
      <c r="M97" s="7" t="s">
        <v>628</v>
      </c>
      <c r="N97" s="91" t="s">
        <v>711</v>
      </c>
    </row>
    <row r="98" spans="1:14" s="1" customFormat="1" x14ac:dyDescent="0.25">
      <c r="A98" s="7">
        <v>560035727</v>
      </c>
      <c r="B98" s="13">
        <v>0</v>
      </c>
      <c r="C98" s="55">
        <f t="shared" si="3"/>
        <v>0</v>
      </c>
      <c r="D98" s="7" t="s">
        <v>5</v>
      </c>
      <c r="E98" s="7" t="s">
        <v>639</v>
      </c>
      <c r="F98" s="7" t="s">
        <v>6</v>
      </c>
      <c r="G98" s="69">
        <f>VLOOKUP(A98,'Activation Compte01'!$A$1:$C$496,3,FALSE)</f>
        <v>40908.935219907406</v>
      </c>
      <c r="H98" s="7" t="s">
        <v>563</v>
      </c>
      <c r="I98" s="7" t="s">
        <v>1026</v>
      </c>
      <c r="J98" s="80" t="s">
        <v>759</v>
      </c>
      <c r="K98" s="7" t="s">
        <v>190</v>
      </c>
      <c r="L98" s="7" t="s">
        <v>190</v>
      </c>
      <c r="M98" s="3"/>
      <c r="N98" s="73" t="s">
        <v>711</v>
      </c>
    </row>
    <row r="99" spans="1:14" s="1" customFormat="1" x14ac:dyDescent="0.25">
      <c r="A99" s="3">
        <v>560035728</v>
      </c>
      <c r="B99" s="12">
        <v>0</v>
      </c>
      <c r="C99" s="55">
        <f t="shared" si="3"/>
        <v>0</v>
      </c>
      <c r="D99" s="3" t="s">
        <v>5</v>
      </c>
      <c r="E99" s="3" t="s">
        <v>638</v>
      </c>
      <c r="F99" s="3" t="s">
        <v>6</v>
      </c>
      <c r="G99" s="67">
        <f>VLOOKUP(A99,'Activation Compte01'!$A$1:$C$496,3,FALSE)</f>
        <v>40908.936226851853</v>
      </c>
      <c r="H99" s="3" t="s">
        <v>803</v>
      </c>
      <c r="I99" s="3" t="s">
        <v>802</v>
      </c>
      <c r="J99" s="81">
        <v>411</v>
      </c>
      <c r="K99" s="3" t="s">
        <v>190</v>
      </c>
      <c r="L99" s="3" t="s">
        <v>190</v>
      </c>
      <c r="M99" s="3"/>
      <c r="N99" s="73" t="s">
        <v>711</v>
      </c>
    </row>
    <row r="100" spans="1:14" s="1" customFormat="1" x14ac:dyDescent="0.25">
      <c r="A100" s="3">
        <v>560035729</v>
      </c>
      <c r="B100" s="12">
        <v>1000</v>
      </c>
      <c r="C100" s="55">
        <f t="shared" si="3"/>
        <v>1000</v>
      </c>
      <c r="D100" s="3" t="s">
        <v>5</v>
      </c>
      <c r="E100" s="3" t="s">
        <v>125</v>
      </c>
      <c r="F100" s="3" t="s">
        <v>6</v>
      </c>
      <c r="G100" s="67">
        <f>VLOOKUP(A100,'Activation Compte01'!$A$1:$C$496,3,FALSE)</f>
        <v>40908.937002314815</v>
      </c>
      <c r="H100" s="3" t="s">
        <v>906</v>
      </c>
      <c r="I100" s="3" t="s">
        <v>905</v>
      </c>
      <c r="J100" s="81">
        <v>455</v>
      </c>
      <c r="K100" s="3" t="s">
        <v>190</v>
      </c>
      <c r="L100" s="3" t="s">
        <v>190</v>
      </c>
      <c r="M100" s="3"/>
      <c r="N100" s="73" t="s">
        <v>711</v>
      </c>
    </row>
    <row r="101" spans="1:14" s="1" customFormat="1" x14ac:dyDescent="0.25">
      <c r="A101" s="3">
        <v>560035730</v>
      </c>
      <c r="B101" s="12">
        <v>1000</v>
      </c>
      <c r="C101" s="55">
        <f t="shared" si="3"/>
        <v>1000</v>
      </c>
      <c r="D101" s="3" t="s">
        <v>5</v>
      </c>
      <c r="E101" s="3" t="s">
        <v>112</v>
      </c>
      <c r="F101" s="3" t="s">
        <v>6</v>
      </c>
      <c r="G101" s="67">
        <f>VLOOKUP(A101,'Activation Compte01'!$A$1:$C$496,3,FALSE)</f>
        <v>40906.749837962961</v>
      </c>
      <c r="H101" s="3" t="s">
        <v>855</v>
      </c>
      <c r="I101" s="59" t="s">
        <v>856</v>
      </c>
      <c r="J101" s="81">
        <v>529</v>
      </c>
      <c r="K101" s="3" t="s">
        <v>190</v>
      </c>
      <c r="L101" s="3" t="s">
        <v>190</v>
      </c>
      <c r="M101" s="3"/>
      <c r="N101" s="73" t="s">
        <v>711</v>
      </c>
    </row>
    <row r="102" spans="1:14" s="1" customFormat="1" x14ac:dyDescent="0.25">
      <c r="A102" s="3">
        <v>560035731</v>
      </c>
      <c r="B102" s="12">
        <v>3000</v>
      </c>
      <c r="C102" s="55">
        <f t="shared" si="3"/>
        <v>3000</v>
      </c>
      <c r="D102" s="3" t="s">
        <v>5</v>
      </c>
      <c r="E102" s="3" t="s">
        <v>107</v>
      </c>
      <c r="F102" s="3" t="s">
        <v>6</v>
      </c>
      <c r="G102" s="67">
        <f>VLOOKUP(A102,'Activation Compte01'!$A$1:$C$496,3,FALSE)</f>
        <v>40906.748576388891</v>
      </c>
      <c r="H102" s="3" t="s">
        <v>275</v>
      </c>
      <c r="I102" s="59" t="s">
        <v>826</v>
      </c>
      <c r="J102" s="81">
        <v>457</v>
      </c>
      <c r="K102" s="3" t="s">
        <v>190</v>
      </c>
      <c r="L102" s="3" t="s">
        <v>190</v>
      </c>
      <c r="M102" s="3"/>
      <c r="N102" s="73" t="s">
        <v>711</v>
      </c>
    </row>
    <row r="103" spans="1:14" s="1" customFormat="1" x14ac:dyDescent="0.25">
      <c r="A103" s="3">
        <v>560035732</v>
      </c>
      <c r="B103" s="12">
        <v>1000</v>
      </c>
      <c r="C103" s="55">
        <f t="shared" si="3"/>
        <v>1000</v>
      </c>
      <c r="D103" s="3" t="s">
        <v>5</v>
      </c>
      <c r="E103" s="3" t="s">
        <v>119</v>
      </c>
      <c r="F103" s="3" t="s">
        <v>6</v>
      </c>
      <c r="G103" s="67">
        <f>VLOOKUP(A103,'Activation Compte01'!$A$1:$C$496,3,FALSE)</f>
        <v>40906.754282407404</v>
      </c>
      <c r="H103" s="3" t="s">
        <v>522</v>
      </c>
      <c r="I103" s="59" t="s">
        <v>814</v>
      </c>
      <c r="J103" s="81">
        <v>607</v>
      </c>
      <c r="K103" s="3" t="s">
        <v>190</v>
      </c>
      <c r="L103" s="3" t="s">
        <v>190</v>
      </c>
      <c r="M103" s="3"/>
      <c r="N103" s="73" t="s">
        <v>711</v>
      </c>
    </row>
    <row r="104" spans="1:14" s="1" customFormat="1" x14ac:dyDescent="0.25">
      <c r="A104" s="3">
        <v>560035734</v>
      </c>
      <c r="B104" s="12">
        <v>1000</v>
      </c>
      <c r="C104" s="55">
        <f t="shared" si="3"/>
        <v>1000</v>
      </c>
      <c r="D104" s="3" t="s">
        <v>5</v>
      </c>
      <c r="E104" s="3" t="s">
        <v>1021</v>
      </c>
      <c r="F104" s="3" t="s">
        <v>6</v>
      </c>
      <c r="G104" s="67">
        <f>VLOOKUP(A104,'Activation Compte01'!$A$1:$C$496,3,FALSE)</f>
        <v>40906.755185185182</v>
      </c>
      <c r="H104" s="3" t="s">
        <v>897</v>
      </c>
      <c r="I104" s="3" t="s">
        <v>898</v>
      </c>
      <c r="J104" s="81">
        <v>481</v>
      </c>
      <c r="K104" s="3" t="s">
        <v>190</v>
      </c>
      <c r="L104" s="3" t="s">
        <v>190</v>
      </c>
      <c r="M104" s="3"/>
      <c r="N104" s="73" t="s">
        <v>711</v>
      </c>
    </row>
    <row r="105" spans="1:14" s="1" customFormat="1" x14ac:dyDescent="0.25">
      <c r="A105" s="3">
        <v>560052782</v>
      </c>
      <c r="B105" s="12">
        <v>1000</v>
      </c>
      <c r="C105" s="55">
        <f t="shared" si="3"/>
        <v>1000</v>
      </c>
      <c r="D105" s="3" t="s">
        <v>5</v>
      </c>
      <c r="E105" s="3" t="s">
        <v>84</v>
      </c>
      <c r="F105" s="3" t="s">
        <v>6</v>
      </c>
      <c r="G105" s="67">
        <f>VLOOKUP(A105,'Activation Compte01'!$A$1:$C$496,3,FALSE)</f>
        <v>40800.720335648148</v>
      </c>
      <c r="H105" s="3" t="s">
        <v>241</v>
      </c>
      <c r="I105" s="3" t="s">
        <v>735</v>
      </c>
      <c r="J105" s="81">
        <v>386</v>
      </c>
      <c r="K105" s="3" t="s">
        <v>194</v>
      </c>
      <c r="L105" s="3" t="s">
        <v>194</v>
      </c>
      <c r="M105" s="3"/>
      <c r="N105" s="73" t="s">
        <v>711</v>
      </c>
    </row>
    <row r="106" spans="1:14" s="1" customFormat="1" x14ac:dyDescent="0.25">
      <c r="A106" s="3">
        <v>560065248</v>
      </c>
      <c r="B106" s="12">
        <v>1000</v>
      </c>
      <c r="C106" s="55">
        <f t="shared" si="3"/>
        <v>1000</v>
      </c>
      <c r="D106" s="3" t="s">
        <v>5</v>
      </c>
      <c r="E106" s="3" t="s">
        <v>83</v>
      </c>
      <c r="F106" s="3" t="s">
        <v>6</v>
      </c>
      <c r="G106" s="67">
        <f>VLOOKUP(A106,'Activation Compte01'!$A$1:$C$496,3,FALSE)</f>
        <v>40826.664907407408</v>
      </c>
      <c r="H106" s="3" t="s">
        <v>1001</v>
      </c>
      <c r="I106" s="3" t="s">
        <v>1000</v>
      </c>
      <c r="J106" s="81">
        <v>425</v>
      </c>
      <c r="K106" s="3" t="s">
        <v>190</v>
      </c>
      <c r="L106" s="3" t="s">
        <v>190</v>
      </c>
      <c r="M106" s="3"/>
      <c r="N106" s="73" t="s">
        <v>711</v>
      </c>
    </row>
    <row r="107" spans="1:14" s="1" customFormat="1" ht="15" customHeight="1" x14ac:dyDescent="0.25">
      <c r="A107" s="3">
        <v>560065249</v>
      </c>
      <c r="B107" s="12">
        <v>3000</v>
      </c>
      <c r="C107" s="55">
        <f t="shared" si="3"/>
        <v>3000</v>
      </c>
      <c r="D107" s="3" t="s">
        <v>5</v>
      </c>
      <c r="E107" s="3" t="s">
        <v>82</v>
      </c>
      <c r="F107" s="3" t="s">
        <v>6</v>
      </c>
      <c r="G107" s="67">
        <f>VLOOKUP(A107,'Activation Compte01'!$A$1:$C$496,3,FALSE)</f>
        <v>40826.664282407408</v>
      </c>
      <c r="H107" s="3" t="s">
        <v>239</v>
      </c>
      <c r="I107" s="3" t="s">
        <v>857</v>
      </c>
      <c r="J107" s="81">
        <v>393</v>
      </c>
      <c r="K107" s="3" t="s">
        <v>190</v>
      </c>
      <c r="L107" s="3" t="s">
        <v>190</v>
      </c>
      <c r="M107" s="7"/>
      <c r="N107" s="91" t="s">
        <v>711</v>
      </c>
    </row>
    <row r="108" spans="1:14" s="1" customFormat="1" x14ac:dyDescent="0.25">
      <c r="A108" s="3">
        <v>560068315</v>
      </c>
      <c r="B108" s="12">
        <v>1000</v>
      </c>
      <c r="C108" s="12">
        <f t="shared" si="3"/>
        <v>1000</v>
      </c>
      <c r="D108" s="3" t="s">
        <v>5</v>
      </c>
      <c r="E108" s="3" t="s">
        <v>1117</v>
      </c>
      <c r="F108" s="3" t="s">
        <v>6</v>
      </c>
      <c r="G108" s="67">
        <f>VLOOKUP(A108,'Activation Compte01'!$A$1:$C$496,3,FALSE)</f>
        <v>41060.692824074074</v>
      </c>
      <c r="H108" s="3" t="s">
        <v>1163</v>
      </c>
      <c r="I108" s="3" t="s">
        <v>823</v>
      </c>
      <c r="J108" s="3" t="s">
        <v>759</v>
      </c>
      <c r="K108" s="3" t="s">
        <v>190</v>
      </c>
      <c r="L108" s="3" t="s">
        <v>190</v>
      </c>
      <c r="M108" s="3"/>
      <c r="N108" s="73" t="s">
        <v>711</v>
      </c>
    </row>
    <row r="109" spans="1:14" s="1" customFormat="1" x14ac:dyDescent="0.25">
      <c r="A109" s="3">
        <v>560068317</v>
      </c>
      <c r="B109" s="12">
        <v>2000</v>
      </c>
      <c r="C109" s="55">
        <f t="shared" si="3"/>
        <v>2000</v>
      </c>
      <c r="D109" s="3" t="s">
        <v>5</v>
      </c>
      <c r="E109" s="3" t="s">
        <v>85</v>
      </c>
      <c r="F109" s="3" t="s">
        <v>6</v>
      </c>
      <c r="G109" s="67">
        <f>VLOOKUP(A109,'Activation Compte01'!$A$1:$C$496,3,FALSE)</f>
        <v>41060.693067129629</v>
      </c>
      <c r="H109" s="3" t="s">
        <v>512</v>
      </c>
      <c r="I109" s="3" t="s">
        <v>795</v>
      </c>
      <c r="J109" s="81">
        <v>608</v>
      </c>
      <c r="K109" s="3" t="s">
        <v>190</v>
      </c>
      <c r="L109" s="3" t="s">
        <v>190</v>
      </c>
      <c r="M109" s="3"/>
      <c r="N109" s="73" t="s">
        <v>711</v>
      </c>
    </row>
    <row r="110" spans="1:14" s="1" customFormat="1" x14ac:dyDescent="0.25">
      <c r="A110" s="3">
        <v>560068318</v>
      </c>
      <c r="B110" s="12">
        <v>1000</v>
      </c>
      <c r="C110" s="55">
        <f t="shared" si="3"/>
        <v>1000</v>
      </c>
      <c r="D110" s="3" t="s">
        <v>5</v>
      </c>
      <c r="E110" s="3" t="s">
        <v>86</v>
      </c>
      <c r="F110" s="3" t="s">
        <v>6</v>
      </c>
      <c r="G110" s="67">
        <f>VLOOKUP(A110,'Activation Compte01'!$A$1:$C$496,3,FALSE)</f>
        <v>41060.693310185183</v>
      </c>
      <c r="H110" s="3" t="s">
        <v>991</v>
      </c>
      <c r="I110" s="3" t="s">
        <v>812</v>
      </c>
      <c r="J110" s="3">
        <v>490</v>
      </c>
      <c r="K110" s="3" t="s">
        <v>520</v>
      </c>
      <c r="L110" s="3" t="s">
        <v>190</v>
      </c>
      <c r="M110" s="3"/>
      <c r="N110" s="73" t="s">
        <v>711</v>
      </c>
    </row>
    <row r="111" spans="1:14" s="1" customFormat="1" x14ac:dyDescent="0.25">
      <c r="A111" s="3">
        <v>560071458</v>
      </c>
      <c r="B111" s="12">
        <v>1000</v>
      </c>
      <c r="C111" s="55">
        <f t="shared" si="3"/>
        <v>1000</v>
      </c>
      <c r="D111" s="3" t="s">
        <v>5</v>
      </c>
      <c r="E111" s="3" t="s">
        <v>78</v>
      </c>
      <c r="F111" s="3" t="s">
        <v>6</v>
      </c>
      <c r="G111" s="67">
        <f>VLOOKUP(A111,'Activation Compte01'!$A$1:$C$496,3,FALSE)</f>
        <v>40720.556284722225</v>
      </c>
      <c r="H111" s="3" t="s">
        <v>235</v>
      </c>
      <c r="I111" s="3" t="s">
        <v>998</v>
      </c>
      <c r="J111" s="81">
        <v>335</v>
      </c>
      <c r="K111" s="3" t="s">
        <v>194</v>
      </c>
      <c r="L111" s="3" t="s">
        <v>194</v>
      </c>
      <c r="M111" s="7" t="s">
        <v>609</v>
      </c>
      <c r="N111" s="91" t="s">
        <v>711</v>
      </c>
    </row>
    <row r="112" spans="1:14" s="1" customFormat="1" x14ac:dyDescent="0.25">
      <c r="A112" s="7">
        <v>560081175</v>
      </c>
      <c r="B112" s="13">
        <v>0</v>
      </c>
      <c r="C112" s="100">
        <f t="shared" si="3"/>
        <v>3000</v>
      </c>
      <c r="D112" s="7" t="s">
        <v>5</v>
      </c>
      <c r="E112" s="7" t="s">
        <v>985</v>
      </c>
      <c r="F112" s="7" t="s">
        <v>6</v>
      </c>
      <c r="G112" s="69">
        <f>VLOOKUP(A112,'Activation Compte01'!$A$1:$C$496,3,FALSE)</f>
        <v>40827.514247685183</v>
      </c>
      <c r="H112" s="7" t="s">
        <v>642</v>
      </c>
      <c r="I112" s="7" t="s">
        <v>1026</v>
      </c>
      <c r="J112" s="80" t="s">
        <v>759</v>
      </c>
      <c r="K112" s="7" t="s">
        <v>190</v>
      </c>
      <c r="L112" s="7" t="s">
        <v>520</v>
      </c>
      <c r="M112" s="3"/>
      <c r="N112" s="73" t="s">
        <v>711</v>
      </c>
    </row>
    <row r="113" spans="1:14" s="1" customFormat="1" x14ac:dyDescent="0.25">
      <c r="A113" s="3">
        <v>560961207</v>
      </c>
      <c r="B113" s="12">
        <v>3000</v>
      </c>
      <c r="C113" s="55">
        <f t="shared" si="3"/>
        <v>3000</v>
      </c>
      <c r="D113" s="3" t="s">
        <v>5</v>
      </c>
      <c r="E113" s="3" t="s">
        <v>133</v>
      </c>
      <c r="F113" s="3" t="s">
        <v>6</v>
      </c>
      <c r="G113" s="67">
        <f>VLOOKUP(A113,'Activation Compte01'!$A$1:$C$496,3,FALSE)</f>
        <v>41484</v>
      </c>
      <c r="H113" s="3" t="s">
        <v>882</v>
      </c>
      <c r="I113" s="3" t="s">
        <v>883</v>
      </c>
      <c r="J113" s="81">
        <v>573</v>
      </c>
      <c r="K113" s="3" t="s">
        <v>190</v>
      </c>
      <c r="L113" s="3" t="s">
        <v>190</v>
      </c>
      <c r="M113" s="3"/>
      <c r="N113" s="73" t="s">
        <v>711</v>
      </c>
    </row>
    <row r="114" spans="1:14" s="1" customFormat="1" x14ac:dyDescent="0.25">
      <c r="A114" s="3">
        <v>560961260</v>
      </c>
      <c r="B114" s="12">
        <v>3000</v>
      </c>
      <c r="C114" s="55">
        <f t="shared" si="3"/>
        <v>3000</v>
      </c>
      <c r="D114" s="3" t="s">
        <v>5</v>
      </c>
      <c r="E114" s="3" t="s">
        <v>132</v>
      </c>
      <c r="F114" s="3" t="s">
        <v>6</v>
      </c>
      <c r="G114" s="67">
        <f>VLOOKUP(A114,'Activation Compte01'!$A$1:$C$496,3,FALSE)</f>
        <v>41484</v>
      </c>
      <c r="H114" s="3" t="s">
        <v>774</v>
      </c>
      <c r="I114" s="3" t="s">
        <v>849</v>
      </c>
      <c r="J114" s="81">
        <v>583</v>
      </c>
      <c r="K114" s="3" t="s">
        <v>190</v>
      </c>
      <c r="L114" s="3" t="s">
        <v>520</v>
      </c>
      <c r="M114" s="3" t="s">
        <v>599</v>
      </c>
      <c r="N114" s="73" t="s">
        <v>711</v>
      </c>
    </row>
    <row r="115" spans="1:14" s="1" customFormat="1" x14ac:dyDescent="0.25">
      <c r="A115" s="3">
        <v>560961353</v>
      </c>
      <c r="B115" s="12">
        <v>3000</v>
      </c>
      <c r="C115" s="55">
        <f t="shared" si="3"/>
        <v>3000</v>
      </c>
      <c r="D115" s="3" t="s">
        <v>5</v>
      </c>
      <c r="E115" s="3" t="s">
        <v>134</v>
      </c>
      <c r="F115" s="3" t="s">
        <v>6</v>
      </c>
      <c r="G115" s="67">
        <f>VLOOKUP(A115,'Activation Compte01'!$A$1:$C$496,3,FALSE)</f>
        <v>41484</v>
      </c>
      <c r="H115" s="3" t="s">
        <v>846</v>
      </c>
      <c r="I115" s="3" t="s">
        <v>847</v>
      </c>
      <c r="J115" s="81">
        <v>628</v>
      </c>
      <c r="K115" s="3" t="s">
        <v>190</v>
      </c>
      <c r="L115" s="3" t="s">
        <v>520</v>
      </c>
      <c r="M115" s="3"/>
      <c r="N115" s="73" t="s">
        <v>711</v>
      </c>
    </row>
    <row r="116" spans="1:14" s="1" customFormat="1" x14ac:dyDescent="0.25">
      <c r="A116" s="7">
        <v>560971802</v>
      </c>
      <c r="B116" s="13">
        <v>0</v>
      </c>
      <c r="C116" s="13">
        <f t="shared" si="3"/>
        <v>1000</v>
      </c>
      <c r="D116" s="7" t="s">
        <v>5</v>
      </c>
      <c r="E116" s="7" t="s">
        <v>580</v>
      </c>
      <c r="F116" s="7" t="s">
        <v>6</v>
      </c>
      <c r="G116" s="69">
        <f>VLOOKUP(A116,'Activation Compte01'!$A$1:$C$496,3,FALSE)</f>
        <v>40939.509074074071</v>
      </c>
      <c r="H116" s="7" t="s">
        <v>261</v>
      </c>
      <c r="I116" s="7" t="s">
        <v>911</v>
      </c>
      <c r="J116" s="80">
        <v>412</v>
      </c>
      <c r="K116" s="7" t="s">
        <v>190</v>
      </c>
      <c r="L116" s="7" t="s">
        <v>190</v>
      </c>
      <c r="M116" s="3"/>
      <c r="N116" s="73" t="s">
        <v>711</v>
      </c>
    </row>
    <row r="117" spans="1:14" s="1" customFormat="1" x14ac:dyDescent="0.25">
      <c r="A117" s="3">
        <v>560961298</v>
      </c>
      <c r="B117" s="12">
        <v>1000</v>
      </c>
      <c r="C117" s="55">
        <f t="shared" si="3"/>
        <v>1000</v>
      </c>
      <c r="D117" s="3" t="s">
        <v>5</v>
      </c>
      <c r="E117" s="3" t="s">
        <v>286</v>
      </c>
      <c r="F117" s="3" t="s">
        <v>6</v>
      </c>
      <c r="G117" s="67">
        <f>VLOOKUP(A117,'Activation Compte01'!$A$1:$C$496,3,FALSE)</f>
        <v>41484</v>
      </c>
      <c r="H117" s="3" t="s">
        <v>287</v>
      </c>
      <c r="I117" s="3" t="s">
        <v>830</v>
      </c>
      <c r="J117" s="81">
        <v>216</v>
      </c>
      <c r="K117" s="3" t="s">
        <v>209</v>
      </c>
      <c r="L117" s="3" t="s">
        <v>219</v>
      </c>
      <c r="M117" s="3"/>
      <c r="N117" s="73" t="s">
        <v>711</v>
      </c>
    </row>
    <row r="118" spans="1:14" s="1" customFormat="1" x14ac:dyDescent="0.25">
      <c r="A118" s="3">
        <v>560971803</v>
      </c>
      <c r="B118" s="12">
        <v>1000</v>
      </c>
      <c r="C118" s="55">
        <f t="shared" si="3"/>
        <v>1000</v>
      </c>
      <c r="D118" s="3" t="s">
        <v>5</v>
      </c>
      <c r="E118" s="3" t="s">
        <v>533</v>
      </c>
      <c r="F118" s="3" t="s">
        <v>6</v>
      </c>
      <c r="G118" s="67">
        <f>VLOOKUP(A118,'Activation Compte01'!$A$1:$C$496,3,FALSE)</f>
        <v>40939.50917824074</v>
      </c>
      <c r="H118" s="3" t="s">
        <v>273</v>
      </c>
      <c r="I118" s="3" t="s">
        <v>792</v>
      </c>
      <c r="J118" s="81">
        <v>409</v>
      </c>
      <c r="K118" s="3" t="s">
        <v>194</v>
      </c>
      <c r="L118" s="3" t="s">
        <v>194</v>
      </c>
      <c r="M118" s="7" t="s">
        <v>503</v>
      </c>
      <c r="N118" s="91" t="s">
        <v>711</v>
      </c>
    </row>
    <row r="119" spans="1:14" s="1" customFormat="1" x14ac:dyDescent="0.25">
      <c r="A119" s="7">
        <v>560975228</v>
      </c>
      <c r="B119" s="13">
        <v>0</v>
      </c>
      <c r="C119" s="100">
        <f t="shared" si="3"/>
        <v>1000</v>
      </c>
      <c r="D119" s="7" t="s">
        <v>5</v>
      </c>
      <c r="E119" s="7" t="s">
        <v>131</v>
      </c>
      <c r="F119" s="7" t="s">
        <v>6</v>
      </c>
      <c r="G119" s="69">
        <f>VLOOKUP(A119,'Activation Compte01'!$A$1:$C$496,3,FALSE)</f>
        <v>40958.724432870367</v>
      </c>
      <c r="H119" s="7" t="s">
        <v>262</v>
      </c>
      <c r="I119" s="7" t="s">
        <v>1026</v>
      </c>
      <c r="J119" s="80" t="s">
        <v>759</v>
      </c>
      <c r="K119" s="7" t="s">
        <v>194</v>
      </c>
      <c r="L119" s="7" t="s">
        <v>194</v>
      </c>
      <c r="M119" s="3"/>
      <c r="N119" s="73" t="s">
        <v>1097</v>
      </c>
    </row>
    <row r="120" spans="1:14" s="1" customFormat="1" x14ac:dyDescent="0.25">
      <c r="A120" s="3">
        <v>560975400</v>
      </c>
      <c r="B120" s="12">
        <v>1000</v>
      </c>
      <c r="C120" s="55">
        <f t="shared" si="3"/>
        <v>1000</v>
      </c>
      <c r="D120" s="3" t="s">
        <v>5</v>
      </c>
      <c r="E120" s="3" t="s">
        <v>45</v>
      </c>
      <c r="F120" s="3" t="s">
        <v>6</v>
      </c>
      <c r="G120" s="67">
        <f>VLOOKUP(A120,'Activation Compte01'!$A$1:$C$496,3,FALSE)</f>
        <v>40959.744791666664</v>
      </c>
      <c r="H120" s="3" t="s">
        <v>506</v>
      </c>
      <c r="I120" s="3" t="s">
        <v>1072</v>
      </c>
      <c r="J120" s="81">
        <v>471</v>
      </c>
      <c r="K120" s="3" t="s">
        <v>220</v>
      </c>
      <c r="L120" s="3" t="s">
        <v>220</v>
      </c>
      <c r="M120" s="3"/>
      <c r="N120" s="73" t="s">
        <v>711</v>
      </c>
    </row>
    <row r="121" spans="1:14" s="1" customFormat="1" x14ac:dyDescent="0.25">
      <c r="A121" s="3">
        <v>560975401</v>
      </c>
      <c r="B121" s="12">
        <v>1000</v>
      </c>
      <c r="C121" s="55">
        <f t="shared" si="3"/>
        <v>1000</v>
      </c>
      <c r="D121" s="3" t="s">
        <v>5</v>
      </c>
      <c r="E121" s="3" t="s">
        <v>46</v>
      </c>
      <c r="F121" s="3" t="s">
        <v>6</v>
      </c>
      <c r="G121" s="67">
        <f>VLOOKUP(A121,'Activation Compte01'!$A$1:$C$496,3,FALSE)</f>
        <v>40959.74491898148</v>
      </c>
      <c r="H121" s="3" t="s">
        <v>863</v>
      </c>
      <c r="I121" s="3" t="s">
        <v>1114</v>
      </c>
      <c r="J121" s="81">
        <v>649</v>
      </c>
      <c r="K121" s="3" t="s">
        <v>190</v>
      </c>
      <c r="L121" s="3" t="s">
        <v>685</v>
      </c>
      <c r="M121" s="73" t="s">
        <v>711</v>
      </c>
      <c r="N121" s="73" t="s">
        <v>711</v>
      </c>
    </row>
    <row r="122" spans="1:14" s="1" customFormat="1" x14ac:dyDescent="0.25">
      <c r="A122" s="3">
        <v>560975402</v>
      </c>
      <c r="B122" s="12">
        <v>2000</v>
      </c>
      <c r="C122" s="55">
        <f t="shared" si="3"/>
        <v>2000</v>
      </c>
      <c r="D122" s="3" t="s">
        <v>5</v>
      </c>
      <c r="E122" s="3" t="s">
        <v>47</v>
      </c>
      <c r="F122" s="3" t="s">
        <v>6</v>
      </c>
      <c r="G122" s="67">
        <f>VLOOKUP(A122,'Activation Compte01'!$A$1:$C$496,3,FALSE)</f>
        <v>40959.745046296295</v>
      </c>
      <c r="H122" s="3" t="s">
        <v>221</v>
      </c>
      <c r="I122" s="3" t="s">
        <v>1060</v>
      </c>
      <c r="J122" s="81">
        <v>397</v>
      </c>
      <c r="K122" s="3" t="s">
        <v>222</v>
      </c>
      <c r="L122" s="3" t="s">
        <v>222</v>
      </c>
      <c r="M122" s="3"/>
      <c r="N122" s="73" t="s">
        <v>711</v>
      </c>
    </row>
    <row r="123" spans="1:14" s="1" customFormat="1" x14ac:dyDescent="0.25">
      <c r="A123" s="3">
        <v>560975403</v>
      </c>
      <c r="B123" s="12">
        <v>1000</v>
      </c>
      <c r="C123" s="55">
        <f t="shared" si="3"/>
        <v>1000</v>
      </c>
      <c r="D123" s="3" t="s">
        <v>5</v>
      </c>
      <c r="E123" s="3" t="s">
        <v>48</v>
      </c>
      <c r="F123" s="3" t="s">
        <v>6</v>
      </c>
      <c r="G123" s="67">
        <f>VLOOKUP(A123,'Activation Compte01'!$A$1:$C$496,3,FALSE)</f>
        <v>40959.745185185187</v>
      </c>
      <c r="H123" s="3" t="s">
        <v>747</v>
      </c>
      <c r="I123" s="3" t="s">
        <v>748</v>
      </c>
      <c r="J123" s="81">
        <v>388</v>
      </c>
      <c r="K123" s="3" t="s">
        <v>209</v>
      </c>
      <c r="L123" s="3" t="s">
        <v>219</v>
      </c>
      <c r="M123" s="3"/>
      <c r="N123" s="73" t="s">
        <v>711</v>
      </c>
    </row>
    <row r="124" spans="1:14" s="1" customFormat="1" x14ac:dyDescent="0.25">
      <c r="A124" s="3">
        <v>560975404</v>
      </c>
      <c r="B124" s="12">
        <v>1000</v>
      </c>
      <c r="C124" s="55">
        <f t="shared" si="3"/>
        <v>1000</v>
      </c>
      <c r="D124" s="3" t="s">
        <v>5</v>
      </c>
      <c r="E124" s="3" t="s">
        <v>49</v>
      </c>
      <c r="F124" s="3" t="s">
        <v>6</v>
      </c>
      <c r="G124" s="67">
        <f>VLOOKUP(A124,'Activation Compte01'!$A$1:$C$496,3,FALSE)</f>
        <v>40959.745289351849</v>
      </c>
      <c r="H124" s="3" t="s">
        <v>727</v>
      </c>
      <c r="I124" s="3" t="s">
        <v>719</v>
      </c>
      <c r="J124" s="81">
        <v>107</v>
      </c>
      <c r="K124" s="3" t="s">
        <v>209</v>
      </c>
      <c r="L124" s="3" t="s">
        <v>720</v>
      </c>
      <c r="M124" s="3"/>
      <c r="N124" s="73" t="s">
        <v>711</v>
      </c>
    </row>
    <row r="125" spans="1:14" s="1" customFormat="1" x14ac:dyDescent="0.25">
      <c r="A125" s="3">
        <v>560975457</v>
      </c>
      <c r="B125" s="12">
        <v>1000</v>
      </c>
      <c r="C125" s="55">
        <f t="shared" si="3"/>
        <v>500</v>
      </c>
      <c r="D125" s="3" t="s">
        <v>5</v>
      </c>
      <c r="E125" s="3" t="s">
        <v>68</v>
      </c>
      <c r="F125" s="3" t="s">
        <v>6</v>
      </c>
      <c r="G125" s="67">
        <f>VLOOKUP(A125,'Activation Compte01'!$A$1:$C$496,3,FALSE)</f>
        <v>40959.752962962964</v>
      </c>
      <c r="H125" s="3" t="s">
        <v>233</v>
      </c>
      <c r="I125" s="3" t="s">
        <v>778</v>
      </c>
      <c r="J125" s="81">
        <v>133</v>
      </c>
      <c r="K125" s="3" t="s">
        <v>209</v>
      </c>
      <c r="L125" s="3" t="s">
        <v>202</v>
      </c>
      <c r="M125" s="3"/>
      <c r="N125" s="73" t="s">
        <v>711</v>
      </c>
    </row>
    <row r="126" spans="1:14" s="1" customFormat="1" x14ac:dyDescent="0.25">
      <c r="A126" s="3">
        <v>560975458</v>
      </c>
      <c r="B126" s="12">
        <v>1000</v>
      </c>
      <c r="C126" s="55">
        <f t="shared" si="3"/>
        <v>1000</v>
      </c>
      <c r="D126" s="3" t="s">
        <v>5</v>
      </c>
      <c r="E126" s="3" t="s">
        <v>529</v>
      </c>
      <c r="F126" s="3" t="s">
        <v>6</v>
      </c>
      <c r="G126" s="67">
        <f>VLOOKUP(A126,'Activation Compte01'!$A$1:$C$496,3,FALSE)</f>
        <v>40959.744560185187</v>
      </c>
      <c r="H126" s="3" t="s">
        <v>752</v>
      </c>
      <c r="I126" s="3" t="s">
        <v>751</v>
      </c>
      <c r="J126" s="81">
        <v>295</v>
      </c>
      <c r="K126" s="3" t="s">
        <v>209</v>
      </c>
      <c r="L126" s="3" t="s">
        <v>202</v>
      </c>
      <c r="M126" s="3"/>
      <c r="N126" s="73" t="s">
        <v>711</v>
      </c>
    </row>
    <row r="127" spans="1:14" s="1" customFormat="1" x14ac:dyDescent="0.25">
      <c r="A127" s="3">
        <v>560975459</v>
      </c>
      <c r="B127" s="12">
        <v>3000</v>
      </c>
      <c r="C127" s="55">
        <f t="shared" si="3"/>
        <v>3000</v>
      </c>
      <c r="D127" s="3" t="s">
        <v>5</v>
      </c>
      <c r="E127" s="3" t="s">
        <v>73</v>
      </c>
      <c r="F127" s="3" t="s">
        <v>6</v>
      </c>
      <c r="G127" s="67">
        <f>VLOOKUP(A127,'Activation Compte01'!$A$1:$C$496,3,FALSE)</f>
        <v>40959.754490740743</v>
      </c>
      <c r="H127" s="3" t="s">
        <v>870</v>
      </c>
      <c r="I127" s="3" t="s">
        <v>871</v>
      </c>
      <c r="J127" s="81">
        <v>548</v>
      </c>
      <c r="K127" s="3" t="s">
        <v>190</v>
      </c>
      <c r="L127" s="3" t="s">
        <v>190</v>
      </c>
      <c r="M127" s="3"/>
      <c r="N127" s="73" t="s">
        <v>711</v>
      </c>
    </row>
    <row r="128" spans="1:14" s="1" customFormat="1" x14ac:dyDescent="0.25">
      <c r="A128" s="3">
        <v>560975462</v>
      </c>
      <c r="B128" s="12">
        <v>3000</v>
      </c>
      <c r="C128" s="55">
        <f t="shared" si="3"/>
        <v>3000</v>
      </c>
      <c r="D128" s="3" t="s">
        <v>5</v>
      </c>
      <c r="E128" s="3" t="s">
        <v>74</v>
      </c>
      <c r="F128" s="3" t="s">
        <v>6</v>
      </c>
      <c r="G128" s="67">
        <f>VLOOKUP(A128,'Activation Compte01'!$A$1:$C$496,3,FALSE)</f>
        <v>40959.754872685182</v>
      </c>
      <c r="H128" s="3" t="s">
        <v>524</v>
      </c>
      <c r="I128" s="3" t="s">
        <v>877</v>
      </c>
      <c r="J128" s="81">
        <v>469</v>
      </c>
      <c r="K128" s="3" t="s">
        <v>194</v>
      </c>
      <c r="L128" s="3" t="s">
        <v>194</v>
      </c>
      <c r="M128" s="3"/>
      <c r="N128" s="73" t="s">
        <v>711</v>
      </c>
    </row>
    <row r="129" spans="1:14" s="1" customFormat="1" x14ac:dyDescent="0.25">
      <c r="A129" s="3">
        <v>560975463</v>
      </c>
      <c r="B129" s="12">
        <v>2000</v>
      </c>
      <c r="C129" s="55">
        <f t="shared" si="3"/>
        <v>2000</v>
      </c>
      <c r="D129" s="3" t="s">
        <v>5</v>
      </c>
      <c r="E129" s="3" t="s">
        <v>72</v>
      </c>
      <c r="F129" s="3" t="s">
        <v>6</v>
      </c>
      <c r="G129" s="67">
        <f>VLOOKUP(A129,'Activation Compte01'!$A$1:$C$496,3,FALSE)</f>
        <v>40959.753576388888</v>
      </c>
      <c r="H129" s="3" t="s">
        <v>806</v>
      </c>
      <c r="I129" s="3" t="s">
        <v>807</v>
      </c>
      <c r="J129" s="81">
        <v>504</v>
      </c>
      <c r="K129" s="3" t="s">
        <v>209</v>
      </c>
      <c r="L129" s="3" t="s">
        <v>808</v>
      </c>
      <c r="M129" s="3"/>
      <c r="N129" s="73" t="s">
        <v>711</v>
      </c>
    </row>
    <row r="130" spans="1:14" s="1" customFormat="1" x14ac:dyDescent="0.25">
      <c r="A130" s="3">
        <v>560975464</v>
      </c>
      <c r="B130" s="12">
        <v>1000</v>
      </c>
      <c r="C130" s="55">
        <f t="shared" si="3"/>
        <v>1000</v>
      </c>
      <c r="D130" s="3" t="s">
        <v>5</v>
      </c>
      <c r="E130" s="3" t="s">
        <v>44</v>
      </c>
      <c r="F130" s="3" t="s">
        <v>6</v>
      </c>
      <c r="G130" s="67">
        <f>VLOOKUP(A130,'Activation Compte01'!$A$1:$C$496,3,FALSE)</f>
        <v>40959.744675925926</v>
      </c>
      <c r="H130" s="3" t="s">
        <v>1008</v>
      </c>
      <c r="I130" s="3" t="s">
        <v>1007</v>
      </c>
      <c r="J130" s="81">
        <v>114</v>
      </c>
      <c r="K130" s="3" t="s">
        <v>209</v>
      </c>
      <c r="L130" s="3" t="s">
        <v>219</v>
      </c>
      <c r="M130" s="3"/>
      <c r="N130" s="73" t="s">
        <v>711</v>
      </c>
    </row>
    <row r="131" spans="1:14" s="1" customFormat="1" x14ac:dyDescent="0.25">
      <c r="A131" s="3">
        <v>560975466</v>
      </c>
      <c r="B131" s="12">
        <v>2000</v>
      </c>
      <c r="C131" s="55">
        <f t="shared" ref="C131:C194" si="4">VLOOKUP(A131,PAPA,2,FALSE)</f>
        <v>2000</v>
      </c>
      <c r="D131" s="3" t="s">
        <v>5</v>
      </c>
      <c r="E131" s="3" t="s">
        <v>75</v>
      </c>
      <c r="F131" s="3" t="s">
        <v>6</v>
      </c>
      <c r="G131" s="67">
        <f>VLOOKUP(A131,'Activation Compte01'!$A$1:$C$496,3,FALSE)</f>
        <v>40959.755231481482</v>
      </c>
      <c r="H131" s="3" t="s">
        <v>908</v>
      </c>
      <c r="I131" s="3" t="s">
        <v>888</v>
      </c>
      <c r="J131" s="81">
        <v>531</v>
      </c>
      <c r="K131" s="3" t="s">
        <v>191</v>
      </c>
      <c r="L131" s="3" t="s">
        <v>191</v>
      </c>
      <c r="M131" s="3" t="s">
        <v>503</v>
      </c>
      <c r="N131" s="73" t="s">
        <v>711</v>
      </c>
    </row>
    <row r="132" spans="1:14" s="1" customFormat="1" x14ac:dyDescent="0.25">
      <c r="A132" s="3">
        <v>560975467</v>
      </c>
      <c r="B132" s="12">
        <v>0</v>
      </c>
      <c r="C132" s="12">
        <f t="shared" si="4"/>
        <v>0</v>
      </c>
      <c r="D132" s="3" t="s">
        <v>5</v>
      </c>
      <c r="E132" s="3" t="s">
        <v>76</v>
      </c>
      <c r="F132" s="3" t="s">
        <v>6</v>
      </c>
      <c r="G132" s="67">
        <f>VLOOKUP(A132,'Activation Compte01'!$A$1:$C$496,3,FALSE)</f>
        <v>40959.755358796298</v>
      </c>
      <c r="H132" s="3" t="s">
        <v>1055</v>
      </c>
      <c r="I132" s="3" t="s">
        <v>1056</v>
      </c>
      <c r="J132" s="81" t="s">
        <v>759</v>
      </c>
      <c r="K132" s="3" t="s">
        <v>1057</v>
      </c>
      <c r="L132" s="3" t="s">
        <v>1057</v>
      </c>
      <c r="M132" s="3"/>
      <c r="N132" s="73" t="s">
        <v>711</v>
      </c>
    </row>
    <row r="133" spans="1:14" s="1" customFormat="1" x14ac:dyDescent="0.25">
      <c r="A133" s="3">
        <v>560975468</v>
      </c>
      <c r="B133" s="12">
        <v>1000</v>
      </c>
      <c r="C133" s="55">
        <f t="shared" si="4"/>
        <v>1000</v>
      </c>
      <c r="D133" s="3" t="s">
        <v>5</v>
      </c>
      <c r="E133" s="3" t="s">
        <v>77</v>
      </c>
      <c r="F133" s="3" t="s">
        <v>6</v>
      </c>
      <c r="G133" s="67">
        <f>VLOOKUP(A133,'Activation Compte01'!$A$1:$C$496,3,FALSE)</f>
        <v>40959.755486111113</v>
      </c>
      <c r="H133" s="3" t="s">
        <v>1074</v>
      </c>
      <c r="I133" s="3" t="s">
        <v>1073</v>
      </c>
      <c r="J133" s="81">
        <v>551</v>
      </c>
      <c r="K133" s="3" t="s">
        <v>209</v>
      </c>
      <c r="L133" s="3" t="s">
        <v>216</v>
      </c>
      <c r="M133" s="7" t="s">
        <v>503</v>
      </c>
      <c r="N133" s="91" t="s">
        <v>711</v>
      </c>
    </row>
    <row r="134" spans="1:14" s="1" customFormat="1" x14ac:dyDescent="0.25">
      <c r="A134" s="7">
        <v>560975472</v>
      </c>
      <c r="B134" s="13">
        <v>0</v>
      </c>
      <c r="C134" s="55">
        <f t="shared" si="4"/>
        <v>0</v>
      </c>
      <c r="D134" s="7" t="s">
        <v>5</v>
      </c>
      <c r="E134" s="7" t="s">
        <v>11</v>
      </c>
      <c r="F134" s="7" t="s">
        <v>6</v>
      </c>
      <c r="G134" s="69">
        <f>VLOOKUP(A134,'Activation Compte01'!$A$1:$C$496,3,FALSE)</f>
        <v>40959.73878472222</v>
      </c>
      <c r="H134" s="7" t="s">
        <v>683</v>
      </c>
      <c r="I134" s="7" t="s">
        <v>1026</v>
      </c>
      <c r="J134" s="80" t="s">
        <v>759</v>
      </c>
      <c r="K134" s="7" t="s">
        <v>209</v>
      </c>
      <c r="L134" s="7" t="s">
        <v>193</v>
      </c>
      <c r="M134" s="3"/>
      <c r="N134" s="73" t="s">
        <v>711</v>
      </c>
    </row>
    <row r="135" spans="1:14" s="1" customFormat="1" x14ac:dyDescent="0.25">
      <c r="A135" s="3">
        <v>560975474</v>
      </c>
      <c r="B135" s="12">
        <v>1000</v>
      </c>
      <c r="C135" s="55">
        <f t="shared" si="4"/>
        <v>1000</v>
      </c>
      <c r="D135" s="3" t="s">
        <v>5</v>
      </c>
      <c r="E135" s="3" t="s">
        <v>12</v>
      </c>
      <c r="F135" s="3" t="s">
        <v>6</v>
      </c>
      <c r="G135" s="67">
        <f>VLOOKUP(A135,'Activation Compte01'!$A$1:$C$496,3,FALSE)</f>
        <v>40959.739050925928</v>
      </c>
      <c r="H135" s="3" t="s">
        <v>201</v>
      </c>
      <c r="I135" s="3" t="s">
        <v>864</v>
      </c>
      <c r="J135" s="81">
        <v>42</v>
      </c>
      <c r="K135" s="3" t="s">
        <v>209</v>
      </c>
      <c r="L135" s="3" t="s">
        <v>202</v>
      </c>
      <c r="M135" s="3"/>
      <c r="N135" s="73" t="s">
        <v>711</v>
      </c>
    </row>
    <row r="136" spans="1:14" s="1" customFormat="1" x14ac:dyDescent="0.25">
      <c r="A136" s="3">
        <v>560975476</v>
      </c>
      <c r="B136" s="12">
        <v>3000</v>
      </c>
      <c r="C136" s="55">
        <f t="shared" si="4"/>
        <v>3000</v>
      </c>
      <c r="D136" s="3" t="s">
        <v>5</v>
      </c>
      <c r="E136" s="3" t="s">
        <v>13</v>
      </c>
      <c r="F136" s="3" t="s">
        <v>6</v>
      </c>
      <c r="G136" s="67">
        <f>VLOOKUP(A136,'Activation Compte01'!$A$1:$C$496,3,FALSE)</f>
        <v>40959.739282407405</v>
      </c>
      <c r="H136" s="3" t="s">
        <v>902</v>
      </c>
      <c r="I136" s="3" t="s">
        <v>901</v>
      </c>
      <c r="J136" s="81">
        <v>609</v>
      </c>
      <c r="K136" s="3" t="s">
        <v>190</v>
      </c>
      <c r="L136" s="3" t="s">
        <v>190</v>
      </c>
      <c r="M136" s="3"/>
      <c r="N136" s="73" t="s">
        <v>711</v>
      </c>
    </row>
    <row r="137" spans="1:14" s="1" customFormat="1" x14ac:dyDescent="0.25">
      <c r="A137" s="7">
        <v>560975477</v>
      </c>
      <c r="B137" s="13">
        <v>3000</v>
      </c>
      <c r="C137" s="13">
        <f t="shared" si="4"/>
        <v>3000</v>
      </c>
      <c r="D137" s="7" t="s">
        <v>5</v>
      </c>
      <c r="E137" s="7" t="s">
        <v>1181</v>
      </c>
      <c r="F137" s="7" t="s">
        <v>6</v>
      </c>
      <c r="G137" s="69">
        <f>VLOOKUP(A137,'Activation Compte01'!$A$1:$C$496,3,FALSE)</f>
        <v>40959.739421296297</v>
      </c>
      <c r="H137" s="7" t="s">
        <v>1164</v>
      </c>
      <c r="I137" s="7" t="s">
        <v>1020</v>
      </c>
      <c r="J137" s="80">
        <v>588</v>
      </c>
      <c r="K137" s="7" t="s">
        <v>190</v>
      </c>
      <c r="L137" s="7" t="s">
        <v>195</v>
      </c>
      <c r="M137" s="3" t="s">
        <v>503</v>
      </c>
      <c r="N137" s="73" t="s">
        <v>711</v>
      </c>
    </row>
    <row r="138" spans="1:14" s="1" customFormat="1" x14ac:dyDescent="0.25">
      <c r="A138" s="3">
        <v>560975478</v>
      </c>
      <c r="B138" s="12">
        <v>3000</v>
      </c>
      <c r="C138" s="55">
        <f t="shared" si="4"/>
        <v>3000</v>
      </c>
      <c r="D138" s="3" t="s">
        <v>5</v>
      </c>
      <c r="E138" s="3" t="s">
        <v>14</v>
      </c>
      <c r="F138" s="3" t="s">
        <v>6</v>
      </c>
      <c r="G138" s="67">
        <f>VLOOKUP(A138,'Activation Compte01'!$A$1:$C$496,3,FALSE)</f>
        <v>40959.739548611113</v>
      </c>
      <c r="H138" s="3" t="s">
        <v>768</v>
      </c>
      <c r="I138" s="3" t="s">
        <v>769</v>
      </c>
      <c r="J138" s="81">
        <v>636</v>
      </c>
      <c r="K138" s="3" t="s">
        <v>190</v>
      </c>
      <c r="L138" s="3" t="s">
        <v>190</v>
      </c>
      <c r="M138" s="7" t="s">
        <v>503</v>
      </c>
      <c r="N138" s="91" t="s">
        <v>711</v>
      </c>
    </row>
    <row r="139" spans="1:14" s="1" customFormat="1" x14ac:dyDescent="0.25">
      <c r="A139" s="7">
        <v>560975479</v>
      </c>
      <c r="B139" s="13">
        <v>0</v>
      </c>
      <c r="C139" s="13">
        <f t="shared" si="4"/>
        <v>0</v>
      </c>
      <c r="D139" s="7" t="s">
        <v>5</v>
      </c>
      <c r="E139" s="7" t="s">
        <v>15</v>
      </c>
      <c r="F139" s="7" t="s">
        <v>6</v>
      </c>
      <c r="G139" s="69">
        <f>VLOOKUP(A139,'Activation Compte01'!$A$1:$C$496,3,FALSE)</f>
        <v>40959.739652777775</v>
      </c>
      <c r="H139" s="7" t="s">
        <v>288</v>
      </c>
      <c r="I139" s="7" t="s">
        <v>1026</v>
      </c>
      <c r="J139" s="80" t="s">
        <v>759</v>
      </c>
      <c r="K139" s="7" t="s">
        <v>190</v>
      </c>
      <c r="L139" s="7" t="s">
        <v>190</v>
      </c>
      <c r="M139" s="3"/>
      <c r="N139" s="73" t="s">
        <v>711</v>
      </c>
    </row>
    <row r="140" spans="1:14" s="1" customFormat="1" x14ac:dyDescent="0.25">
      <c r="A140" s="3">
        <v>560975481</v>
      </c>
      <c r="B140" s="12">
        <v>3000</v>
      </c>
      <c r="C140" s="55">
        <f t="shared" si="4"/>
        <v>3000</v>
      </c>
      <c r="D140" s="3" t="s">
        <v>5</v>
      </c>
      <c r="E140" s="3" t="s">
        <v>289</v>
      </c>
      <c r="F140" s="3" t="s">
        <v>6</v>
      </c>
      <c r="G140" s="67">
        <f>VLOOKUP(A140,'Activation Compte01'!$A$1:$C$496,3,FALSE)</f>
        <v>40959.739895833336</v>
      </c>
      <c r="H140" s="3" t="s">
        <v>745</v>
      </c>
      <c r="I140" s="3" t="s">
        <v>746</v>
      </c>
      <c r="J140" s="81">
        <v>591</v>
      </c>
      <c r="K140" s="3" t="s">
        <v>190</v>
      </c>
      <c r="L140" s="3" t="s">
        <v>190</v>
      </c>
      <c r="M140" s="3"/>
      <c r="N140" s="73" t="s">
        <v>711</v>
      </c>
    </row>
    <row r="141" spans="1:14" s="1" customFormat="1" x14ac:dyDescent="0.25">
      <c r="A141" s="3">
        <v>560975483</v>
      </c>
      <c r="B141" s="12">
        <v>500</v>
      </c>
      <c r="C141" s="55">
        <f t="shared" si="4"/>
        <v>500</v>
      </c>
      <c r="D141" s="3" t="s">
        <v>5</v>
      </c>
      <c r="E141" s="3" t="s">
        <v>290</v>
      </c>
      <c r="F141" s="3" t="s">
        <v>6</v>
      </c>
      <c r="G141" s="67">
        <f>VLOOKUP(A141,'Activation Compte01'!$A$1:$C$496,3,FALSE)</f>
        <v>40959.74015046296</v>
      </c>
      <c r="H141" s="3" t="s">
        <v>725</v>
      </c>
      <c r="I141" s="3" t="s">
        <v>712</v>
      </c>
      <c r="J141" s="81">
        <v>530</v>
      </c>
      <c r="K141" s="3" t="s">
        <v>209</v>
      </c>
      <c r="L141" s="3" t="s">
        <v>202</v>
      </c>
      <c r="M141" s="3"/>
      <c r="N141" s="73" t="s">
        <v>711</v>
      </c>
    </row>
    <row r="142" spans="1:14" s="1" customFormat="1" x14ac:dyDescent="0.25">
      <c r="A142" s="3">
        <v>560975484</v>
      </c>
      <c r="B142" s="12">
        <v>1000</v>
      </c>
      <c r="C142" s="55">
        <f t="shared" si="4"/>
        <v>1000</v>
      </c>
      <c r="D142" s="3" t="s">
        <v>5</v>
      </c>
      <c r="E142" s="3" t="s">
        <v>291</v>
      </c>
      <c r="F142" s="3" t="s">
        <v>6</v>
      </c>
      <c r="G142" s="67">
        <f>VLOOKUP(A142,'Activation Compte01'!$A$1:$C$496,3,FALSE)</f>
        <v>40959.741678240738</v>
      </c>
      <c r="H142" s="3" t="s">
        <v>861</v>
      </c>
      <c r="I142" s="3" t="s">
        <v>862</v>
      </c>
      <c r="J142" s="81">
        <v>191</v>
      </c>
      <c r="K142" s="3" t="s">
        <v>284</v>
      </c>
      <c r="L142" s="3" t="s">
        <v>211</v>
      </c>
      <c r="M142" s="3"/>
      <c r="N142" s="73" t="s">
        <v>711</v>
      </c>
    </row>
    <row r="143" spans="1:14" s="1" customFormat="1" x14ac:dyDescent="0.25">
      <c r="A143" s="3">
        <v>560975486</v>
      </c>
      <c r="B143" s="12">
        <v>3000</v>
      </c>
      <c r="C143" s="55">
        <f t="shared" si="4"/>
        <v>3000</v>
      </c>
      <c r="D143" s="3" t="s">
        <v>5</v>
      </c>
      <c r="E143" s="3" t="s">
        <v>292</v>
      </c>
      <c r="F143" s="3" t="s">
        <v>6</v>
      </c>
      <c r="G143" s="67">
        <f>VLOOKUP(A143,'Activation Compte01'!$A$1:$C$496,3,FALSE)</f>
        <v>40959.740543981483</v>
      </c>
      <c r="H143" s="3" t="s">
        <v>816</v>
      </c>
      <c r="I143" s="3" t="s">
        <v>1075</v>
      </c>
      <c r="J143" s="81">
        <v>585</v>
      </c>
      <c r="K143" s="3" t="s">
        <v>190</v>
      </c>
      <c r="L143" s="3" t="s">
        <v>195</v>
      </c>
      <c r="M143" s="3"/>
      <c r="N143" s="73" t="s">
        <v>711</v>
      </c>
    </row>
    <row r="144" spans="1:14" s="1" customFormat="1" x14ac:dyDescent="0.25">
      <c r="A144" s="3">
        <v>560975499</v>
      </c>
      <c r="B144" s="12">
        <v>3000</v>
      </c>
      <c r="C144" s="55">
        <f t="shared" si="4"/>
        <v>3000</v>
      </c>
      <c r="D144" s="3" t="s">
        <v>5</v>
      </c>
      <c r="E144" s="3" t="s">
        <v>27</v>
      </c>
      <c r="F144" s="3" t="s">
        <v>6</v>
      </c>
      <c r="G144" s="67">
        <f>VLOOKUP(A144,'Activation Compte01'!$A$1:$C$496,3,FALSE)</f>
        <v>40959.741979166669</v>
      </c>
      <c r="H144" s="3" t="s">
        <v>817</v>
      </c>
      <c r="I144" s="3" t="s">
        <v>818</v>
      </c>
      <c r="J144" s="81">
        <v>554</v>
      </c>
      <c r="K144" s="3" t="s">
        <v>190</v>
      </c>
      <c r="L144" s="3" t="s">
        <v>190</v>
      </c>
      <c r="M144" s="3"/>
      <c r="N144" s="73" t="s">
        <v>1097</v>
      </c>
    </row>
    <row r="145" spans="1:14" s="1" customFormat="1" x14ac:dyDescent="0.25">
      <c r="A145" s="3">
        <v>560975500</v>
      </c>
      <c r="B145" s="12">
        <v>3000</v>
      </c>
      <c r="C145" s="55">
        <f t="shared" si="4"/>
        <v>3000</v>
      </c>
      <c r="D145" s="3" t="s">
        <v>5</v>
      </c>
      <c r="E145" s="3" t="s">
        <v>58</v>
      </c>
      <c r="F145" s="3" t="s">
        <v>6</v>
      </c>
      <c r="G145" s="67">
        <f>VLOOKUP(A145,'Activation Compte01'!$A$1:$C$496,3,FALSE)</f>
        <v>40959.746342592596</v>
      </c>
      <c r="H145" s="3" t="s">
        <v>278</v>
      </c>
      <c r="I145" s="3" t="s">
        <v>840</v>
      </c>
      <c r="J145" s="81">
        <v>555</v>
      </c>
      <c r="K145" s="3" t="s">
        <v>190</v>
      </c>
      <c r="L145" s="3" t="s">
        <v>190</v>
      </c>
      <c r="M145" s="3"/>
      <c r="N145" s="73" t="s">
        <v>711</v>
      </c>
    </row>
    <row r="146" spans="1:14" s="1" customFormat="1" x14ac:dyDescent="0.25">
      <c r="A146" s="3">
        <v>560975505</v>
      </c>
      <c r="B146" s="12">
        <v>500</v>
      </c>
      <c r="C146" s="55">
        <f t="shared" si="4"/>
        <v>500</v>
      </c>
      <c r="D146" s="3" t="s">
        <v>5</v>
      </c>
      <c r="E146" s="3" t="s">
        <v>293</v>
      </c>
      <c r="F146" s="3" t="s">
        <v>6</v>
      </c>
      <c r="G146" s="67">
        <f>VLOOKUP(A146,'Activation Compte01'!$A$1:$C$496,3,FALSE)</f>
        <v>40959.742719907408</v>
      </c>
      <c r="H146" s="3" t="s">
        <v>1028</v>
      </c>
      <c r="I146" s="3" t="s">
        <v>1027</v>
      </c>
      <c r="J146" s="81">
        <v>484</v>
      </c>
      <c r="K146" s="3" t="s">
        <v>209</v>
      </c>
      <c r="L146" s="3" t="s">
        <v>202</v>
      </c>
      <c r="M146" s="3"/>
      <c r="N146" s="73" t="s">
        <v>711</v>
      </c>
    </row>
    <row r="147" spans="1:14" s="1" customFormat="1" x14ac:dyDescent="0.25">
      <c r="A147" s="3">
        <v>560975506</v>
      </c>
      <c r="B147" s="12">
        <v>3000</v>
      </c>
      <c r="C147" s="55">
        <f t="shared" si="4"/>
        <v>1000</v>
      </c>
      <c r="D147" s="3" t="s">
        <v>5</v>
      </c>
      <c r="E147" s="3" t="s">
        <v>28</v>
      </c>
      <c r="F147" s="3" t="s">
        <v>6</v>
      </c>
      <c r="G147" s="67">
        <f>VLOOKUP(A147,'Activation Compte01'!$A$1:$C$496,3,FALSE)</f>
        <v>40959.742835648147</v>
      </c>
      <c r="H147" s="3" t="s">
        <v>771</v>
      </c>
      <c r="I147" s="3" t="s">
        <v>772</v>
      </c>
      <c r="J147" s="81">
        <v>580</v>
      </c>
      <c r="K147" s="3" t="s">
        <v>190</v>
      </c>
      <c r="L147" s="3" t="s">
        <v>190</v>
      </c>
      <c r="M147" s="3"/>
      <c r="N147" s="73" t="s">
        <v>711</v>
      </c>
    </row>
    <row r="148" spans="1:14" s="1" customFormat="1" x14ac:dyDescent="0.25">
      <c r="A148" s="3">
        <v>560975507</v>
      </c>
      <c r="B148" s="12">
        <v>0</v>
      </c>
      <c r="C148" s="55">
        <f t="shared" si="4"/>
        <v>0</v>
      </c>
      <c r="D148" s="3" t="s">
        <v>5</v>
      </c>
      <c r="E148" s="3" t="s">
        <v>29</v>
      </c>
      <c r="F148" s="3" t="s">
        <v>6</v>
      </c>
      <c r="G148" s="67">
        <f>VLOOKUP(A148,'Activation Compte01'!$A$1:$C$496,3,FALSE)</f>
        <v>40959.742962962962</v>
      </c>
      <c r="H148" s="3" t="s">
        <v>789</v>
      </c>
      <c r="I148" s="3" t="s">
        <v>790</v>
      </c>
      <c r="J148" s="81" t="s">
        <v>759</v>
      </c>
      <c r="K148" s="3" t="s">
        <v>209</v>
      </c>
      <c r="L148" s="3" t="s">
        <v>791</v>
      </c>
      <c r="M148" s="3"/>
      <c r="N148" s="73" t="s">
        <v>711</v>
      </c>
    </row>
    <row r="149" spans="1:14" s="1" customFormat="1" x14ac:dyDescent="0.25">
      <c r="A149" s="3">
        <v>560975509</v>
      </c>
      <c r="B149" s="12">
        <v>1000</v>
      </c>
      <c r="C149" s="55">
        <f t="shared" si="4"/>
        <v>1000</v>
      </c>
      <c r="D149" s="3" t="s">
        <v>5</v>
      </c>
      <c r="E149" s="3" t="s">
        <v>294</v>
      </c>
      <c r="F149" s="3" t="s">
        <v>6</v>
      </c>
      <c r="G149" s="67">
        <f>VLOOKUP(A149,'Activation Compte01'!$A$1:$C$496,3,FALSE)</f>
        <v>40959.743206018517</v>
      </c>
      <c r="H149" s="3" t="s">
        <v>192</v>
      </c>
      <c r="I149" s="3" t="s">
        <v>848</v>
      </c>
      <c r="J149" s="81">
        <v>505</v>
      </c>
      <c r="K149" s="3" t="s">
        <v>190</v>
      </c>
      <c r="L149" s="3" t="s">
        <v>190</v>
      </c>
      <c r="M149" s="3"/>
      <c r="N149" s="73" t="s">
        <v>711</v>
      </c>
    </row>
    <row r="150" spans="1:14" s="1" customFormat="1" x14ac:dyDescent="0.25">
      <c r="A150" s="3">
        <v>560975510</v>
      </c>
      <c r="B150" s="12">
        <v>3000</v>
      </c>
      <c r="C150" s="55">
        <f t="shared" si="4"/>
        <v>3000</v>
      </c>
      <c r="D150" s="3" t="s">
        <v>5</v>
      </c>
      <c r="E150" s="3" t="s">
        <v>30</v>
      </c>
      <c r="F150" s="3" t="s">
        <v>6</v>
      </c>
      <c r="G150" s="67">
        <f>VLOOKUP(A150,'Activation Compte01'!$A$1:$C$496,3,FALSE)</f>
        <v>40959.743344907409</v>
      </c>
      <c r="H150" s="3" t="s">
        <v>904</v>
      </c>
      <c r="I150" s="3" t="s">
        <v>903</v>
      </c>
      <c r="J150" s="81">
        <v>617</v>
      </c>
      <c r="K150" s="3" t="s">
        <v>190</v>
      </c>
      <c r="L150" s="3" t="s">
        <v>190</v>
      </c>
      <c r="M150" s="7" t="s">
        <v>503</v>
      </c>
      <c r="N150" s="91" t="s">
        <v>711</v>
      </c>
    </row>
    <row r="151" spans="1:14" s="1" customFormat="1" x14ac:dyDescent="0.25">
      <c r="A151" s="7">
        <v>560975512</v>
      </c>
      <c r="B151" s="13">
        <v>0</v>
      </c>
      <c r="C151" s="55">
        <f t="shared" si="4"/>
        <v>0</v>
      </c>
      <c r="D151" s="7" t="s">
        <v>5</v>
      </c>
      <c r="E151" s="7" t="s">
        <v>31</v>
      </c>
      <c r="F151" s="7" t="s">
        <v>6</v>
      </c>
      <c r="G151" s="69">
        <f>VLOOKUP(A151,'Activation Compte01'!$A$1:$C$496,3,FALSE)</f>
        <v>40959.743564814817</v>
      </c>
      <c r="H151" s="7" t="s">
        <v>610</v>
      </c>
      <c r="I151" s="7" t="s">
        <v>1026</v>
      </c>
      <c r="J151" s="80" t="s">
        <v>759</v>
      </c>
      <c r="K151" s="7" t="s">
        <v>190</v>
      </c>
      <c r="L151" s="7" t="s">
        <v>195</v>
      </c>
      <c r="M151" s="3"/>
      <c r="N151" s="73" t="s">
        <v>1097</v>
      </c>
    </row>
    <row r="152" spans="1:14" s="1" customFormat="1" x14ac:dyDescent="0.25">
      <c r="A152" s="3">
        <v>560975513</v>
      </c>
      <c r="B152" s="12">
        <v>500</v>
      </c>
      <c r="C152" s="55">
        <f t="shared" si="4"/>
        <v>500</v>
      </c>
      <c r="D152" s="3" t="s">
        <v>5</v>
      </c>
      <c r="E152" s="3" t="s">
        <v>40</v>
      </c>
      <c r="F152" s="3" t="s">
        <v>6</v>
      </c>
      <c r="G152" s="67">
        <f>VLOOKUP(A152,'Activation Compte01'!$A$1:$C$496,3,FALSE)</f>
        <v>40959.743692129632</v>
      </c>
      <c r="H152" s="3" t="s">
        <v>1076</v>
      </c>
      <c r="I152" s="3" t="s">
        <v>1077</v>
      </c>
      <c r="J152" s="81">
        <v>93</v>
      </c>
      <c r="K152" s="3" t="s">
        <v>209</v>
      </c>
      <c r="L152" s="3" t="s">
        <v>202</v>
      </c>
      <c r="M152" s="3"/>
      <c r="N152" s="73" t="s">
        <v>711</v>
      </c>
    </row>
    <row r="153" spans="1:14" s="1" customFormat="1" x14ac:dyDescent="0.25">
      <c r="A153" s="3">
        <v>560975515</v>
      </c>
      <c r="B153" s="12">
        <v>500</v>
      </c>
      <c r="C153" s="55">
        <f t="shared" si="4"/>
        <v>500</v>
      </c>
      <c r="D153" s="3" t="s">
        <v>5</v>
      </c>
      <c r="E153" s="3" t="s">
        <v>41</v>
      </c>
      <c r="F153" s="3" t="s">
        <v>6</v>
      </c>
      <c r="G153" s="67">
        <f>VLOOKUP(A153,'Activation Compte01'!$A$1:$C$496,3,FALSE)</f>
        <v>40959.743946759256</v>
      </c>
      <c r="H153" s="3" t="s">
        <v>762</v>
      </c>
      <c r="I153" s="59" t="s">
        <v>763</v>
      </c>
      <c r="J153" s="89">
        <v>243</v>
      </c>
      <c r="K153" s="3" t="s">
        <v>209</v>
      </c>
      <c r="L153" s="3" t="s">
        <v>202</v>
      </c>
      <c r="M153" s="3"/>
      <c r="N153" s="73" t="s">
        <v>711</v>
      </c>
    </row>
    <row r="154" spans="1:14" s="1" customFormat="1" x14ac:dyDescent="0.25">
      <c r="A154" s="3">
        <v>560975516</v>
      </c>
      <c r="B154" s="12">
        <v>500</v>
      </c>
      <c r="C154" s="55">
        <f t="shared" si="4"/>
        <v>500</v>
      </c>
      <c r="D154" s="3" t="s">
        <v>5</v>
      </c>
      <c r="E154" s="3" t="s">
        <v>1032</v>
      </c>
      <c r="F154" s="3" t="s">
        <v>6</v>
      </c>
      <c r="G154" s="67">
        <f>VLOOKUP(A154,'Activation Compte01'!$A$1:$C$496,3,FALSE)</f>
        <v>40959.744062500002</v>
      </c>
      <c r="H154" s="3" t="s">
        <v>1033</v>
      </c>
      <c r="I154" s="3" t="s">
        <v>1034</v>
      </c>
      <c r="J154" s="81">
        <v>96</v>
      </c>
      <c r="K154" s="3" t="s">
        <v>209</v>
      </c>
      <c r="L154" s="3" t="s">
        <v>202</v>
      </c>
      <c r="M154" s="3"/>
      <c r="N154" s="73" t="s">
        <v>711</v>
      </c>
    </row>
    <row r="155" spans="1:14" s="1" customFormat="1" x14ac:dyDescent="0.25">
      <c r="A155" s="3">
        <v>560975517</v>
      </c>
      <c r="B155" s="12">
        <v>2000</v>
      </c>
      <c r="C155" s="55">
        <f t="shared" si="4"/>
        <v>2000</v>
      </c>
      <c r="D155" s="3" t="s">
        <v>5</v>
      </c>
      <c r="E155" s="3" t="s">
        <v>42</v>
      </c>
      <c r="F155" s="3" t="s">
        <v>6</v>
      </c>
      <c r="G155" s="67">
        <f>VLOOKUP(A155,'Activation Compte01'!$A$1:$C$496,3,FALSE)</f>
        <v>40959.744189814817</v>
      </c>
      <c r="H155" s="3" t="s">
        <v>843</v>
      </c>
      <c r="I155" s="3" t="s">
        <v>842</v>
      </c>
      <c r="J155" s="81">
        <v>503</v>
      </c>
      <c r="K155" s="3" t="s">
        <v>196</v>
      </c>
      <c r="L155" s="3" t="s">
        <v>196</v>
      </c>
      <c r="M155" s="3"/>
      <c r="N155" s="73" t="s">
        <v>711</v>
      </c>
    </row>
    <row r="156" spans="1:14" s="1" customFormat="1" x14ac:dyDescent="0.25">
      <c r="A156" s="3">
        <v>560975518</v>
      </c>
      <c r="B156" s="12">
        <v>3000</v>
      </c>
      <c r="C156" s="55">
        <f t="shared" si="4"/>
        <v>3000</v>
      </c>
      <c r="D156" s="3" t="s">
        <v>5</v>
      </c>
      <c r="E156" s="3" t="s">
        <v>43</v>
      </c>
      <c r="F156" s="3" t="s">
        <v>6</v>
      </c>
      <c r="G156" s="67">
        <f>VLOOKUP(A156,'Activation Compte01'!$A$1:$C$496,3,FALSE)</f>
        <v>40959.744305555556</v>
      </c>
      <c r="H156" s="3" t="s">
        <v>987</v>
      </c>
      <c r="I156" s="3" t="s">
        <v>988</v>
      </c>
      <c r="J156" s="81" t="s">
        <v>759</v>
      </c>
      <c r="K156" s="3" t="s">
        <v>509</v>
      </c>
      <c r="L156" s="3" t="s">
        <v>190</v>
      </c>
      <c r="M156" s="3"/>
      <c r="N156" s="73" t="s">
        <v>711</v>
      </c>
    </row>
    <row r="157" spans="1:14" s="1" customFormat="1" x14ac:dyDescent="0.25">
      <c r="A157" s="3">
        <v>561602295</v>
      </c>
      <c r="B157" s="12">
        <v>3000</v>
      </c>
      <c r="C157" s="55">
        <f t="shared" si="4"/>
        <v>3000</v>
      </c>
      <c r="D157" s="3" t="s">
        <v>5</v>
      </c>
      <c r="E157" s="3" t="s">
        <v>69</v>
      </c>
      <c r="F157" s="3" t="s">
        <v>6</v>
      </c>
      <c r="G157" s="67">
        <f>VLOOKUP(A157,'Activation Compte01'!$A$1:$C$496,3,FALSE)</f>
        <v>40652.611863425926</v>
      </c>
      <c r="H157" s="3" t="s">
        <v>197</v>
      </c>
      <c r="I157" s="3" t="s">
        <v>801</v>
      </c>
      <c r="J157" s="81">
        <v>38</v>
      </c>
      <c r="K157" s="3" t="s">
        <v>209</v>
      </c>
      <c r="L157" s="3" t="s">
        <v>279</v>
      </c>
      <c r="M157" s="3"/>
      <c r="N157" s="73" t="s">
        <v>711</v>
      </c>
    </row>
    <row r="158" spans="1:14" s="1" customFormat="1" x14ac:dyDescent="0.25">
      <c r="A158" s="3">
        <v>561602297</v>
      </c>
      <c r="B158" s="12">
        <v>2000</v>
      </c>
      <c r="C158" s="55">
        <f t="shared" si="4"/>
        <v>2000</v>
      </c>
      <c r="D158" s="3" t="s">
        <v>5</v>
      </c>
      <c r="E158" s="3" t="s">
        <v>70</v>
      </c>
      <c r="F158" s="3" t="s">
        <v>6</v>
      </c>
      <c r="G158" s="67">
        <f>VLOOKUP(A158,'Activation Compte01'!$A$1:$C$496,3,FALSE)</f>
        <v>40652.612951388888</v>
      </c>
      <c r="H158" s="3" t="s">
        <v>1078</v>
      </c>
      <c r="I158" s="3" t="s">
        <v>1079</v>
      </c>
      <c r="J158" s="81">
        <v>270</v>
      </c>
      <c r="K158" s="3" t="s">
        <v>196</v>
      </c>
      <c r="L158" s="3" t="s">
        <v>196</v>
      </c>
      <c r="M158" s="3"/>
      <c r="N158" s="73" t="s">
        <v>711</v>
      </c>
    </row>
    <row r="159" spans="1:14" s="1" customFormat="1" x14ac:dyDescent="0.25">
      <c r="A159" s="3">
        <v>561602298</v>
      </c>
      <c r="B159" s="12">
        <v>500</v>
      </c>
      <c r="C159" s="55">
        <f t="shared" si="4"/>
        <v>500</v>
      </c>
      <c r="D159" s="3" t="s">
        <v>5</v>
      </c>
      <c r="E159" s="3" t="s">
        <v>648</v>
      </c>
      <c r="F159" s="3" t="s">
        <v>6</v>
      </c>
      <c r="G159" s="67">
        <f>VLOOKUP(A159,'Activation Compte01'!$A$1:$C$496,3,FALSE)</f>
        <v>40652.61341435185</v>
      </c>
      <c r="H159" s="3" t="s">
        <v>234</v>
      </c>
      <c r="I159" s="3" t="s">
        <v>784</v>
      </c>
      <c r="J159" s="81">
        <v>175</v>
      </c>
      <c r="K159" s="3" t="s">
        <v>284</v>
      </c>
      <c r="L159" s="3" t="s">
        <v>211</v>
      </c>
      <c r="M159" s="3"/>
      <c r="N159" s="73" t="s">
        <v>711</v>
      </c>
    </row>
    <row r="160" spans="1:14" s="1" customFormat="1" x14ac:dyDescent="0.25">
      <c r="A160" s="3">
        <v>561602299</v>
      </c>
      <c r="B160" s="12">
        <v>3000</v>
      </c>
      <c r="C160" s="55">
        <f t="shared" si="4"/>
        <v>3000</v>
      </c>
      <c r="D160" s="3" t="s">
        <v>5</v>
      </c>
      <c r="E160" s="3" t="s">
        <v>71</v>
      </c>
      <c r="F160" s="3" t="s">
        <v>6</v>
      </c>
      <c r="G160" s="67">
        <f>VLOOKUP(A160,'Activation Compte01'!$A$1:$C$496,3,FALSE)</f>
        <v>40652.61377314815</v>
      </c>
      <c r="H160" s="3" t="s">
        <v>576</v>
      </c>
      <c r="I160" s="3" t="s">
        <v>840</v>
      </c>
      <c r="J160" s="81">
        <v>365</v>
      </c>
      <c r="K160" s="3" t="s">
        <v>190</v>
      </c>
      <c r="L160" s="3" t="s">
        <v>190</v>
      </c>
      <c r="M160" s="3"/>
      <c r="N160" s="73" t="s">
        <v>711</v>
      </c>
    </row>
    <row r="161" spans="1:14" s="1" customFormat="1" x14ac:dyDescent="0.25">
      <c r="A161" s="3">
        <v>561618133</v>
      </c>
      <c r="B161" s="12">
        <v>500</v>
      </c>
      <c r="C161" s="55">
        <f t="shared" si="4"/>
        <v>500</v>
      </c>
      <c r="D161" s="3" t="s">
        <v>5</v>
      </c>
      <c r="E161" s="3" t="s">
        <v>181</v>
      </c>
      <c r="F161" s="3" t="s">
        <v>6</v>
      </c>
      <c r="G161" s="67">
        <f>VLOOKUP(A161,'Activation Compte01'!$A$1:$C$496,3,FALSE)</f>
        <v>41241.746516203704</v>
      </c>
      <c r="H161" s="3" t="s">
        <v>731</v>
      </c>
      <c r="I161" s="3" t="s">
        <v>732</v>
      </c>
      <c r="J161" s="81">
        <v>222</v>
      </c>
      <c r="K161" s="3" t="s">
        <v>209</v>
      </c>
      <c r="L161" s="3" t="s">
        <v>265</v>
      </c>
      <c r="M161" s="3"/>
      <c r="N161" s="73" t="s">
        <v>711</v>
      </c>
    </row>
    <row r="162" spans="1:14" s="1" customFormat="1" x14ac:dyDescent="0.25">
      <c r="A162" s="3">
        <v>561618134</v>
      </c>
      <c r="B162" s="12">
        <v>500</v>
      </c>
      <c r="C162" s="55">
        <f t="shared" si="4"/>
        <v>500</v>
      </c>
      <c r="D162" s="3" t="s">
        <v>5</v>
      </c>
      <c r="E162" s="3" t="s">
        <v>827</v>
      </c>
      <c r="F162" s="3" t="s">
        <v>6</v>
      </c>
      <c r="G162" s="67">
        <f>VLOOKUP(A162,'Activation Compte01'!$A$1:$C$496,3,FALSE)</f>
        <v>41241.746516203704</v>
      </c>
      <c r="H162" s="3" t="s">
        <v>263</v>
      </c>
      <c r="I162" s="3" t="s">
        <v>828</v>
      </c>
      <c r="J162" s="81">
        <v>419</v>
      </c>
      <c r="K162" s="3" t="s">
        <v>209</v>
      </c>
      <c r="L162" s="3" t="s">
        <v>225</v>
      </c>
      <c r="M162" s="3"/>
      <c r="N162" s="73" t="s">
        <v>1097</v>
      </c>
    </row>
    <row r="163" spans="1:14" s="1" customFormat="1" x14ac:dyDescent="0.25">
      <c r="A163" s="3">
        <v>561618135</v>
      </c>
      <c r="B163" s="12">
        <v>500</v>
      </c>
      <c r="C163" s="55">
        <f t="shared" si="4"/>
        <v>500</v>
      </c>
      <c r="D163" s="3" t="s">
        <v>5</v>
      </c>
      <c r="E163" s="3" t="s">
        <v>182</v>
      </c>
      <c r="F163" s="3" t="s">
        <v>6</v>
      </c>
      <c r="G163" s="67">
        <f>VLOOKUP(A163,'Activation Compte01'!$A$1:$C$496,3,FALSE)</f>
        <v>41241.746516203704</v>
      </c>
      <c r="H163" s="3" t="s">
        <v>1080</v>
      </c>
      <c r="I163" s="3" t="s">
        <v>1081</v>
      </c>
      <c r="J163" s="81">
        <v>268</v>
      </c>
      <c r="K163" s="3" t="s">
        <v>209</v>
      </c>
      <c r="L163" s="3" t="s">
        <v>202</v>
      </c>
      <c r="M163" s="3"/>
      <c r="N163" s="73" t="s">
        <v>711</v>
      </c>
    </row>
    <row r="164" spans="1:14" s="1" customFormat="1" x14ac:dyDescent="0.25">
      <c r="A164" s="3">
        <v>561618136</v>
      </c>
      <c r="B164" s="12">
        <v>500</v>
      </c>
      <c r="C164" s="55">
        <f t="shared" si="4"/>
        <v>500</v>
      </c>
      <c r="D164" s="3" t="s">
        <v>5</v>
      </c>
      <c r="E164" s="3" t="s">
        <v>183</v>
      </c>
      <c r="F164" s="3" t="s">
        <v>6</v>
      </c>
      <c r="G164" s="67">
        <f>VLOOKUP(A164,'Activation Compte01'!$A$1:$C$496,3,FALSE)</f>
        <v>41241.747210648151</v>
      </c>
      <c r="H164" s="3" t="s">
        <v>282</v>
      </c>
      <c r="I164" s="3" t="s">
        <v>732</v>
      </c>
      <c r="J164" s="81">
        <v>146</v>
      </c>
      <c r="K164" s="3" t="s">
        <v>209</v>
      </c>
      <c r="L164" s="3" t="s">
        <v>264</v>
      </c>
      <c r="M164" s="3"/>
      <c r="N164" s="73" t="s">
        <v>711</v>
      </c>
    </row>
    <row r="165" spans="1:14" s="1" customFormat="1" x14ac:dyDescent="0.25">
      <c r="A165" s="3">
        <v>561618137</v>
      </c>
      <c r="B165" s="12">
        <v>1000</v>
      </c>
      <c r="C165" s="100">
        <f t="shared" si="4"/>
        <v>500</v>
      </c>
      <c r="D165" s="3" t="s">
        <v>5</v>
      </c>
      <c r="E165" s="3" t="s">
        <v>184</v>
      </c>
      <c r="F165" s="3" t="s">
        <v>6</v>
      </c>
      <c r="G165" s="67">
        <f>VLOOKUP(A165,'Activation Compte01'!$A$1:$C$496,3,FALSE)</f>
        <v>41241.747210648151</v>
      </c>
      <c r="H165" s="3" t="s">
        <v>266</v>
      </c>
      <c r="I165" s="3" t="s">
        <v>941</v>
      </c>
      <c r="J165" s="81">
        <v>326</v>
      </c>
      <c r="K165" s="3" t="s">
        <v>209</v>
      </c>
      <c r="L165" s="3" t="s">
        <v>202</v>
      </c>
      <c r="M165" s="3"/>
      <c r="N165" s="73" t="s">
        <v>711</v>
      </c>
    </row>
    <row r="166" spans="1:14" s="1" customFormat="1" x14ac:dyDescent="0.25">
      <c r="A166" s="3">
        <v>561618140</v>
      </c>
      <c r="B166" s="12">
        <v>500</v>
      </c>
      <c r="C166" s="55">
        <f t="shared" si="4"/>
        <v>500</v>
      </c>
      <c r="D166" s="3" t="s">
        <v>5</v>
      </c>
      <c r="E166" s="3" t="s">
        <v>185</v>
      </c>
      <c r="F166" s="3" t="s">
        <v>6</v>
      </c>
      <c r="G166" s="67">
        <f>VLOOKUP(A166,'Activation Compte01'!$A$1:$C$496,3,FALSE)</f>
        <v>41241.745821759258</v>
      </c>
      <c r="H166" s="3" t="s">
        <v>267</v>
      </c>
      <c r="I166" s="3" t="s">
        <v>913</v>
      </c>
      <c r="J166" s="81">
        <v>338</v>
      </c>
      <c r="K166" s="3" t="s">
        <v>209</v>
      </c>
      <c r="L166" s="3" t="s">
        <v>202</v>
      </c>
      <c r="M166" s="3"/>
      <c r="N166" s="73" t="s">
        <v>711</v>
      </c>
    </row>
    <row r="167" spans="1:14" s="1" customFormat="1" x14ac:dyDescent="0.25">
      <c r="A167" s="3">
        <v>561618142</v>
      </c>
      <c r="B167" s="12">
        <v>1000</v>
      </c>
      <c r="C167" s="55">
        <f t="shared" si="4"/>
        <v>1000</v>
      </c>
      <c r="D167" s="3" t="s">
        <v>5</v>
      </c>
      <c r="E167" s="3" t="s">
        <v>186</v>
      </c>
      <c r="F167" s="3" t="s">
        <v>6</v>
      </c>
      <c r="G167" s="67">
        <f>VLOOKUP(A167,'Activation Compte01'!$A$1:$C$496,3,FALSE)</f>
        <v>41241.745821759258</v>
      </c>
      <c r="H167" s="3" t="s">
        <v>717</v>
      </c>
      <c r="I167" s="3" t="s">
        <v>718</v>
      </c>
      <c r="J167" s="81">
        <v>159</v>
      </c>
      <c r="K167" s="3" t="s">
        <v>209</v>
      </c>
      <c r="L167" s="3" t="s">
        <v>202</v>
      </c>
      <c r="M167" s="3"/>
      <c r="N167" s="73" t="s">
        <v>711</v>
      </c>
    </row>
    <row r="168" spans="1:14" s="1" customFormat="1" x14ac:dyDescent="0.25">
      <c r="A168" s="3">
        <v>561629483</v>
      </c>
      <c r="B168" s="12">
        <v>1000</v>
      </c>
      <c r="C168" s="55">
        <f t="shared" si="4"/>
        <v>1000</v>
      </c>
      <c r="D168" s="3" t="s">
        <v>5</v>
      </c>
      <c r="E168" s="3" t="s">
        <v>88</v>
      </c>
      <c r="F168" s="3" t="s">
        <v>6</v>
      </c>
      <c r="G168" s="67">
        <f>VLOOKUP(A168,'Activation Compte01'!$A$1:$C$496,3,FALSE)</f>
        <v>41152.449988425928</v>
      </c>
      <c r="H168" s="3" t="s">
        <v>243</v>
      </c>
      <c r="I168" s="3" t="s">
        <v>881</v>
      </c>
      <c r="J168" s="81">
        <v>510</v>
      </c>
      <c r="K168" s="3" t="s">
        <v>190</v>
      </c>
      <c r="L168" s="3" t="s">
        <v>190</v>
      </c>
      <c r="M168" s="3"/>
      <c r="N168" s="73" t="s">
        <v>711</v>
      </c>
    </row>
    <row r="169" spans="1:14" s="1" customFormat="1" x14ac:dyDescent="0.25">
      <c r="A169" s="3">
        <v>561629485</v>
      </c>
      <c r="B169" s="12">
        <v>3000</v>
      </c>
      <c r="C169" s="55">
        <f t="shared" si="4"/>
        <v>3000</v>
      </c>
      <c r="D169" s="3" t="s">
        <v>5</v>
      </c>
      <c r="E169" s="3" t="s">
        <v>89</v>
      </c>
      <c r="F169" s="3" t="s">
        <v>6</v>
      </c>
      <c r="G169" s="67">
        <f>VLOOKUP(A169,'Activation Compte01'!$A$1:$C$496,3,FALSE)</f>
        <v>41152.450682870367</v>
      </c>
      <c r="H169" s="3" t="s">
        <v>244</v>
      </c>
      <c r="I169" s="3" t="s">
        <v>793</v>
      </c>
      <c r="J169" s="81">
        <v>205</v>
      </c>
      <c r="K169" s="3" t="s">
        <v>209</v>
      </c>
      <c r="L169" s="3" t="s">
        <v>225</v>
      </c>
      <c r="M169" s="3"/>
      <c r="N169" s="73" t="s">
        <v>711</v>
      </c>
    </row>
    <row r="170" spans="1:14" s="1" customFormat="1" x14ac:dyDescent="0.25">
      <c r="A170" s="3">
        <v>561629487</v>
      </c>
      <c r="B170" s="12">
        <v>2000</v>
      </c>
      <c r="C170" s="55">
        <f t="shared" si="4"/>
        <v>2000</v>
      </c>
      <c r="D170" s="3" t="s">
        <v>5</v>
      </c>
      <c r="E170" s="3" t="s">
        <v>90</v>
      </c>
      <c r="F170" s="3" t="s">
        <v>6</v>
      </c>
      <c r="G170" s="67">
        <f>VLOOKUP(A170,'Activation Compte01'!$A$1:$C$496,3,FALSE)</f>
        <v>41152.45207175926</v>
      </c>
      <c r="H170" s="3" t="s">
        <v>1082</v>
      </c>
      <c r="I170" s="3" t="s">
        <v>1083</v>
      </c>
      <c r="J170" s="81">
        <v>496</v>
      </c>
      <c r="K170" s="3" t="s">
        <v>222</v>
      </c>
      <c r="L170" s="3" t="s">
        <v>222</v>
      </c>
      <c r="M170" s="3"/>
      <c r="N170" s="73" t="s">
        <v>711</v>
      </c>
    </row>
    <row r="171" spans="1:14" s="1" customFormat="1" x14ac:dyDescent="0.25">
      <c r="A171" s="3">
        <v>560975410</v>
      </c>
      <c r="B171" s="12">
        <v>3000</v>
      </c>
      <c r="C171" s="55">
        <f t="shared" si="4"/>
        <v>3000</v>
      </c>
      <c r="D171" s="3" t="s">
        <v>5</v>
      </c>
      <c r="E171" s="3" t="s">
        <v>497</v>
      </c>
      <c r="F171" s="3" t="s">
        <v>6</v>
      </c>
      <c r="G171" s="67">
        <f>VLOOKUP(A171,'Activation Compte01'!$A$1:$C$496,3,FALSE)</f>
        <v>40959.746030092596</v>
      </c>
      <c r="H171" s="3" t="s">
        <v>819</v>
      </c>
      <c r="I171" s="59" t="s">
        <v>820</v>
      </c>
      <c r="J171" s="81">
        <v>623</v>
      </c>
      <c r="K171" s="3" t="s">
        <v>190</v>
      </c>
      <c r="L171" s="3" t="s">
        <v>190</v>
      </c>
      <c r="M171" s="3"/>
      <c r="N171" s="73" t="s">
        <v>711</v>
      </c>
    </row>
    <row r="172" spans="1:14" s="1" customFormat="1" x14ac:dyDescent="0.25">
      <c r="A172" s="3">
        <v>560987319</v>
      </c>
      <c r="B172" s="12">
        <v>2000</v>
      </c>
      <c r="C172" s="55">
        <f t="shared" si="4"/>
        <v>2000</v>
      </c>
      <c r="D172" s="3" t="s">
        <v>5</v>
      </c>
      <c r="E172" s="3" t="s">
        <v>476</v>
      </c>
      <c r="F172" s="3" t="s">
        <v>6</v>
      </c>
      <c r="G172" s="67">
        <f>VLOOKUP(A172,'Activation Compte01'!$A$1:$C$496,3,FALSE)</f>
        <v>41668</v>
      </c>
      <c r="H172" s="3" t="s">
        <v>766</v>
      </c>
      <c r="I172" s="3" t="s">
        <v>767</v>
      </c>
      <c r="J172" s="81">
        <v>602</v>
      </c>
      <c r="K172" s="3" t="s">
        <v>190</v>
      </c>
      <c r="L172" s="3" t="s">
        <v>190</v>
      </c>
      <c r="M172" s="3"/>
      <c r="N172" s="73" t="s">
        <v>711</v>
      </c>
    </row>
    <row r="173" spans="1:14" s="1" customFormat="1" x14ac:dyDescent="0.25">
      <c r="A173" s="3">
        <v>561629489</v>
      </c>
      <c r="B173" s="12">
        <v>500</v>
      </c>
      <c r="C173" s="55">
        <f t="shared" si="4"/>
        <v>500</v>
      </c>
      <c r="D173" s="3" t="s">
        <v>5</v>
      </c>
      <c r="E173" s="3" t="s">
        <v>98</v>
      </c>
      <c r="F173" s="3" t="s">
        <v>6</v>
      </c>
      <c r="G173" s="67">
        <f>VLOOKUP(A173,'Activation Compte01'!$A$1:$C$496,3,FALSE)</f>
        <v>41152.454155092593</v>
      </c>
      <c r="H173" s="3" t="s">
        <v>723</v>
      </c>
      <c r="I173" s="3" t="s">
        <v>724</v>
      </c>
      <c r="J173" s="81">
        <v>90</v>
      </c>
      <c r="K173" s="3" t="s">
        <v>209</v>
      </c>
      <c r="L173" s="3" t="s">
        <v>225</v>
      </c>
      <c r="M173" s="3"/>
      <c r="N173" s="73" t="s">
        <v>711</v>
      </c>
    </row>
    <row r="174" spans="1:14" s="1" customFormat="1" x14ac:dyDescent="0.25">
      <c r="A174" s="3">
        <v>561618139</v>
      </c>
      <c r="B174" s="12">
        <v>3000</v>
      </c>
      <c r="C174" s="55">
        <f t="shared" si="4"/>
        <v>3000</v>
      </c>
      <c r="D174" s="3" t="s">
        <v>5</v>
      </c>
      <c r="E174" s="3" t="s">
        <v>491</v>
      </c>
      <c r="F174" s="3" t="s">
        <v>6</v>
      </c>
      <c r="G174" s="67">
        <f>VLOOKUP(A174,'Activation Compte01'!$A$1:$C$496,3,FALSE)</f>
        <v>41241.745821759258</v>
      </c>
      <c r="H174" s="3" t="s">
        <v>505</v>
      </c>
      <c r="I174" s="3" t="s">
        <v>796</v>
      </c>
      <c r="J174" s="81">
        <v>612</v>
      </c>
      <c r="K174" s="3" t="s">
        <v>194</v>
      </c>
      <c r="L174" s="3" t="s">
        <v>194</v>
      </c>
      <c r="M174" s="3"/>
      <c r="N174" s="73" t="s">
        <v>711</v>
      </c>
    </row>
    <row r="175" spans="1:14" s="1" customFormat="1" x14ac:dyDescent="0.25">
      <c r="A175" s="3">
        <v>560975447</v>
      </c>
      <c r="B175" s="12">
        <v>1000</v>
      </c>
      <c r="C175" s="55">
        <f t="shared" si="4"/>
        <v>1000</v>
      </c>
      <c r="D175" s="3" t="s">
        <v>5</v>
      </c>
      <c r="E175" s="3" t="s">
        <v>485</v>
      </c>
      <c r="F175" s="3" t="s">
        <v>6</v>
      </c>
      <c r="G175" s="67">
        <f>VLOOKUP(A175,'Activation Compte01'!$A$1:$C$496,3,FALSE)</f>
        <v>40959.751967592594</v>
      </c>
      <c r="H175" s="3" t="s">
        <v>546</v>
      </c>
      <c r="I175" s="3" t="s">
        <v>736</v>
      </c>
      <c r="J175" s="81">
        <v>225</v>
      </c>
      <c r="K175" s="3" t="s">
        <v>194</v>
      </c>
      <c r="L175" s="3" t="s">
        <v>194</v>
      </c>
      <c r="M175" s="58" t="s">
        <v>628</v>
      </c>
      <c r="N175" s="91" t="s">
        <v>711</v>
      </c>
    </row>
    <row r="176" spans="1:14" s="1" customFormat="1" x14ac:dyDescent="0.25">
      <c r="A176" s="7">
        <v>560975411</v>
      </c>
      <c r="B176" s="13">
        <v>0</v>
      </c>
      <c r="C176" s="31">
        <f t="shared" si="4"/>
        <v>0</v>
      </c>
      <c r="D176" s="7" t="s">
        <v>5</v>
      </c>
      <c r="E176" s="7" t="s">
        <v>469</v>
      </c>
      <c r="F176" s="7" t="s">
        <v>6</v>
      </c>
      <c r="G176" s="69">
        <f>VLOOKUP(A176,'Activation Compte01'!$A$1:$C$496,3,FALSE)</f>
        <v>40959.746168981481</v>
      </c>
      <c r="H176" s="7" t="s">
        <v>646</v>
      </c>
      <c r="I176" s="7" t="s">
        <v>1026</v>
      </c>
      <c r="J176" s="80" t="s">
        <v>759</v>
      </c>
      <c r="K176" s="7" t="s">
        <v>209</v>
      </c>
      <c r="L176" s="7" t="s">
        <v>209</v>
      </c>
      <c r="M176" s="3"/>
      <c r="N176" s="73" t="s">
        <v>711</v>
      </c>
    </row>
    <row r="177" spans="1:14" s="1" customFormat="1" x14ac:dyDescent="0.25">
      <c r="A177" s="3">
        <v>560975416</v>
      </c>
      <c r="B177" s="12">
        <v>500</v>
      </c>
      <c r="C177" s="55">
        <f t="shared" si="4"/>
        <v>0</v>
      </c>
      <c r="D177" s="3" t="s">
        <v>5</v>
      </c>
      <c r="E177" s="3" t="s">
        <v>453</v>
      </c>
      <c r="F177" s="3" t="s">
        <v>6</v>
      </c>
      <c r="G177" s="67">
        <f>VLOOKUP(A177,'Activation Compte01'!$A$1:$C$496,3,FALSE)</f>
        <v>40959.746747685182</v>
      </c>
      <c r="H177" s="3" t="s">
        <v>741</v>
      </c>
      <c r="I177" s="3" t="s">
        <v>742</v>
      </c>
      <c r="J177" s="81">
        <v>250</v>
      </c>
      <c r="K177" s="3" t="s">
        <v>209</v>
      </c>
      <c r="L177" s="3" t="s">
        <v>548</v>
      </c>
      <c r="M177" s="58"/>
      <c r="N177" s="73" t="s">
        <v>711</v>
      </c>
    </row>
    <row r="178" spans="1:14" s="1" customFormat="1" x14ac:dyDescent="0.25">
      <c r="A178" s="3">
        <v>555629958</v>
      </c>
      <c r="B178" s="12">
        <v>500</v>
      </c>
      <c r="C178" s="55">
        <f t="shared" si="4"/>
        <v>0</v>
      </c>
      <c r="D178" s="3" t="s">
        <v>5</v>
      </c>
      <c r="E178" s="3" t="s">
        <v>56</v>
      </c>
      <c r="F178" s="3" t="s">
        <v>6</v>
      </c>
      <c r="G178" s="67">
        <f>VLOOKUP(A178,'Activation Compte01'!$A$1:$C$496,3,FALSE)</f>
        <v>40108.654224537036</v>
      </c>
      <c r="H178" s="3" t="s">
        <v>593</v>
      </c>
      <c r="I178" s="3" t="s">
        <v>910</v>
      </c>
      <c r="J178" s="81">
        <v>258</v>
      </c>
      <c r="K178" s="3" t="s">
        <v>209</v>
      </c>
      <c r="L178" s="3" t="s">
        <v>548</v>
      </c>
      <c r="M178" s="3"/>
      <c r="N178" s="73" t="s">
        <v>711</v>
      </c>
    </row>
    <row r="179" spans="1:14" s="1" customFormat="1" x14ac:dyDescent="0.25">
      <c r="A179" s="3">
        <v>555087111</v>
      </c>
      <c r="B179" s="12">
        <v>0</v>
      </c>
      <c r="C179" s="55">
        <f t="shared" si="4"/>
        <v>0</v>
      </c>
      <c r="D179" s="3" t="s">
        <v>5</v>
      </c>
      <c r="E179" s="3" t="s">
        <v>470</v>
      </c>
      <c r="F179" s="3" t="s">
        <v>6</v>
      </c>
      <c r="G179" s="67">
        <f>VLOOKUP(A179,'Activation Compte01'!$A$1:$C$496,3,FALSE)</f>
        <v>40451.692499999997</v>
      </c>
      <c r="H179" s="3" t="s">
        <v>542</v>
      </c>
      <c r="I179" s="3" t="s">
        <v>757</v>
      </c>
      <c r="J179" s="81">
        <v>264</v>
      </c>
      <c r="K179" s="3" t="s">
        <v>264</v>
      </c>
      <c r="L179" s="3" t="s">
        <v>225</v>
      </c>
      <c r="M179" s="3"/>
      <c r="N179" s="73" t="s">
        <v>711</v>
      </c>
    </row>
    <row r="180" spans="1:14" s="1" customFormat="1" x14ac:dyDescent="0.25">
      <c r="A180" s="3">
        <v>560975489</v>
      </c>
      <c r="B180" s="12">
        <v>0</v>
      </c>
      <c r="C180" s="55">
        <f t="shared" si="4"/>
        <v>0</v>
      </c>
      <c r="D180" s="3" t="s">
        <v>5</v>
      </c>
      <c r="E180" s="3" t="s">
        <v>468</v>
      </c>
      <c r="F180" s="3" t="s">
        <v>6</v>
      </c>
      <c r="G180" s="67">
        <f>VLOOKUP(A180,'Activation Compte01'!$A$1:$C$496,3,FALSE)</f>
        <v>40959.740879629629</v>
      </c>
      <c r="H180" s="3" t="s">
        <v>550</v>
      </c>
      <c r="I180" s="3" t="s">
        <v>1002</v>
      </c>
      <c r="J180" s="81">
        <v>482</v>
      </c>
      <c r="K180" s="3" t="s">
        <v>264</v>
      </c>
      <c r="L180" s="3" t="s">
        <v>225</v>
      </c>
      <c r="M180" s="3"/>
      <c r="N180" s="73" t="s">
        <v>711</v>
      </c>
    </row>
    <row r="181" spans="1:14" s="1" customFormat="1" x14ac:dyDescent="0.25">
      <c r="A181" s="3">
        <v>560987317</v>
      </c>
      <c r="B181" s="12">
        <v>0</v>
      </c>
      <c r="C181" s="55">
        <f t="shared" si="4"/>
        <v>0</v>
      </c>
      <c r="D181" s="3" t="s">
        <v>5</v>
      </c>
      <c r="E181" s="3" t="s">
        <v>499</v>
      </c>
      <c r="F181" s="3" t="s">
        <v>6</v>
      </c>
      <c r="G181" s="67">
        <f>VLOOKUP(A181,'Activation Compte01'!$A$1:$C$496,3,FALSE)</f>
        <v>41668</v>
      </c>
      <c r="H181" s="3" t="s">
        <v>567</v>
      </c>
      <c r="I181" s="3" t="s">
        <v>1084</v>
      </c>
      <c r="J181" s="81">
        <v>426</v>
      </c>
      <c r="K181" s="3" t="s">
        <v>264</v>
      </c>
      <c r="L181" s="3" t="s">
        <v>225</v>
      </c>
      <c r="M181" s="3"/>
      <c r="N181" s="73" t="s">
        <v>711</v>
      </c>
    </row>
    <row r="182" spans="1:14" s="1" customFormat="1" x14ac:dyDescent="0.25">
      <c r="A182" s="3">
        <v>560975475</v>
      </c>
      <c r="B182" s="12">
        <v>0</v>
      </c>
      <c r="C182" s="55">
        <f t="shared" si="4"/>
        <v>0</v>
      </c>
      <c r="D182" s="3" t="s">
        <v>5</v>
      </c>
      <c r="E182" s="3" t="s">
        <v>448</v>
      </c>
      <c r="F182" s="3" t="s">
        <v>6</v>
      </c>
      <c r="G182" s="67">
        <f>VLOOKUP(A182,'Activation Compte01'!$A$1:$C$496,3,FALSE)</f>
        <v>40959.739166666666</v>
      </c>
      <c r="H182" s="3" t="s">
        <v>755</v>
      </c>
      <c r="I182" s="3" t="s">
        <v>756</v>
      </c>
      <c r="J182" s="81">
        <v>539</v>
      </c>
      <c r="K182" s="3" t="s">
        <v>264</v>
      </c>
      <c r="L182" s="3" t="s">
        <v>225</v>
      </c>
      <c r="M182" s="3"/>
      <c r="N182" s="73" t="s">
        <v>711</v>
      </c>
    </row>
    <row r="183" spans="1:14" s="1" customFormat="1" x14ac:dyDescent="0.25">
      <c r="A183" s="3">
        <v>560987322</v>
      </c>
      <c r="B183" s="12">
        <v>0</v>
      </c>
      <c r="C183" s="55">
        <f t="shared" si="4"/>
        <v>0</v>
      </c>
      <c r="D183" s="3" t="s">
        <v>5</v>
      </c>
      <c r="E183" s="3" t="s">
        <v>490</v>
      </c>
      <c r="F183" s="3" t="s">
        <v>6</v>
      </c>
      <c r="G183" s="67">
        <f>VLOOKUP(A183,'Activation Compte01'!$A$1:$C$496,3,FALSE)</f>
        <v>41668</v>
      </c>
      <c r="H183" s="3" t="s">
        <v>547</v>
      </c>
      <c r="I183" s="3" t="s">
        <v>1016</v>
      </c>
      <c r="J183" s="81">
        <v>422</v>
      </c>
      <c r="K183" s="3" t="s">
        <v>264</v>
      </c>
      <c r="L183" s="3" t="s">
        <v>225</v>
      </c>
      <c r="M183" s="3"/>
      <c r="N183" s="73" t="s">
        <v>711</v>
      </c>
    </row>
    <row r="184" spans="1:14" x14ac:dyDescent="0.25">
      <c r="A184" s="3">
        <v>561602296</v>
      </c>
      <c r="B184" s="12">
        <v>0</v>
      </c>
      <c r="C184" s="55">
        <f t="shared" si="4"/>
        <v>0</v>
      </c>
      <c r="D184" s="3" t="s">
        <v>5</v>
      </c>
      <c r="E184" s="3" t="s">
        <v>1017</v>
      </c>
      <c r="F184" s="3" t="s">
        <v>6</v>
      </c>
      <c r="G184" s="67">
        <f>VLOOKUP(A184,'Activation Compte01'!$A$1:$C$496,3,FALSE)</f>
        <v>40652.612384259257</v>
      </c>
      <c r="H184" s="3" t="s">
        <v>1018</v>
      </c>
      <c r="I184" s="3" t="s">
        <v>1019</v>
      </c>
      <c r="J184" s="81">
        <v>299</v>
      </c>
      <c r="K184" s="3" t="s">
        <v>264</v>
      </c>
      <c r="L184" s="3" t="s">
        <v>225</v>
      </c>
      <c r="M184" s="3"/>
      <c r="N184" s="73" t="s">
        <v>711</v>
      </c>
    </row>
    <row r="185" spans="1:14" x14ac:dyDescent="0.25">
      <c r="A185" s="3">
        <v>560975446</v>
      </c>
      <c r="B185" s="12">
        <v>0</v>
      </c>
      <c r="C185" s="55">
        <f t="shared" si="4"/>
        <v>0</v>
      </c>
      <c r="D185" s="3" t="s">
        <v>5</v>
      </c>
      <c r="E185" s="3" t="s">
        <v>527</v>
      </c>
      <c r="F185" s="3" t="s">
        <v>6</v>
      </c>
      <c r="G185" s="67">
        <f>VLOOKUP(A185,'Activation Compte01'!$A$1:$C$496,3,FALSE)</f>
        <v>40959.756145833337</v>
      </c>
      <c r="H185" s="3" t="s">
        <v>549</v>
      </c>
      <c r="I185" s="3" t="s">
        <v>758</v>
      </c>
      <c r="J185" s="81" t="s">
        <v>759</v>
      </c>
      <c r="K185" s="3" t="s">
        <v>548</v>
      </c>
      <c r="L185" s="3" t="s">
        <v>1003</v>
      </c>
      <c r="M185" s="3"/>
      <c r="N185" s="73" t="s">
        <v>711</v>
      </c>
    </row>
    <row r="186" spans="1:14" s="1" customFormat="1" x14ac:dyDescent="0.25">
      <c r="A186" s="7">
        <v>560987337</v>
      </c>
      <c r="B186" s="13">
        <v>0</v>
      </c>
      <c r="C186" s="13">
        <f t="shared" si="4"/>
        <v>0</v>
      </c>
      <c r="D186" s="7" t="s">
        <v>5</v>
      </c>
      <c r="E186" s="7" t="s">
        <v>467</v>
      </c>
      <c r="F186" s="7" t="s">
        <v>6</v>
      </c>
      <c r="G186" s="69">
        <f>VLOOKUP(A186,'Activation Compte01'!$A$1:$C$496,3,FALSE)</f>
        <v>41668</v>
      </c>
      <c r="H186" s="7" t="s">
        <v>1085</v>
      </c>
      <c r="I186" s="7" t="s">
        <v>1059</v>
      </c>
      <c r="J186" s="80">
        <v>648</v>
      </c>
      <c r="K186" s="7" t="s">
        <v>684</v>
      </c>
      <c r="L186" s="7" t="s">
        <v>684</v>
      </c>
      <c r="M186" s="3"/>
      <c r="N186" s="57"/>
    </row>
    <row r="187" spans="1:14" x14ac:dyDescent="0.25">
      <c r="A187" s="3">
        <v>560975421</v>
      </c>
      <c r="B187" s="12">
        <v>0</v>
      </c>
      <c r="C187" s="55">
        <f t="shared" si="4"/>
        <v>0</v>
      </c>
      <c r="D187" s="3" t="s">
        <v>5</v>
      </c>
      <c r="E187" s="3" t="s">
        <v>451</v>
      </c>
      <c r="F187" s="3" t="s">
        <v>6</v>
      </c>
      <c r="G187" s="67">
        <f>VLOOKUP(A187,'Activation Compte01'!$A$1:$C$496,3,FALSE)</f>
        <v>40959.747372685182</v>
      </c>
      <c r="H187" s="3" t="s">
        <v>551</v>
      </c>
      <c r="I187" s="3" t="s">
        <v>1086</v>
      </c>
      <c r="J187" s="81">
        <v>356</v>
      </c>
      <c r="K187" s="3" t="s">
        <v>517</v>
      </c>
      <c r="L187" s="3" t="s">
        <v>517</v>
      </c>
      <c r="M187" s="3"/>
      <c r="N187" s="73" t="s">
        <v>711</v>
      </c>
    </row>
    <row r="188" spans="1:14" x14ac:dyDescent="0.25">
      <c r="A188" s="3">
        <v>560975501</v>
      </c>
      <c r="B188" s="12">
        <v>0</v>
      </c>
      <c r="C188" s="55">
        <f t="shared" si="4"/>
        <v>0</v>
      </c>
      <c r="D188" s="3" t="s">
        <v>5</v>
      </c>
      <c r="E188" s="3" t="s">
        <v>458</v>
      </c>
      <c r="F188" s="3" t="s">
        <v>6</v>
      </c>
      <c r="G188" s="67">
        <f>VLOOKUP(A188,'Activation Compte01'!$A$1:$C$496,3,FALSE)</f>
        <v>40959.7422337963</v>
      </c>
      <c r="H188" s="3" t="s">
        <v>1087</v>
      </c>
      <c r="I188" s="3" t="s">
        <v>1088</v>
      </c>
      <c r="J188" s="81">
        <v>192</v>
      </c>
      <c r="K188" s="3" t="s">
        <v>517</v>
      </c>
      <c r="L188" s="3" t="s">
        <v>517</v>
      </c>
      <c r="M188" s="3"/>
      <c r="N188" s="73" t="s">
        <v>711</v>
      </c>
    </row>
    <row r="189" spans="1:14" x14ac:dyDescent="0.25">
      <c r="A189" s="3">
        <v>560975432</v>
      </c>
      <c r="B189" s="12">
        <v>0</v>
      </c>
      <c r="C189" s="55">
        <f t="shared" si="4"/>
        <v>0</v>
      </c>
      <c r="D189" s="3" t="s">
        <v>5</v>
      </c>
      <c r="E189" s="3" t="s">
        <v>481</v>
      </c>
      <c r="F189" s="3" t="s">
        <v>6</v>
      </c>
      <c r="G189" s="67">
        <f>VLOOKUP(A189,'Activation Compte01'!$A$1:$C$496,3,FALSE)</f>
        <v>40959.748749999999</v>
      </c>
      <c r="H189" s="3" t="s">
        <v>552</v>
      </c>
      <c r="I189" s="3" t="s">
        <v>811</v>
      </c>
      <c r="J189" s="81">
        <v>249</v>
      </c>
      <c r="K189" s="3" t="s">
        <v>209</v>
      </c>
      <c r="L189" s="3" t="s">
        <v>839</v>
      </c>
      <c r="M189" s="3"/>
      <c r="N189" s="73" t="s">
        <v>711</v>
      </c>
    </row>
    <row r="190" spans="1:14" x14ac:dyDescent="0.25">
      <c r="A190" s="3">
        <v>560961259</v>
      </c>
      <c r="B190" s="12">
        <v>2000</v>
      </c>
      <c r="C190" s="55">
        <f t="shared" si="4"/>
        <v>2000</v>
      </c>
      <c r="D190" s="3" t="s">
        <v>5</v>
      </c>
      <c r="E190" s="3" t="s">
        <v>1096</v>
      </c>
      <c r="F190" s="3" t="s">
        <v>6</v>
      </c>
      <c r="G190" s="67">
        <f>VLOOKUP(A190,'Activation Compte01'!$A$1:$C$496,3,FALSE)</f>
        <v>41484</v>
      </c>
      <c r="H190" s="3" t="s">
        <v>729</v>
      </c>
      <c r="I190" s="3" t="s">
        <v>730</v>
      </c>
      <c r="J190" s="81">
        <v>507</v>
      </c>
      <c r="K190" s="3" t="s">
        <v>209</v>
      </c>
      <c r="L190" s="3" t="s">
        <v>734</v>
      </c>
      <c r="M190" s="3"/>
      <c r="N190" s="73" t="s">
        <v>711</v>
      </c>
    </row>
    <row r="191" spans="1:14" s="1" customFormat="1" x14ac:dyDescent="0.25">
      <c r="A191" s="3">
        <v>560975419</v>
      </c>
      <c r="B191" s="12">
        <v>0</v>
      </c>
      <c r="C191" s="55">
        <f t="shared" si="4"/>
        <v>0</v>
      </c>
      <c r="D191" s="3" t="s">
        <v>5</v>
      </c>
      <c r="E191" s="3" t="s">
        <v>454</v>
      </c>
      <c r="F191" s="3" t="s">
        <v>6</v>
      </c>
      <c r="G191" s="67">
        <f>VLOOKUP(A191,'Activation Compte01'!$A$1:$C$496,3,FALSE)</f>
        <v>40959.747118055559</v>
      </c>
      <c r="H191" s="3" t="s">
        <v>810</v>
      </c>
      <c r="I191" s="3" t="s">
        <v>722</v>
      </c>
      <c r="J191" s="81">
        <v>152</v>
      </c>
      <c r="K191" s="3" t="s">
        <v>209</v>
      </c>
      <c r="L191" s="3" t="s">
        <v>720</v>
      </c>
      <c r="M191" s="3"/>
      <c r="N191" s="73" t="s">
        <v>711</v>
      </c>
    </row>
    <row r="192" spans="1:14" x14ac:dyDescent="0.25">
      <c r="A192" s="3">
        <v>560975445</v>
      </c>
      <c r="B192" s="12">
        <v>0</v>
      </c>
      <c r="C192" s="55">
        <f t="shared" si="4"/>
        <v>0</v>
      </c>
      <c r="D192" s="3" t="s">
        <v>5</v>
      </c>
      <c r="E192" s="3" t="s">
        <v>480</v>
      </c>
      <c r="F192" s="3" t="s">
        <v>6</v>
      </c>
      <c r="G192" s="67">
        <f>VLOOKUP(A192,'Activation Compte01'!$A$1:$C$496,3,FALSE)</f>
        <v>40959.75172453704</v>
      </c>
      <c r="H192" s="3" t="s">
        <v>733</v>
      </c>
      <c r="I192" s="3" t="s">
        <v>722</v>
      </c>
      <c r="J192" s="81">
        <v>269</v>
      </c>
      <c r="K192" s="3" t="s">
        <v>209</v>
      </c>
      <c r="L192" s="3" t="s">
        <v>720</v>
      </c>
      <c r="M192" s="3"/>
      <c r="N192" s="73" t="s">
        <v>1097</v>
      </c>
    </row>
    <row r="193" spans="1:14" x14ac:dyDescent="0.25">
      <c r="A193" s="3">
        <v>560975409</v>
      </c>
      <c r="B193" s="12">
        <v>0</v>
      </c>
      <c r="C193" s="55">
        <f t="shared" si="4"/>
        <v>0</v>
      </c>
      <c r="D193" s="3" t="s">
        <v>5</v>
      </c>
      <c r="E193" s="3" t="s">
        <v>449</v>
      </c>
      <c r="F193" s="3" t="s">
        <v>6</v>
      </c>
      <c r="G193" s="67">
        <f>VLOOKUP(A193,'Activation Compte01'!$A$1:$C$496,3,FALSE)</f>
        <v>40959.74590277778</v>
      </c>
      <c r="H193" s="3" t="s">
        <v>556</v>
      </c>
      <c r="I193" s="3" t="s">
        <v>1089</v>
      </c>
      <c r="J193" s="81">
        <v>303</v>
      </c>
      <c r="K193" s="3" t="s">
        <v>553</v>
      </c>
      <c r="L193" s="3" t="s">
        <v>209</v>
      </c>
      <c r="M193" s="3"/>
      <c r="N193" s="73" t="s">
        <v>711</v>
      </c>
    </row>
    <row r="194" spans="1:14" s="1" customFormat="1" x14ac:dyDescent="0.25">
      <c r="A194" s="3">
        <v>560975452</v>
      </c>
      <c r="B194" s="12">
        <v>0</v>
      </c>
      <c r="C194" s="55">
        <f t="shared" si="4"/>
        <v>0</v>
      </c>
      <c r="D194" s="3" t="s">
        <v>5</v>
      </c>
      <c r="E194" s="3" t="s">
        <v>455</v>
      </c>
      <c r="F194" s="3" t="s">
        <v>6</v>
      </c>
      <c r="G194" s="67">
        <f>VLOOKUP(A194,'Activation Compte01'!$A$1:$C$496,3,FALSE)</f>
        <v>40959.753888888888</v>
      </c>
      <c r="H194" s="3" t="s">
        <v>557</v>
      </c>
      <c r="I194" s="3" t="s">
        <v>824</v>
      </c>
      <c r="J194" s="81">
        <v>584</v>
      </c>
      <c r="K194" s="3" t="s">
        <v>209</v>
      </c>
      <c r="L194" s="3" t="s">
        <v>720</v>
      </c>
      <c r="M194" s="3"/>
      <c r="N194" s="73" t="s">
        <v>711</v>
      </c>
    </row>
    <row r="195" spans="1:14" s="1" customFormat="1" x14ac:dyDescent="0.25">
      <c r="A195" s="3">
        <v>560975417</v>
      </c>
      <c r="B195" s="12">
        <v>0</v>
      </c>
      <c r="C195" s="55">
        <f t="shared" ref="C195:C243" si="5">VLOOKUP(A195,PAPA,2,FALSE)</f>
        <v>0</v>
      </c>
      <c r="D195" s="3" t="s">
        <v>5</v>
      </c>
      <c r="E195" s="3" t="s">
        <v>450</v>
      </c>
      <c r="F195" s="3" t="s">
        <v>6</v>
      </c>
      <c r="G195" s="67">
        <f>VLOOKUP(A195,'Activation Compte01'!$A$1:$C$496,3,FALSE)</f>
        <v>40959.746874999997</v>
      </c>
      <c r="H195" s="3" t="s">
        <v>559</v>
      </c>
      <c r="I195" s="3" t="s">
        <v>722</v>
      </c>
      <c r="J195" s="81">
        <v>297</v>
      </c>
      <c r="K195" s="3" t="s">
        <v>209</v>
      </c>
      <c r="L195" s="3" t="s">
        <v>720</v>
      </c>
      <c r="M195" s="3"/>
      <c r="N195" s="73" t="s">
        <v>711</v>
      </c>
    </row>
    <row r="196" spans="1:14" s="1" customFormat="1" x14ac:dyDescent="0.25">
      <c r="A196" s="3">
        <v>560016509</v>
      </c>
      <c r="B196" s="12">
        <v>3000</v>
      </c>
      <c r="C196" s="55">
        <f t="shared" si="5"/>
        <v>3000</v>
      </c>
      <c r="D196" s="3" t="s">
        <v>5</v>
      </c>
      <c r="E196" s="3" t="s">
        <v>604</v>
      </c>
      <c r="F196" s="3" t="s">
        <v>6</v>
      </c>
      <c r="G196" s="67">
        <f>VLOOKUP(A196,'Activation Compte01'!$A$1:$C$496,3,FALSE)</f>
        <v>40758.639560185184</v>
      </c>
      <c r="H196" s="3" t="s">
        <v>875</v>
      </c>
      <c r="I196" s="59" t="s">
        <v>876</v>
      </c>
      <c r="J196" s="81">
        <v>632</v>
      </c>
      <c r="K196" s="3" t="s">
        <v>601</v>
      </c>
      <c r="L196" s="3" t="s">
        <v>190</v>
      </c>
      <c r="M196" s="3"/>
      <c r="N196" s="73" t="s">
        <v>1097</v>
      </c>
    </row>
    <row r="197" spans="1:14" x14ac:dyDescent="0.25">
      <c r="A197" s="3">
        <v>560068310</v>
      </c>
      <c r="B197" s="12">
        <v>500</v>
      </c>
      <c r="C197" s="55">
        <f t="shared" si="5"/>
        <v>0</v>
      </c>
      <c r="D197" s="3" t="s">
        <v>5</v>
      </c>
      <c r="E197" s="3" t="s">
        <v>463</v>
      </c>
      <c r="F197" s="3" t="s">
        <v>6</v>
      </c>
      <c r="G197" s="67">
        <f>VLOOKUP(A197,'Activation Compte01'!$A$1:$C$496,3,FALSE)</f>
        <v>41060.692337962966</v>
      </c>
      <c r="H197" s="3" t="s">
        <v>560</v>
      </c>
      <c r="I197" s="3" t="s">
        <v>1090</v>
      </c>
      <c r="J197" s="81">
        <v>601</v>
      </c>
      <c r="K197" s="3" t="s">
        <v>220</v>
      </c>
      <c r="L197" s="3" t="s">
        <v>220</v>
      </c>
      <c r="M197" s="3"/>
      <c r="N197" s="73" t="s">
        <v>711</v>
      </c>
    </row>
    <row r="198" spans="1:14" x14ac:dyDescent="0.25">
      <c r="A198" s="3">
        <v>560407579</v>
      </c>
      <c r="B198" s="12">
        <v>0</v>
      </c>
      <c r="C198" s="55">
        <f t="shared" si="5"/>
        <v>0</v>
      </c>
      <c r="D198" s="3" t="s">
        <v>5</v>
      </c>
      <c r="E198" s="3" t="s">
        <v>1098</v>
      </c>
      <c r="F198" s="3" t="s">
        <v>6</v>
      </c>
      <c r="G198" s="67">
        <f>VLOOKUP(A198,'Activation Compte01'!$A$1:$C$496,3,FALSE)</f>
        <v>41423</v>
      </c>
      <c r="H198" s="3" t="s">
        <v>561</v>
      </c>
      <c r="I198" s="3" t="s">
        <v>561</v>
      </c>
      <c r="J198" s="81" t="s">
        <v>759</v>
      </c>
      <c r="K198" s="3" t="s">
        <v>220</v>
      </c>
      <c r="L198" s="3" t="s">
        <v>220</v>
      </c>
      <c r="M198" s="3"/>
      <c r="N198" s="73" t="s">
        <v>711</v>
      </c>
    </row>
    <row r="199" spans="1:14" x14ac:dyDescent="0.25">
      <c r="A199" s="3">
        <v>560975433</v>
      </c>
      <c r="B199" s="12">
        <v>0</v>
      </c>
      <c r="C199" s="55">
        <f t="shared" si="5"/>
        <v>0</v>
      </c>
      <c r="D199" s="3" t="s">
        <v>5</v>
      </c>
      <c r="E199" s="3" t="s">
        <v>471</v>
      </c>
      <c r="F199" s="3" t="s">
        <v>6</v>
      </c>
      <c r="G199" s="67">
        <f>VLOOKUP(A199,'Activation Compte01'!$A$1:$C$496,3,FALSE)</f>
        <v>40959.750243055554</v>
      </c>
      <c r="H199" s="3" t="s">
        <v>565</v>
      </c>
      <c r="I199" s="3" t="s">
        <v>890</v>
      </c>
      <c r="J199" s="81">
        <v>329</v>
      </c>
      <c r="K199" s="3" t="s">
        <v>209</v>
      </c>
      <c r="L199" s="3" t="s">
        <v>839</v>
      </c>
      <c r="M199" s="3"/>
      <c r="N199" s="73" t="s">
        <v>711</v>
      </c>
    </row>
    <row r="200" spans="1:14" x14ac:dyDescent="0.25">
      <c r="A200" s="3">
        <v>560975449</v>
      </c>
      <c r="B200" s="12">
        <v>0</v>
      </c>
      <c r="C200" s="55">
        <f t="shared" si="5"/>
        <v>0</v>
      </c>
      <c r="D200" s="3" t="s">
        <v>5</v>
      </c>
      <c r="E200" s="3" t="s">
        <v>486</v>
      </c>
      <c r="F200" s="3" t="s">
        <v>6</v>
      </c>
      <c r="G200" s="67">
        <f>VLOOKUP(A200,'Activation Compte01'!$A$1:$C$496,3,FALSE)</f>
        <v>40959.75503472222</v>
      </c>
      <c r="H200" s="3" t="s">
        <v>889</v>
      </c>
      <c r="I200" s="3" t="s">
        <v>890</v>
      </c>
      <c r="J200" s="81">
        <v>304</v>
      </c>
      <c r="K200" s="3" t="s">
        <v>209</v>
      </c>
      <c r="L200" s="3" t="s">
        <v>839</v>
      </c>
      <c r="M200" s="3"/>
      <c r="N200" s="73" t="s">
        <v>1097</v>
      </c>
    </row>
    <row r="201" spans="1:14" s="1" customFormat="1" x14ac:dyDescent="0.25">
      <c r="A201" s="3">
        <v>560975424</v>
      </c>
      <c r="B201" s="12">
        <v>0</v>
      </c>
      <c r="C201" s="55">
        <f t="shared" si="5"/>
        <v>0</v>
      </c>
      <c r="D201" s="3" t="s">
        <v>5</v>
      </c>
      <c r="E201" s="3" t="s">
        <v>459</v>
      </c>
      <c r="F201" s="3" t="s">
        <v>6</v>
      </c>
      <c r="G201" s="67">
        <f>VLOOKUP(A201,'Activation Compte01'!$A$1:$C$496,3,FALSE)</f>
        <v>40959.750590277778</v>
      </c>
      <c r="H201" s="3" t="s">
        <v>1091</v>
      </c>
      <c r="I201" s="3" t="s">
        <v>1092</v>
      </c>
      <c r="J201" s="81">
        <v>509</v>
      </c>
      <c r="K201" s="3" t="s">
        <v>209</v>
      </c>
      <c r="L201" s="3" t="s">
        <v>209</v>
      </c>
      <c r="M201" s="3" t="s">
        <v>697</v>
      </c>
      <c r="N201" s="73" t="s">
        <v>711</v>
      </c>
    </row>
    <row r="202" spans="1:14" x14ac:dyDescent="0.25">
      <c r="A202" s="3">
        <v>550165627</v>
      </c>
      <c r="B202" s="12">
        <v>0</v>
      </c>
      <c r="C202" s="55">
        <f t="shared" si="5"/>
        <v>0</v>
      </c>
      <c r="D202" s="3" t="s">
        <v>5</v>
      </c>
      <c r="E202" s="3" t="s">
        <v>582</v>
      </c>
      <c r="F202" s="3" t="s">
        <v>6</v>
      </c>
      <c r="G202" s="67">
        <f>VLOOKUP(A202,'Activation Compte01'!$A$1:$C$496,3,FALSE)</f>
        <v>40508.488032407404</v>
      </c>
      <c r="H202" s="3" t="s">
        <v>695</v>
      </c>
      <c r="I202" s="3" t="s">
        <v>1015</v>
      </c>
      <c r="J202" s="81">
        <v>334</v>
      </c>
      <c r="K202" s="3" t="s">
        <v>194</v>
      </c>
      <c r="L202" s="3" t="s">
        <v>194</v>
      </c>
      <c r="M202" s="3"/>
      <c r="N202" s="73" t="s">
        <v>711</v>
      </c>
    </row>
    <row r="203" spans="1:14" x14ac:dyDescent="0.25">
      <c r="A203" s="7">
        <v>555087103</v>
      </c>
      <c r="B203" s="7"/>
      <c r="C203" s="13">
        <f t="shared" si="5"/>
        <v>0</v>
      </c>
      <c r="D203" s="7" t="s">
        <v>5</v>
      </c>
      <c r="E203" s="7" t="s">
        <v>487</v>
      </c>
      <c r="F203" s="7" t="s">
        <v>6</v>
      </c>
      <c r="G203" s="69">
        <f>VLOOKUP(A203,'Activation Compte01'!$A$1:$C$496,3,FALSE)</f>
        <v>40451.679803240739</v>
      </c>
      <c r="H203" s="7" t="s">
        <v>696</v>
      </c>
      <c r="I203" s="7" t="s">
        <v>912</v>
      </c>
      <c r="J203" s="80">
        <v>224</v>
      </c>
      <c r="K203" s="7" t="s">
        <v>194</v>
      </c>
      <c r="L203" s="7" t="s">
        <v>194</v>
      </c>
      <c r="M203" s="3"/>
      <c r="N203" s="73" t="s">
        <v>711</v>
      </c>
    </row>
    <row r="204" spans="1:14" x14ac:dyDescent="0.25">
      <c r="A204" s="3">
        <v>560016513</v>
      </c>
      <c r="B204" s="12">
        <v>1000</v>
      </c>
      <c r="C204" s="55">
        <f t="shared" si="5"/>
        <v>1000</v>
      </c>
      <c r="D204" s="3" t="s">
        <v>5</v>
      </c>
      <c r="E204" s="3" t="s">
        <v>494</v>
      </c>
      <c r="F204" s="3" t="s">
        <v>6</v>
      </c>
      <c r="G204" s="67">
        <v>40758</v>
      </c>
      <c r="H204" s="3" t="s">
        <v>585</v>
      </c>
      <c r="I204" s="3" t="s">
        <v>1014</v>
      </c>
      <c r="J204" s="81">
        <v>410</v>
      </c>
      <c r="K204" s="3" t="s">
        <v>578</v>
      </c>
      <c r="L204" s="3" t="s">
        <v>194</v>
      </c>
      <c r="M204" s="3"/>
      <c r="N204" s="73" t="s">
        <v>711</v>
      </c>
    </row>
    <row r="205" spans="1:14" x14ac:dyDescent="0.25">
      <c r="A205" s="3">
        <v>560016512</v>
      </c>
      <c r="B205" s="12">
        <v>1000</v>
      </c>
      <c r="C205" s="55">
        <f t="shared" si="5"/>
        <v>1000</v>
      </c>
      <c r="D205" s="3" t="s">
        <v>5</v>
      </c>
      <c r="E205" s="3" t="s">
        <v>461</v>
      </c>
      <c r="F205" s="3" t="s">
        <v>6</v>
      </c>
      <c r="G205" s="67">
        <v>40758</v>
      </c>
      <c r="H205" s="3" t="s">
        <v>1013</v>
      </c>
      <c r="I205" s="3" t="s">
        <v>1014</v>
      </c>
      <c r="J205" s="3">
        <v>606</v>
      </c>
      <c r="K205" s="3" t="s">
        <v>578</v>
      </c>
      <c r="L205" s="3" t="s">
        <v>194</v>
      </c>
      <c r="M205" s="3"/>
      <c r="N205" s="73" t="s">
        <v>711</v>
      </c>
    </row>
    <row r="206" spans="1:14" x14ac:dyDescent="0.25">
      <c r="A206" s="3">
        <v>560940527</v>
      </c>
      <c r="B206" s="12">
        <v>0</v>
      </c>
      <c r="C206" s="55">
        <f t="shared" si="5"/>
        <v>0</v>
      </c>
      <c r="D206" s="3" t="s">
        <v>5</v>
      </c>
      <c r="E206" s="3" t="s">
        <v>502</v>
      </c>
      <c r="F206" s="3" t="s">
        <v>6</v>
      </c>
      <c r="G206" s="67">
        <f>VLOOKUP(A206,'Activation Compte01'!$A$1:$C$496,3,FALSE)</f>
        <v>41574</v>
      </c>
      <c r="H206" s="3" t="s">
        <v>1105</v>
      </c>
      <c r="I206" s="3" t="s">
        <v>1104</v>
      </c>
      <c r="J206" s="81" t="s">
        <v>759</v>
      </c>
      <c r="K206" s="3" t="s">
        <v>190</v>
      </c>
      <c r="L206" s="3" t="s">
        <v>569</v>
      </c>
      <c r="M206" s="3"/>
      <c r="N206" s="73" t="s">
        <v>711</v>
      </c>
    </row>
    <row r="207" spans="1:14" x14ac:dyDescent="0.25">
      <c r="A207" s="3">
        <v>560035736</v>
      </c>
      <c r="B207" s="12">
        <v>0</v>
      </c>
      <c r="C207" s="55">
        <f t="shared" si="5"/>
        <v>0</v>
      </c>
      <c r="D207" s="3" t="s">
        <v>5</v>
      </c>
      <c r="E207" s="3" t="s">
        <v>484</v>
      </c>
      <c r="F207" s="3" t="s">
        <v>6</v>
      </c>
      <c r="G207" s="67">
        <f>VLOOKUP(A207,'Activation Compte01'!$A$1:$C$496,3,FALSE)</f>
        <v>40906.759432870371</v>
      </c>
      <c r="H207" s="3" t="s">
        <v>1103</v>
      </c>
      <c r="I207" s="3" t="s">
        <v>1104</v>
      </c>
      <c r="J207" s="81" t="s">
        <v>759</v>
      </c>
      <c r="K207" s="3" t="s">
        <v>190</v>
      </c>
      <c r="L207" s="3" t="s">
        <v>569</v>
      </c>
      <c r="M207" s="3"/>
      <c r="N207" s="73" t="s">
        <v>711</v>
      </c>
    </row>
    <row r="208" spans="1:14" x14ac:dyDescent="0.25">
      <c r="A208" s="3">
        <v>560035739</v>
      </c>
      <c r="B208" s="12">
        <v>0</v>
      </c>
      <c r="C208" s="55">
        <f t="shared" si="5"/>
        <v>0</v>
      </c>
      <c r="D208" s="3" t="s">
        <v>5</v>
      </c>
      <c r="E208" s="3" t="s">
        <v>473</v>
      </c>
      <c r="F208" s="3" t="s">
        <v>6</v>
      </c>
      <c r="G208" s="67">
        <f>VLOOKUP(A208,'Activation Compte01'!$A$1:$C$496,3,FALSE)</f>
        <v>40906.75371527778</v>
      </c>
      <c r="H208" s="3" t="s">
        <v>1106</v>
      </c>
      <c r="I208" s="3" t="s">
        <v>1104</v>
      </c>
      <c r="J208" s="81" t="s">
        <v>759</v>
      </c>
      <c r="K208" s="3" t="s">
        <v>190</v>
      </c>
      <c r="L208" s="3" t="s">
        <v>569</v>
      </c>
      <c r="M208" s="3"/>
      <c r="N208" s="73" t="s">
        <v>711</v>
      </c>
    </row>
    <row r="209" spans="1:14" x14ac:dyDescent="0.25">
      <c r="A209" s="3">
        <v>560940708</v>
      </c>
      <c r="B209" s="12">
        <v>0</v>
      </c>
      <c r="C209" s="55">
        <f t="shared" si="5"/>
        <v>0</v>
      </c>
      <c r="D209" s="3" t="s">
        <v>5</v>
      </c>
      <c r="E209" s="3" t="s">
        <v>496</v>
      </c>
      <c r="F209" s="3" t="s">
        <v>6</v>
      </c>
      <c r="G209" s="67">
        <f>VLOOKUP(A209,'Activation Compte01'!$A$1:$C$496,3,FALSE)</f>
        <v>41574</v>
      </c>
      <c r="H209" s="3" t="s">
        <v>1107</v>
      </c>
      <c r="I209" s="3" t="s">
        <v>1104</v>
      </c>
      <c r="J209" s="81" t="s">
        <v>759</v>
      </c>
      <c r="K209" s="3" t="s">
        <v>190</v>
      </c>
      <c r="L209" s="3" t="s">
        <v>569</v>
      </c>
      <c r="M209" s="3"/>
      <c r="N209" s="73" t="s">
        <v>711</v>
      </c>
    </row>
    <row r="210" spans="1:14" x14ac:dyDescent="0.25">
      <c r="A210" s="3">
        <v>560940529</v>
      </c>
      <c r="B210" s="12">
        <v>0</v>
      </c>
      <c r="C210" s="55">
        <f t="shared" si="5"/>
        <v>0</v>
      </c>
      <c r="D210" s="3" t="s">
        <v>5</v>
      </c>
      <c r="E210" s="3" t="s">
        <v>501</v>
      </c>
      <c r="F210" s="3" t="s">
        <v>6</v>
      </c>
      <c r="G210" s="67">
        <f>VLOOKUP(A210,'Activation Compte01'!$A$1:$C$496,3,FALSE)</f>
        <v>41574</v>
      </c>
      <c r="H210" s="3" t="s">
        <v>1108</v>
      </c>
      <c r="I210" s="3" t="s">
        <v>1104</v>
      </c>
      <c r="J210" s="81" t="s">
        <v>759</v>
      </c>
      <c r="K210" s="3" t="s">
        <v>190</v>
      </c>
      <c r="L210" s="3" t="s">
        <v>569</v>
      </c>
      <c r="M210" s="3"/>
      <c r="N210" s="73" t="s">
        <v>1097</v>
      </c>
    </row>
    <row r="211" spans="1:14" x14ac:dyDescent="0.25">
      <c r="A211" s="3">
        <v>560035735</v>
      </c>
      <c r="B211" s="12">
        <v>0</v>
      </c>
      <c r="C211" s="55">
        <f t="shared" si="5"/>
        <v>0</v>
      </c>
      <c r="D211" s="3" t="s">
        <v>5</v>
      </c>
      <c r="E211" s="3" t="s">
        <v>594</v>
      </c>
      <c r="F211" s="3" t="s">
        <v>6</v>
      </c>
      <c r="G211" s="67">
        <f>VLOOKUP(A211,'Activation Compte01'!$A$1:$C$496,3,FALSE)</f>
        <v>40906.755370370367</v>
      </c>
      <c r="H211" s="3" t="s">
        <v>1099</v>
      </c>
      <c r="I211" s="3" t="s">
        <v>1100</v>
      </c>
      <c r="J211" s="81" t="s">
        <v>759</v>
      </c>
      <c r="K211" s="3" t="s">
        <v>220</v>
      </c>
      <c r="L211" s="3" t="s">
        <v>592</v>
      </c>
      <c r="M211" s="3"/>
      <c r="N211" s="73" t="s">
        <v>711</v>
      </c>
    </row>
    <row r="212" spans="1:14" x14ac:dyDescent="0.25">
      <c r="A212" s="3">
        <v>560975426</v>
      </c>
      <c r="B212" s="12">
        <v>0</v>
      </c>
      <c r="C212" s="55">
        <f t="shared" si="5"/>
        <v>0</v>
      </c>
      <c r="D212" s="3" t="s">
        <v>5</v>
      </c>
      <c r="E212" s="3" t="s">
        <v>707</v>
      </c>
      <c r="F212" s="3" t="s">
        <v>6</v>
      </c>
      <c r="G212" s="67">
        <f>VLOOKUP(A212,'Activation Compte01'!$A$1:$C$496,3,FALSE)</f>
        <v>40959.750798611109</v>
      </c>
      <c r="H212" s="3" t="s">
        <v>595</v>
      </c>
      <c r="I212" s="3" t="s">
        <v>1113</v>
      </c>
      <c r="J212" s="81">
        <v>143</v>
      </c>
      <c r="K212" s="3" t="s">
        <v>209</v>
      </c>
      <c r="L212" s="3" t="s">
        <v>720</v>
      </c>
      <c r="M212" s="3"/>
      <c r="N212" s="73" t="s">
        <v>711</v>
      </c>
    </row>
    <row r="213" spans="1:14" x14ac:dyDescent="0.25">
      <c r="A213" s="3">
        <v>555087107</v>
      </c>
      <c r="B213" s="12">
        <v>0</v>
      </c>
      <c r="C213" s="55">
        <f t="shared" si="5"/>
        <v>0</v>
      </c>
      <c r="D213" s="3" t="s">
        <v>5</v>
      </c>
      <c r="E213" s="3" t="s">
        <v>1052</v>
      </c>
      <c r="F213" s="3" t="s">
        <v>6</v>
      </c>
      <c r="G213" s="67">
        <f>VLOOKUP(A213,'Activation Compte01'!$A$1:$C$496,3,FALSE)</f>
        <v>40451.686030092591</v>
      </c>
      <c r="H213" s="3" t="s">
        <v>1053</v>
      </c>
      <c r="I213" s="3"/>
      <c r="J213" s="81" t="s">
        <v>759</v>
      </c>
      <c r="K213" s="3" t="s">
        <v>584</v>
      </c>
      <c r="L213" s="3" t="s">
        <v>1054</v>
      </c>
      <c r="M213" s="3"/>
      <c r="N213" s="73" t="s">
        <v>711</v>
      </c>
    </row>
    <row r="214" spans="1:14" x14ac:dyDescent="0.25">
      <c r="A214" s="3">
        <v>560940700</v>
      </c>
      <c r="B214" s="12">
        <v>0</v>
      </c>
      <c r="C214" s="55">
        <f t="shared" si="5"/>
        <v>0</v>
      </c>
      <c r="D214" s="3" t="s">
        <v>5</v>
      </c>
      <c r="E214" s="3" t="s">
        <v>500</v>
      </c>
      <c r="F214" s="3" t="s">
        <v>6</v>
      </c>
      <c r="G214" s="67">
        <f>VLOOKUP(A214,'Activation Compte01'!$A$1:$C$496,3,FALSE)</f>
        <v>41574</v>
      </c>
      <c r="H214" s="3" t="s">
        <v>1109</v>
      </c>
      <c r="I214" s="3" t="s">
        <v>1110</v>
      </c>
      <c r="J214" s="81" t="s">
        <v>759</v>
      </c>
      <c r="K214" s="3" t="s">
        <v>190</v>
      </c>
      <c r="L214" s="3" t="s">
        <v>569</v>
      </c>
      <c r="M214" s="3"/>
      <c r="N214" s="73" t="s">
        <v>711</v>
      </c>
    </row>
    <row r="215" spans="1:14" x14ac:dyDescent="0.25">
      <c r="A215" s="3">
        <v>560940524</v>
      </c>
      <c r="B215" s="12">
        <v>0</v>
      </c>
      <c r="C215" s="55">
        <f t="shared" si="5"/>
        <v>0</v>
      </c>
      <c r="D215" s="3" t="s">
        <v>5</v>
      </c>
      <c r="E215" s="3" t="s">
        <v>493</v>
      </c>
      <c r="F215" s="3" t="s">
        <v>6</v>
      </c>
      <c r="G215" s="67">
        <f>VLOOKUP(A215,'Activation Compte01'!$A$1:$C$496,3,FALSE)</f>
        <v>41574</v>
      </c>
      <c r="H215" s="3" t="s">
        <v>1111</v>
      </c>
      <c r="I215" s="3" t="s">
        <v>1112</v>
      </c>
      <c r="J215" s="81" t="s">
        <v>759</v>
      </c>
      <c r="K215" s="3" t="s">
        <v>190</v>
      </c>
      <c r="L215" s="3" t="s">
        <v>569</v>
      </c>
      <c r="M215" s="3" t="s">
        <v>572</v>
      </c>
      <c r="N215" s="57"/>
    </row>
    <row r="216" spans="1:14" x14ac:dyDescent="0.25">
      <c r="A216" s="3">
        <v>560940526</v>
      </c>
      <c r="B216" s="12">
        <v>0</v>
      </c>
      <c r="C216" s="55">
        <f t="shared" si="5"/>
        <v>0</v>
      </c>
      <c r="D216" s="3" t="s">
        <v>5</v>
      </c>
      <c r="E216" s="3" t="s">
        <v>498</v>
      </c>
      <c r="F216" s="3" t="s">
        <v>6</v>
      </c>
      <c r="G216" s="67">
        <f>VLOOKUP(A216,'Activation Compte01'!$A$1:$C$496,3,FALSE)</f>
        <v>41574</v>
      </c>
      <c r="H216" s="3" t="s">
        <v>571</v>
      </c>
      <c r="I216" s="3" t="s">
        <v>571</v>
      </c>
      <c r="J216" s="81" t="s">
        <v>759</v>
      </c>
      <c r="K216" s="3" t="s">
        <v>190</v>
      </c>
      <c r="L216" s="3" t="s">
        <v>569</v>
      </c>
      <c r="M216" s="3"/>
      <c r="N216" s="73" t="s">
        <v>711</v>
      </c>
    </row>
    <row r="217" spans="1:14" ht="15" customHeight="1" x14ac:dyDescent="0.25">
      <c r="A217" s="3">
        <v>560016516</v>
      </c>
      <c r="B217" s="12">
        <v>1000</v>
      </c>
      <c r="C217" s="55">
        <f t="shared" si="5"/>
        <v>0</v>
      </c>
      <c r="D217" s="3" t="s">
        <v>5</v>
      </c>
      <c r="E217" s="3" t="s">
        <v>482</v>
      </c>
      <c r="F217" s="3" t="s">
        <v>6</v>
      </c>
      <c r="G217" s="67">
        <f>VLOOKUP(A217,'Activation Compte01'!$A$1:$C$496,3,FALSE)</f>
        <v>40758.64167824074</v>
      </c>
      <c r="H217" s="3" t="s">
        <v>754</v>
      </c>
      <c r="I217" s="3" t="s">
        <v>753</v>
      </c>
      <c r="J217" s="81">
        <v>109</v>
      </c>
      <c r="K217" s="3" t="s">
        <v>554</v>
      </c>
      <c r="L217" s="3" t="s">
        <v>554</v>
      </c>
      <c r="M217" s="3"/>
      <c r="N217" s="73" t="s">
        <v>711</v>
      </c>
    </row>
    <row r="218" spans="1:14" x14ac:dyDescent="0.25">
      <c r="A218" s="3">
        <v>560071469</v>
      </c>
      <c r="B218" s="12">
        <v>1000</v>
      </c>
      <c r="C218" s="55">
        <f t="shared" si="5"/>
        <v>1000</v>
      </c>
      <c r="D218" s="3" t="s">
        <v>5</v>
      </c>
      <c r="E218" s="3" t="s">
        <v>477</v>
      </c>
      <c r="F218" s="3" t="s">
        <v>6</v>
      </c>
      <c r="G218" s="67">
        <f>VLOOKUP(A218,'Activation Compte01'!$A$1:$C$496,3,FALSE)</f>
        <v>40720.556979166664</v>
      </c>
      <c r="H218" s="3" t="s">
        <v>652</v>
      </c>
      <c r="I218" s="59" t="s">
        <v>886</v>
      </c>
      <c r="J218" s="81">
        <v>639</v>
      </c>
      <c r="K218" s="3" t="s">
        <v>190</v>
      </c>
      <c r="L218" s="3" t="s">
        <v>190</v>
      </c>
      <c r="M218" s="3"/>
      <c r="N218" s="73" t="s">
        <v>711</v>
      </c>
    </row>
    <row r="219" spans="1:14" x14ac:dyDescent="0.25">
      <c r="A219" s="3">
        <v>560016508</v>
      </c>
      <c r="B219" s="12">
        <v>1000</v>
      </c>
      <c r="C219" s="55">
        <f t="shared" si="5"/>
        <v>0</v>
      </c>
      <c r="D219" s="3" t="s">
        <v>5</v>
      </c>
      <c r="E219" s="3" t="s">
        <v>472</v>
      </c>
      <c r="F219" s="3" t="s">
        <v>6</v>
      </c>
      <c r="G219" s="67">
        <f>VLOOKUP(A219,'Activation Compte01'!$A$1:$C$496,3,FALSE)</f>
        <v>40758.63857638889</v>
      </c>
      <c r="H219" s="3" t="s">
        <v>873</v>
      </c>
      <c r="I219" s="3" t="s">
        <v>874</v>
      </c>
      <c r="J219" s="81">
        <v>387</v>
      </c>
      <c r="K219" s="3" t="s">
        <v>554</v>
      </c>
      <c r="L219" s="3" t="s">
        <v>734</v>
      </c>
      <c r="M219" s="3"/>
      <c r="N219" s="73" t="s">
        <v>711</v>
      </c>
    </row>
    <row r="220" spans="1:14" s="1" customFormat="1" x14ac:dyDescent="0.25">
      <c r="A220" s="3">
        <v>555012011</v>
      </c>
      <c r="B220" s="12">
        <v>1000</v>
      </c>
      <c r="C220" s="55">
        <f t="shared" si="5"/>
        <v>1000</v>
      </c>
      <c r="D220" s="3" t="s">
        <v>5</v>
      </c>
      <c r="E220" s="3" t="s">
        <v>447</v>
      </c>
      <c r="F220" s="3" t="s">
        <v>6</v>
      </c>
      <c r="G220" s="67">
        <f>VLOOKUP(A220,'Activation Compte01'!$A$1:$C$496,3,FALSE)</f>
        <v>40687.384710648148</v>
      </c>
      <c r="H220" s="3" t="s">
        <v>885</v>
      </c>
      <c r="I220" s="59" t="s">
        <v>887</v>
      </c>
      <c r="J220" s="81">
        <v>633</v>
      </c>
      <c r="K220" s="3" t="s">
        <v>190</v>
      </c>
      <c r="L220" s="3" t="s">
        <v>621</v>
      </c>
      <c r="M220" s="3"/>
      <c r="N220" s="73" t="s">
        <v>711</v>
      </c>
    </row>
    <row r="221" spans="1:14" s="1" customFormat="1" x14ac:dyDescent="0.25">
      <c r="A221" s="3">
        <v>560016517</v>
      </c>
      <c r="B221" s="12">
        <v>3000</v>
      </c>
      <c r="C221" s="55">
        <f t="shared" si="5"/>
        <v>3000</v>
      </c>
      <c r="D221" s="3" t="s">
        <v>5</v>
      </c>
      <c r="E221" s="3" t="s">
        <v>483</v>
      </c>
      <c r="F221" s="3" t="s">
        <v>6</v>
      </c>
      <c r="G221" s="67">
        <f>VLOOKUP(A221,'Activation Compte01'!$A$1:$C$496,3,FALSE)</f>
        <v>40758.642361111109</v>
      </c>
      <c r="H221" s="3" t="s">
        <v>1010</v>
      </c>
      <c r="I221" s="3" t="s">
        <v>1011</v>
      </c>
      <c r="J221" s="81">
        <v>11</v>
      </c>
      <c r="K221" s="3" t="s">
        <v>647</v>
      </c>
      <c r="L221" s="3" t="s">
        <v>647</v>
      </c>
      <c r="M221" s="3"/>
      <c r="N221" s="73" t="s">
        <v>1097</v>
      </c>
    </row>
    <row r="222" spans="1:14" s="1" customFormat="1" x14ac:dyDescent="0.25">
      <c r="A222" s="3">
        <v>560016518</v>
      </c>
      <c r="B222" s="12">
        <v>3000</v>
      </c>
      <c r="C222" s="55">
        <f t="shared" si="5"/>
        <v>3000</v>
      </c>
      <c r="D222" s="3" t="s">
        <v>5</v>
      </c>
      <c r="E222" s="3" t="s">
        <v>1186</v>
      </c>
      <c r="F222" s="3" t="s">
        <v>6</v>
      </c>
      <c r="G222" s="67">
        <f>VLOOKUP(A222,'Activation Compte01'!$A$1:$C$496,3,FALSE)</f>
        <v>40758.643067129633</v>
      </c>
      <c r="H222" s="3" t="s">
        <v>690</v>
      </c>
      <c r="I222" s="3" t="s">
        <v>1093</v>
      </c>
      <c r="J222" s="81">
        <v>651</v>
      </c>
      <c r="K222" s="3" t="s">
        <v>240</v>
      </c>
      <c r="L222" s="3" t="s">
        <v>569</v>
      </c>
      <c r="M222" s="3"/>
      <c r="N222" s="73" t="s">
        <v>711</v>
      </c>
    </row>
    <row r="223" spans="1:14" s="1" customFormat="1" x14ac:dyDescent="0.25">
      <c r="A223" s="3">
        <v>560407573</v>
      </c>
      <c r="B223" s="12">
        <v>0</v>
      </c>
      <c r="C223" s="55">
        <f t="shared" si="5"/>
        <v>0</v>
      </c>
      <c r="D223" s="3" t="s">
        <v>5</v>
      </c>
      <c r="E223" s="3" t="s">
        <v>701</v>
      </c>
      <c r="F223" s="3" t="s">
        <v>6</v>
      </c>
      <c r="G223" s="67">
        <f>VLOOKUP(A223,'Activation Compte01'!$A$1:$C$496,3,FALSE)</f>
        <v>41423</v>
      </c>
      <c r="H223" s="3" t="s">
        <v>224</v>
      </c>
      <c r="I223" s="3" t="s">
        <v>716</v>
      </c>
      <c r="J223" s="81">
        <v>10</v>
      </c>
      <c r="K223" s="3" t="s">
        <v>209</v>
      </c>
      <c r="L223" s="3" t="s">
        <v>720</v>
      </c>
      <c r="M223" s="3"/>
      <c r="N223" s="73" t="s">
        <v>711</v>
      </c>
    </row>
    <row r="224" spans="1:14" s="1" customFormat="1" x14ac:dyDescent="0.25">
      <c r="A224" s="3">
        <v>560407572</v>
      </c>
      <c r="B224" s="12">
        <v>0</v>
      </c>
      <c r="C224" s="55">
        <f t="shared" si="5"/>
        <v>0</v>
      </c>
      <c r="D224" s="3" t="s">
        <v>5</v>
      </c>
      <c r="E224" s="3" t="s">
        <v>700</v>
      </c>
      <c r="F224" s="3" t="s">
        <v>6</v>
      </c>
      <c r="G224" s="67">
        <f>VLOOKUP(A224,'Activation Compte01'!$A$1:$C$496,3,FALSE)</f>
        <v>41423</v>
      </c>
      <c r="H224" s="3" t="s">
        <v>764</v>
      </c>
      <c r="I224" s="3" t="s">
        <v>765</v>
      </c>
      <c r="J224" s="81">
        <v>98</v>
      </c>
      <c r="K224" s="3" t="s">
        <v>209</v>
      </c>
      <c r="L224" s="3" t="s">
        <v>202</v>
      </c>
      <c r="M224" s="3"/>
      <c r="N224" s="73" t="s">
        <v>711</v>
      </c>
    </row>
    <row r="225" spans="1:14" s="1" customFormat="1" x14ac:dyDescent="0.25">
      <c r="A225" s="96">
        <v>560940088</v>
      </c>
      <c r="B225" s="97"/>
      <c r="C225" s="12">
        <f t="shared" si="5"/>
        <v>0</v>
      </c>
      <c r="D225" s="96" t="s">
        <v>5</v>
      </c>
      <c r="E225" s="3" t="s">
        <v>1029</v>
      </c>
      <c r="F225" s="3" t="s">
        <v>6</v>
      </c>
      <c r="G225" s="67">
        <v>41574</v>
      </c>
      <c r="H225" s="3" t="s">
        <v>1030</v>
      </c>
      <c r="I225" s="3" t="s">
        <v>1031</v>
      </c>
      <c r="J225" s="81">
        <v>126</v>
      </c>
      <c r="K225" s="3" t="s">
        <v>209</v>
      </c>
      <c r="L225" s="3" t="s">
        <v>202</v>
      </c>
      <c r="M225" s="3"/>
      <c r="N225" s="73"/>
    </row>
    <row r="226" spans="1:14" s="1" customFormat="1" x14ac:dyDescent="0.25">
      <c r="A226" s="96">
        <v>560940348</v>
      </c>
      <c r="B226" s="12">
        <v>2000</v>
      </c>
      <c r="C226" s="12"/>
      <c r="D226" s="96" t="s">
        <v>5</v>
      </c>
      <c r="E226" s="3" t="s">
        <v>1128</v>
      </c>
      <c r="F226" s="3" t="s">
        <v>6</v>
      </c>
      <c r="G226" s="67">
        <v>41575</v>
      </c>
      <c r="H226" s="3" t="s">
        <v>1129</v>
      </c>
      <c r="I226" s="3" t="s">
        <v>1130</v>
      </c>
      <c r="J226" s="81" t="s">
        <v>759</v>
      </c>
      <c r="K226" s="3" t="s">
        <v>240</v>
      </c>
      <c r="L226" s="3" t="s">
        <v>240</v>
      </c>
      <c r="M226" s="3"/>
      <c r="N226" s="73" t="s">
        <v>711</v>
      </c>
    </row>
    <row r="227" spans="1:14" s="1" customFormat="1" x14ac:dyDescent="0.25">
      <c r="A227" s="3">
        <v>560987331</v>
      </c>
      <c r="B227" s="12">
        <v>0</v>
      </c>
      <c r="C227" s="12">
        <f t="shared" si="5"/>
        <v>0</v>
      </c>
      <c r="D227" s="3" t="s">
        <v>5</v>
      </c>
      <c r="E227" s="3" t="s">
        <v>1124</v>
      </c>
      <c r="F227" s="3" t="s">
        <v>6</v>
      </c>
      <c r="G227" s="67">
        <f>VLOOKUP(A227,'Activation Compte01'!$A$1:$C$496,3,FALSE)</f>
        <v>41668</v>
      </c>
      <c r="H227" s="78" t="s">
        <v>1122</v>
      </c>
      <c r="I227" s="78" t="s">
        <v>1123</v>
      </c>
      <c r="J227" s="83" t="s">
        <v>759</v>
      </c>
      <c r="K227" s="3" t="s">
        <v>209</v>
      </c>
      <c r="L227" s="3" t="s">
        <v>1003</v>
      </c>
      <c r="M227" s="3"/>
      <c r="N227" s="73" t="s">
        <v>711</v>
      </c>
    </row>
    <row r="228" spans="1:14" s="1" customFormat="1" x14ac:dyDescent="0.25">
      <c r="A228" s="3">
        <v>560065247</v>
      </c>
      <c r="B228" s="12">
        <v>1000</v>
      </c>
      <c r="C228" s="12">
        <f t="shared" ref="C228" si="6">VLOOKUP(A228,PAPA,2,FALSE)</f>
        <v>500</v>
      </c>
      <c r="D228" s="3" t="s">
        <v>5</v>
      </c>
      <c r="E228" s="3" t="s">
        <v>688</v>
      </c>
      <c r="F228" s="3" t="s">
        <v>6</v>
      </c>
      <c r="G228" s="67">
        <f>VLOOKUP(A228,'Activation Compte01'!$A$1:$C$496,3,FALSE)</f>
        <v>40826.660497685189</v>
      </c>
      <c r="H228" s="78" t="s">
        <v>689</v>
      </c>
      <c r="I228" s="78" t="s">
        <v>838</v>
      </c>
      <c r="J228" s="83">
        <v>646</v>
      </c>
      <c r="K228" s="3" t="s">
        <v>209</v>
      </c>
      <c r="L228" s="3" t="s">
        <v>202</v>
      </c>
      <c r="M228" s="3"/>
      <c r="N228" s="73" t="s">
        <v>711</v>
      </c>
    </row>
    <row r="229" spans="1:14" x14ac:dyDescent="0.25">
      <c r="A229" s="3">
        <v>560975415</v>
      </c>
      <c r="B229" s="12">
        <v>0</v>
      </c>
      <c r="C229" s="55">
        <f>VLOOKUP(A229,PAPA,2,FALSE)</f>
        <v>0</v>
      </c>
      <c r="D229" s="3" t="s">
        <v>5</v>
      </c>
      <c r="E229" s="3" t="s">
        <v>452</v>
      </c>
      <c r="F229" s="3" t="s">
        <v>6</v>
      </c>
      <c r="G229" s="67">
        <f>VLOOKUP(A229,'Activation Compte01'!$A$1:$C$496,3,FALSE)</f>
        <v>40959.746631944443</v>
      </c>
      <c r="H229" s="3" t="s">
        <v>568</v>
      </c>
      <c r="I229" s="3" t="s">
        <v>888</v>
      </c>
      <c r="J229" s="81">
        <v>199</v>
      </c>
      <c r="K229" s="3" t="s">
        <v>191</v>
      </c>
      <c r="L229" s="3" t="s">
        <v>202</v>
      </c>
      <c r="M229" s="3"/>
      <c r="N229" s="73" t="s">
        <v>1097</v>
      </c>
    </row>
    <row r="230" spans="1:14" x14ac:dyDescent="0.25">
      <c r="A230" s="3">
        <v>560975429</v>
      </c>
      <c r="B230" s="12">
        <v>0</v>
      </c>
      <c r="C230" s="55">
        <f>VLOOKUP(A230,PAPA,2,FALSE)</f>
        <v>0</v>
      </c>
      <c r="D230" s="3" t="s">
        <v>5</v>
      </c>
      <c r="E230" s="3" t="s">
        <v>474</v>
      </c>
      <c r="F230" s="3" t="s">
        <v>6</v>
      </c>
      <c r="G230" s="67">
        <f>VLOOKUP(A230,'Activation Compte01'!$A$1:$C$496,3,FALSE)</f>
        <v>40959.754004629627</v>
      </c>
      <c r="H230" s="3" t="s">
        <v>570</v>
      </c>
      <c r="I230" s="3" t="s">
        <v>888</v>
      </c>
      <c r="J230" s="81">
        <v>199</v>
      </c>
      <c r="K230" s="3" t="s">
        <v>191</v>
      </c>
      <c r="L230" s="3" t="s">
        <v>569</v>
      </c>
      <c r="M230" s="42"/>
      <c r="N230" s="73" t="s">
        <v>711</v>
      </c>
    </row>
    <row r="231" spans="1:14" x14ac:dyDescent="0.25">
      <c r="A231" s="3">
        <v>560975431</v>
      </c>
      <c r="B231" s="12">
        <v>0</v>
      </c>
      <c r="C231" s="55">
        <f>VLOOKUP(A231,PAPA,2,FALSE)</f>
        <v>0</v>
      </c>
      <c r="D231" s="3" t="s">
        <v>5</v>
      </c>
      <c r="E231" s="3" t="s">
        <v>464</v>
      </c>
      <c r="F231" s="3" t="s">
        <v>6</v>
      </c>
      <c r="G231" s="67">
        <f>VLOOKUP(A231,'Activation Compte01'!$A$1:$C$496,3,FALSE)</f>
        <v>40959.75</v>
      </c>
      <c r="H231" s="3" t="s">
        <v>197</v>
      </c>
      <c r="I231" s="3" t="s">
        <v>801</v>
      </c>
      <c r="J231" s="81">
        <v>38</v>
      </c>
      <c r="K231" s="3" t="s">
        <v>209</v>
      </c>
      <c r="L231" s="42" t="s">
        <v>190</v>
      </c>
      <c r="M231" s="42"/>
      <c r="N231" s="73" t="s">
        <v>711</v>
      </c>
    </row>
    <row r="232" spans="1:14" x14ac:dyDescent="0.25">
      <c r="A232" s="3">
        <v>560016500</v>
      </c>
      <c r="B232" s="12">
        <v>0</v>
      </c>
      <c r="C232" s="55">
        <f>VLOOKUP(A232,PAPA,2,FALSE)</f>
        <v>0</v>
      </c>
      <c r="D232" s="3" t="s">
        <v>5</v>
      </c>
      <c r="E232" s="3" t="s">
        <v>457</v>
      </c>
      <c r="F232" s="3" t="s">
        <v>6</v>
      </c>
      <c r="G232" s="67">
        <f>VLOOKUP(A232,'Activation Compte01'!$A$1:$C$496,3,FALSE)</f>
        <v>40758.636979166666</v>
      </c>
      <c r="H232" s="3" t="s">
        <v>516</v>
      </c>
      <c r="I232" s="3" t="s">
        <v>1035</v>
      </c>
      <c r="J232" s="81">
        <v>615</v>
      </c>
      <c r="K232" s="3" t="s">
        <v>191</v>
      </c>
      <c r="L232" s="42" t="s">
        <v>194</v>
      </c>
      <c r="M232" s="42"/>
      <c r="N232" s="73" t="s">
        <v>711</v>
      </c>
    </row>
    <row r="233" spans="1:14" x14ac:dyDescent="0.25">
      <c r="A233" s="3">
        <v>560941047</v>
      </c>
      <c r="B233" s="12">
        <v>1000</v>
      </c>
      <c r="C233" s="12">
        <f t="shared" si="5"/>
        <v>0</v>
      </c>
      <c r="D233" s="3" t="s">
        <v>5</v>
      </c>
      <c r="E233" s="3" t="s">
        <v>1131</v>
      </c>
      <c r="F233" s="3" t="s">
        <v>6</v>
      </c>
      <c r="G233" s="67">
        <f>VLOOKUP(A233,'Activation Compte01'!$A$1:$C$496,3,FALSE)</f>
        <v>41574</v>
      </c>
      <c r="H233" s="78" t="s">
        <v>1125</v>
      </c>
      <c r="I233" s="78" t="s">
        <v>838</v>
      </c>
      <c r="J233" s="83" t="s">
        <v>759</v>
      </c>
      <c r="K233" s="3" t="s">
        <v>209</v>
      </c>
      <c r="L233" s="42" t="s">
        <v>281</v>
      </c>
      <c r="M233" s="42"/>
      <c r="N233" s="112" t="s">
        <v>711</v>
      </c>
    </row>
    <row r="234" spans="1:14" s="111" customFormat="1" x14ac:dyDescent="0.25">
      <c r="A234" s="3">
        <v>560035738</v>
      </c>
      <c r="B234" s="12">
        <v>0</v>
      </c>
      <c r="C234" s="55">
        <f t="shared" si="5"/>
        <v>0</v>
      </c>
      <c r="D234" s="3" t="s">
        <v>5</v>
      </c>
      <c r="E234" s="62" t="s">
        <v>1102</v>
      </c>
      <c r="F234" s="3" t="s">
        <v>6</v>
      </c>
      <c r="G234" s="67">
        <f>VLOOKUP(A234,'Activation Compte01'!$A$1:$C$496,3,FALSE)</f>
        <v>40906.755474537036</v>
      </c>
      <c r="H234" s="3" t="s">
        <v>1101</v>
      </c>
      <c r="I234" s="3" t="s">
        <v>574</v>
      </c>
      <c r="J234" s="81" t="s">
        <v>759</v>
      </c>
      <c r="K234" s="3" t="s">
        <v>190</v>
      </c>
      <c r="L234" s="42" t="s">
        <v>280</v>
      </c>
      <c r="M234" s="71"/>
      <c r="N234" s="110" t="s">
        <v>711</v>
      </c>
    </row>
    <row r="235" spans="1:14" x14ac:dyDescent="0.25">
      <c r="A235" s="42">
        <v>555012013</v>
      </c>
      <c r="B235" s="22">
        <v>4000</v>
      </c>
      <c r="C235" s="55" t="e">
        <f t="shared" si="5"/>
        <v>#N/A</v>
      </c>
      <c r="D235" s="42" t="s">
        <v>21</v>
      </c>
      <c r="E235" s="42" t="s">
        <v>22</v>
      </c>
      <c r="F235" s="42" t="s">
        <v>6</v>
      </c>
      <c r="G235" s="74">
        <f>VLOOKUP(A235,'Activation Compte01'!$A$1:$C$496,3,FALSE)</f>
        <v>40108</v>
      </c>
      <c r="H235" s="42" t="s">
        <v>206</v>
      </c>
      <c r="I235" s="42" t="s">
        <v>1051</v>
      </c>
      <c r="J235" s="84">
        <v>309</v>
      </c>
      <c r="K235" s="42" t="s">
        <v>190</v>
      </c>
      <c r="L235" s="108" t="s">
        <v>222</v>
      </c>
      <c r="M235" s="42"/>
      <c r="N235" s="73" t="s">
        <v>711</v>
      </c>
    </row>
    <row r="236" spans="1:14" x14ac:dyDescent="0.25">
      <c r="A236" s="42">
        <v>555012029</v>
      </c>
      <c r="B236" s="22">
        <v>4000</v>
      </c>
      <c r="C236" s="55" t="e">
        <f t="shared" si="5"/>
        <v>#N/A</v>
      </c>
      <c r="D236" s="42" t="s">
        <v>21</v>
      </c>
      <c r="E236" s="42" t="s">
        <v>87</v>
      </c>
      <c r="F236" s="42" t="s">
        <v>6</v>
      </c>
      <c r="G236" s="74">
        <f>VLOOKUP(A236,'Activation Compte01'!$A$1:$C$496,3,FALSE)</f>
        <v>41123</v>
      </c>
      <c r="H236" s="42" t="s">
        <v>242</v>
      </c>
      <c r="I236" s="42" t="s">
        <v>1009</v>
      </c>
      <c r="J236" s="84">
        <v>306</v>
      </c>
      <c r="K236" s="42" t="s">
        <v>194</v>
      </c>
      <c r="L236" s="42" t="s">
        <v>191</v>
      </c>
      <c r="M236" s="43"/>
      <c r="N236" s="73" t="s">
        <v>711</v>
      </c>
    </row>
    <row r="237" spans="1:14" s="1" customFormat="1" x14ac:dyDescent="0.25">
      <c r="A237" s="42">
        <v>555012014</v>
      </c>
      <c r="B237" s="22">
        <v>1200</v>
      </c>
      <c r="C237" s="55" t="e">
        <f t="shared" si="5"/>
        <v>#N/A</v>
      </c>
      <c r="D237" s="42" t="s">
        <v>62</v>
      </c>
      <c r="E237" s="42" t="s">
        <v>139</v>
      </c>
      <c r="F237" s="42" t="s">
        <v>6</v>
      </c>
      <c r="G237" s="74">
        <f>VLOOKUP(A237,'Activation Compte01'!$A$1:$C$496,3,FALSE)</f>
        <v>41394</v>
      </c>
      <c r="H237" s="42" t="s">
        <v>597</v>
      </c>
      <c r="I237" s="42" t="s">
        <v>837</v>
      </c>
      <c r="J237" s="84">
        <v>626</v>
      </c>
      <c r="K237" s="42" t="s">
        <v>240</v>
      </c>
      <c r="L237" s="43" t="s">
        <v>191</v>
      </c>
      <c r="M237" s="76"/>
      <c r="N237" s="73" t="s">
        <v>711</v>
      </c>
    </row>
    <row r="238" spans="1:14" x14ac:dyDescent="0.25">
      <c r="A238" s="42">
        <v>560030231</v>
      </c>
      <c r="B238" s="22">
        <v>4000</v>
      </c>
      <c r="C238" s="55" t="e">
        <f t="shared" si="5"/>
        <v>#N/A</v>
      </c>
      <c r="D238" s="42" t="s">
        <v>135</v>
      </c>
      <c r="E238" s="42" t="s">
        <v>492</v>
      </c>
      <c r="F238" s="42" t="s">
        <v>6</v>
      </c>
      <c r="G238" s="74">
        <f>VLOOKUP(A238,'Activation Compte01'!$A$1:$C$496,3,FALSE)</f>
        <v>41505</v>
      </c>
      <c r="H238" s="42" t="s">
        <v>269</v>
      </c>
      <c r="I238" s="42" t="s">
        <v>1094</v>
      </c>
      <c r="J238" s="84">
        <v>569</v>
      </c>
      <c r="K238" s="42" t="s">
        <v>209</v>
      </c>
      <c r="L238" s="76"/>
      <c r="M238" s="76"/>
      <c r="N238" s="73" t="s">
        <v>711</v>
      </c>
    </row>
    <row r="239" spans="1:14" x14ac:dyDescent="0.25">
      <c r="A239" s="108">
        <v>555012015</v>
      </c>
      <c r="B239" s="32">
        <v>1200</v>
      </c>
      <c r="C239" s="32" t="e">
        <f t="shared" si="5"/>
        <v>#N/A</v>
      </c>
      <c r="D239" s="108" t="s">
        <v>297</v>
      </c>
      <c r="E239" s="108" t="s">
        <v>57</v>
      </c>
      <c r="F239" s="108" t="s">
        <v>6</v>
      </c>
      <c r="G239" s="72">
        <f>VLOOKUP(A239,'Activation Compte01'!$A$1:$C$496,3,FALSE)</f>
        <v>40108</v>
      </c>
      <c r="H239" s="108" t="s">
        <v>555</v>
      </c>
      <c r="I239" s="108" t="s">
        <v>1049</v>
      </c>
      <c r="J239" s="109" t="s">
        <v>759</v>
      </c>
      <c r="K239" s="108" t="s">
        <v>644</v>
      </c>
      <c r="L239" s="76"/>
      <c r="N239" s="2"/>
    </row>
    <row r="240" spans="1:14" x14ac:dyDescent="0.25">
      <c r="A240" s="42">
        <v>555010500</v>
      </c>
      <c r="B240" s="22">
        <v>5000</v>
      </c>
      <c r="C240" s="55">
        <f t="shared" si="5"/>
        <v>5000</v>
      </c>
      <c r="D240" s="42" t="s">
        <v>5</v>
      </c>
      <c r="E240" s="42" t="s">
        <v>25</v>
      </c>
      <c r="F240" s="42" t="s">
        <v>6</v>
      </c>
      <c r="G240" s="74">
        <f>VLOOKUP(A240,'Activation Compte01'!$A$1:$C$496,3,FALSE)</f>
        <v>40108</v>
      </c>
      <c r="H240" s="42" t="s">
        <v>208</v>
      </c>
      <c r="I240" s="42" t="s">
        <v>1044</v>
      </c>
      <c r="J240" s="84">
        <v>136</v>
      </c>
      <c r="K240" s="42" t="s">
        <v>191</v>
      </c>
      <c r="N240" s="2"/>
    </row>
    <row r="241" spans="1:14" x14ac:dyDescent="0.25">
      <c r="A241" s="43">
        <v>555035700</v>
      </c>
      <c r="B241" s="23">
        <v>11500</v>
      </c>
      <c r="C241" s="55">
        <f t="shared" si="5"/>
        <v>15000</v>
      </c>
      <c r="D241" s="43" t="s">
        <v>99</v>
      </c>
      <c r="E241" s="43" t="s">
        <v>100</v>
      </c>
      <c r="F241" s="43" t="s">
        <v>6</v>
      </c>
      <c r="G241" s="75">
        <f>VLOOKUP(A241,'Activation Compte01'!$A$1:$C$496,3,FALSE)</f>
        <v>39405</v>
      </c>
      <c r="H241" s="43" t="s">
        <v>251</v>
      </c>
      <c r="I241" s="43" t="s">
        <v>251</v>
      </c>
      <c r="J241" s="85" t="s">
        <v>759</v>
      </c>
      <c r="K241" s="43" t="s">
        <v>191</v>
      </c>
      <c r="N241" s="2"/>
    </row>
    <row r="242" spans="1:14" x14ac:dyDescent="0.25">
      <c r="A242" s="76">
        <v>560975443</v>
      </c>
      <c r="B242" s="21">
        <v>0</v>
      </c>
      <c r="C242" s="55">
        <f t="shared" si="5"/>
        <v>0</v>
      </c>
      <c r="D242" s="76" t="s">
        <v>5</v>
      </c>
      <c r="E242" s="76" t="s">
        <v>466</v>
      </c>
      <c r="F242" s="76" t="s">
        <v>6</v>
      </c>
      <c r="G242" s="77">
        <f>VLOOKUP(A242,'Activation Compte01'!$A$1:$C$496,3,FALSE)</f>
        <v>40959.758587962962</v>
      </c>
      <c r="H242" s="76" t="s">
        <v>295</v>
      </c>
      <c r="I242" s="76" t="s">
        <v>295</v>
      </c>
      <c r="J242" s="86" t="s">
        <v>759</v>
      </c>
      <c r="K242" s="76" t="s">
        <v>191</v>
      </c>
      <c r="N242" s="2"/>
    </row>
    <row r="243" spans="1:14" x14ac:dyDescent="0.25">
      <c r="A243" s="76">
        <v>560975444</v>
      </c>
      <c r="B243" s="21">
        <v>0</v>
      </c>
      <c r="C243" s="55">
        <f t="shared" si="5"/>
        <v>0</v>
      </c>
      <c r="D243" s="76" t="s">
        <v>5</v>
      </c>
      <c r="E243" s="76" t="s">
        <v>460</v>
      </c>
      <c r="F243" s="76" t="s">
        <v>6</v>
      </c>
      <c r="G243" s="77">
        <f>VLOOKUP(A243,'Activation Compte01'!$A$1:$C$496,3,FALSE)</f>
        <v>40959.751608796294</v>
      </c>
      <c r="H243" s="76" t="s">
        <v>296</v>
      </c>
      <c r="I243" s="76" t="s">
        <v>296</v>
      </c>
      <c r="J243" s="86" t="s">
        <v>759</v>
      </c>
      <c r="K243" s="76" t="s">
        <v>191</v>
      </c>
      <c r="N243" s="2"/>
    </row>
    <row r="244" spans="1:14" x14ac:dyDescent="0.25">
      <c r="A244" s="44"/>
      <c r="B244" s="45"/>
      <c r="C244" s="45"/>
      <c r="G244" s="2"/>
      <c r="J244" s="2"/>
      <c r="K244" s="2"/>
      <c r="N244" s="2"/>
    </row>
    <row r="245" spans="1:14" ht="15.75" x14ac:dyDescent="0.25">
      <c r="A245" s="47" t="s">
        <v>680</v>
      </c>
      <c r="B245" s="48">
        <f>SUM(B2:B243)</f>
        <v>362400</v>
      </c>
      <c r="C245" s="48"/>
      <c r="D245" s="49"/>
      <c r="G245" s="2"/>
      <c r="J245" s="2"/>
      <c r="K245" s="2"/>
      <c r="N245" s="2"/>
    </row>
    <row r="246" spans="1:14" ht="15.75" x14ac:dyDescent="0.25">
      <c r="A246" s="50" t="s">
        <v>681</v>
      </c>
      <c r="B246" s="51">
        <f>+B245/1.17</f>
        <v>309743.58974358975</v>
      </c>
      <c r="C246" s="51"/>
      <c r="G246" s="2"/>
      <c r="J246" s="2"/>
      <c r="K246" s="2"/>
    </row>
    <row r="247" spans="1:14" ht="15.75" x14ac:dyDescent="0.25">
      <c r="A247" s="52"/>
      <c r="B247" s="53"/>
      <c r="C247" s="53"/>
      <c r="G247" s="2"/>
      <c r="J247" s="2"/>
      <c r="K247" s="2"/>
    </row>
    <row r="248" spans="1:14" x14ac:dyDescent="0.25">
      <c r="A248" s="101" t="s">
        <v>1045</v>
      </c>
      <c r="B248" s="102" t="s">
        <v>1046</v>
      </c>
      <c r="C248" s="103"/>
      <c r="D248" s="104" t="s">
        <v>1047</v>
      </c>
      <c r="E248" s="105" t="s">
        <v>1048</v>
      </c>
      <c r="F248" s="107" t="s">
        <v>644</v>
      </c>
      <c r="G248" s="106" t="s">
        <v>1050</v>
      </c>
      <c r="H248" s="121" t="s">
        <v>1158</v>
      </c>
      <c r="J248" s="2"/>
      <c r="K248" s="2"/>
    </row>
    <row r="249" spans="1:14" x14ac:dyDescent="0.25">
      <c r="A249" s="54"/>
      <c r="G249" s="2"/>
      <c r="J249" s="2"/>
      <c r="K249" s="2"/>
    </row>
    <row r="250" spans="1:14" x14ac:dyDescent="0.25">
      <c r="A250" s="54"/>
      <c r="G250" s="2"/>
      <c r="J250" s="2"/>
      <c r="K250" s="2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workbookViewId="0">
      <selection sqref="A1:B348"/>
    </sheetView>
  </sheetViews>
  <sheetFormatPr baseColWidth="10" defaultColWidth="11.42578125" defaultRowHeight="15" x14ac:dyDescent="0.25"/>
  <cols>
    <col min="2" max="2" width="12" bestFit="1" customWidth="1"/>
  </cols>
  <sheetData>
    <row r="1" spans="1:2" x14ac:dyDescent="0.25">
      <c r="A1" s="98">
        <v>555035700</v>
      </c>
      <c r="B1" s="99">
        <v>15000</v>
      </c>
    </row>
    <row r="2" spans="1:2" x14ac:dyDescent="0.25">
      <c r="A2" s="98">
        <v>550165492</v>
      </c>
      <c r="B2" s="99">
        <v>4000</v>
      </c>
    </row>
    <row r="3" spans="1:2" x14ac:dyDescent="0.25">
      <c r="A3" s="98">
        <v>550165497</v>
      </c>
      <c r="B3" s="99">
        <v>0</v>
      </c>
    </row>
    <row r="4" spans="1:2" x14ac:dyDescent="0.25">
      <c r="A4" s="98">
        <v>550165570</v>
      </c>
      <c r="B4" s="99">
        <v>0</v>
      </c>
    </row>
    <row r="5" spans="1:2" x14ac:dyDescent="0.25">
      <c r="A5" s="98">
        <v>550165611</v>
      </c>
      <c r="B5" s="99">
        <v>10000</v>
      </c>
    </row>
    <row r="6" spans="1:2" x14ac:dyDescent="0.25">
      <c r="A6" s="98">
        <v>550165627</v>
      </c>
      <c r="B6" s="99">
        <v>0</v>
      </c>
    </row>
    <row r="7" spans="1:2" x14ac:dyDescent="0.25">
      <c r="A7" s="98">
        <v>555010400</v>
      </c>
      <c r="B7" s="99">
        <v>0</v>
      </c>
    </row>
    <row r="8" spans="1:2" x14ac:dyDescent="0.25">
      <c r="A8" s="98">
        <v>555010404</v>
      </c>
      <c r="B8" s="99">
        <v>0</v>
      </c>
    </row>
    <row r="9" spans="1:2" x14ac:dyDescent="0.25">
      <c r="A9" s="98">
        <v>555010500</v>
      </c>
      <c r="B9" s="99">
        <v>5000</v>
      </c>
    </row>
    <row r="10" spans="1:2" x14ac:dyDescent="0.25">
      <c r="A10" s="98">
        <v>555012011</v>
      </c>
      <c r="B10" s="99">
        <v>1000</v>
      </c>
    </row>
    <row r="11" spans="1:2" x14ac:dyDescent="0.25">
      <c r="A11" s="98">
        <v>555012019</v>
      </c>
      <c r="B11" s="99">
        <v>0</v>
      </c>
    </row>
    <row r="12" spans="1:2" x14ac:dyDescent="0.25">
      <c r="A12" s="98">
        <v>555012020</v>
      </c>
      <c r="B12" s="99">
        <v>3000</v>
      </c>
    </row>
    <row r="13" spans="1:2" x14ac:dyDescent="0.25">
      <c r="A13" s="98">
        <v>555016616</v>
      </c>
      <c r="B13" s="99">
        <v>3000</v>
      </c>
    </row>
    <row r="14" spans="1:2" x14ac:dyDescent="0.25">
      <c r="A14" s="98">
        <v>555035701</v>
      </c>
      <c r="B14" s="99">
        <v>5000</v>
      </c>
    </row>
    <row r="15" spans="1:2" x14ac:dyDescent="0.25">
      <c r="A15" s="98">
        <v>555035703</v>
      </c>
      <c r="B15" s="99">
        <v>3000</v>
      </c>
    </row>
    <row r="16" spans="1:2" x14ac:dyDescent="0.25">
      <c r="A16" s="98">
        <v>555035704</v>
      </c>
      <c r="B16" s="99">
        <v>3000</v>
      </c>
    </row>
    <row r="17" spans="1:2" x14ac:dyDescent="0.25">
      <c r="A17" s="98">
        <v>555035706</v>
      </c>
      <c r="B17" s="99">
        <v>3000</v>
      </c>
    </row>
    <row r="18" spans="1:2" x14ac:dyDescent="0.25">
      <c r="A18" s="98">
        <v>555035707</v>
      </c>
      <c r="B18" s="99">
        <v>3000</v>
      </c>
    </row>
    <row r="19" spans="1:2" x14ac:dyDescent="0.25">
      <c r="A19" s="98">
        <v>555035710</v>
      </c>
      <c r="B19" s="99">
        <v>3000</v>
      </c>
    </row>
    <row r="20" spans="1:2" x14ac:dyDescent="0.25">
      <c r="A20" s="98">
        <v>555035711</v>
      </c>
      <c r="B20" s="99">
        <v>0</v>
      </c>
    </row>
    <row r="21" spans="1:2" x14ac:dyDescent="0.25">
      <c r="A21" s="98">
        <v>555035712</v>
      </c>
      <c r="B21" s="99">
        <v>3000</v>
      </c>
    </row>
    <row r="22" spans="1:2" x14ac:dyDescent="0.25">
      <c r="A22" s="98">
        <v>555035713</v>
      </c>
      <c r="B22" s="99">
        <v>3000</v>
      </c>
    </row>
    <row r="23" spans="1:2" x14ac:dyDescent="0.25">
      <c r="A23" s="98">
        <v>555035714</v>
      </c>
      <c r="B23" s="99">
        <v>3000</v>
      </c>
    </row>
    <row r="24" spans="1:2" x14ac:dyDescent="0.25">
      <c r="A24" s="98">
        <v>555035715</v>
      </c>
      <c r="B24" s="99">
        <v>3000</v>
      </c>
    </row>
    <row r="25" spans="1:2" x14ac:dyDescent="0.25">
      <c r="A25" s="98">
        <v>555035716</v>
      </c>
      <c r="B25" s="99">
        <v>3000</v>
      </c>
    </row>
    <row r="26" spans="1:2" x14ac:dyDescent="0.25">
      <c r="A26" s="98">
        <v>555035717</v>
      </c>
      <c r="B26" s="99">
        <v>3000</v>
      </c>
    </row>
    <row r="27" spans="1:2" x14ac:dyDescent="0.25">
      <c r="A27" s="98">
        <v>555035733</v>
      </c>
      <c r="B27" s="99">
        <v>0</v>
      </c>
    </row>
    <row r="28" spans="1:2" x14ac:dyDescent="0.25">
      <c r="A28" s="98">
        <v>555035734</v>
      </c>
      <c r="B28" s="99">
        <v>3000</v>
      </c>
    </row>
    <row r="29" spans="1:2" x14ac:dyDescent="0.25">
      <c r="A29" s="98">
        <v>555035736</v>
      </c>
      <c r="B29" s="99">
        <v>3000</v>
      </c>
    </row>
    <row r="30" spans="1:2" x14ac:dyDescent="0.25">
      <c r="A30" s="98">
        <v>555035737</v>
      </c>
      <c r="B30" s="99">
        <v>3000</v>
      </c>
    </row>
    <row r="31" spans="1:2" x14ac:dyDescent="0.25">
      <c r="A31" s="98">
        <v>555035739</v>
      </c>
      <c r="B31" s="99">
        <v>2000</v>
      </c>
    </row>
    <row r="32" spans="1:2" x14ac:dyDescent="0.25">
      <c r="A32" s="98">
        <v>555036734</v>
      </c>
      <c r="B32" s="99">
        <v>0</v>
      </c>
    </row>
    <row r="33" spans="1:2" x14ac:dyDescent="0.25">
      <c r="A33" s="98">
        <v>555036735</v>
      </c>
      <c r="B33" s="99">
        <v>4000</v>
      </c>
    </row>
    <row r="34" spans="1:2" x14ac:dyDescent="0.25">
      <c r="A34" s="98">
        <v>555038713</v>
      </c>
      <c r="B34" s="99">
        <v>0</v>
      </c>
    </row>
    <row r="35" spans="1:2" x14ac:dyDescent="0.25">
      <c r="A35" s="98">
        <v>555038714</v>
      </c>
      <c r="B35" s="99">
        <v>3000</v>
      </c>
    </row>
    <row r="36" spans="1:2" x14ac:dyDescent="0.25">
      <c r="A36" s="98">
        <v>555038715</v>
      </c>
      <c r="B36" s="99">
        <v>3000</v>
      </c>
    </row>
    <row r="37" spans="1:2" x14ac:dyDescent="0.25">
      <c r="A37" s="98">
        <v>555038867</v>
      </c>
      <c r="B37" s="99">
        <v>0</v>
      </c>
    </row>
    <row r="38" spans="1:2" x14ac:dyDescent="0.25">
      <c r="A38" s="98">
        <v>555038868</v>
      </c>
      <c r="B38" s="99">
        <v>3000</v>
      </c>
    </row>
    <row r="39" spans="1:2" x14ac:dyDescent="0.25">
      <c r="A39" s="98">
        <v>555038869</v>
      </c>
      <c r="B39" s="99">
        <v>3000</v>
      </c>
    </row>
    <row r="40" spans="1:2" x14ac:dyDescent="0.25">
      <c r="A40" s="98">
        <v>555038871</v>
      </c>
      <c r="B40" s="99">
        <v>3000</v>
      </c>
    </row>
    <row r="41" spans="1:2" x14ac:dyDescent="0.25">
      <c r="A41" s="98">
        <v>555038990</v>
      </c>
      <c r="B41" s="99">
        <v>2000</v>
      </c>
    </row>
    <row r="42" spans="1:2" x14ac:dyDescent="0.25">
      <c r="A42" s="98">
        <v>555038991</v>
      </c>
      <c r="B42" s="99">
        <v>0</v>
      </c>
    </row>
    <row r="43" spans="1:2" x14ac:dyDescent="0.25">
      <c r="A43" s="98">
        <v>555087103</v>
      </c>
      <c r="B43" s="99">
        <v>0</v>
      </c>
    </row>
    <row r="44" spans="1:2" x14ac:dyDescent="0.25">
      <c r="A44" s="98">
        <v>555087104</v>
      </c>
      <c r="B44" s="99">
        <v>5000</v>
      </c>
    </row>
    <row r="45" spans="1:2" x14ac:dyDescent="0.25">
      <c r="A45" s="98">
        <v>555087105</v>
      </c>
      <c r="B45" s="99">
        <v>0</v>
      </c>
    </row>
    <row r="46" spans="1:2" x14ac:dyDescent="0.25">
      <c r="A46" s="98">
        <v>555087106</v>
      </c>
      <c r="B46" s="99">
        <v>3000</v>
      </c>
    </row>
    <row r="47" spans="1:2" x14ac:dyDescent="0.25">
      <c r="A47" s="98">
        <v>555087107</v>
      </c>
      <c r="B47" s="99">
        <v>0</v>
      </c>
    </row>
    <row r="48" spans="1:2" x14ac:dyDescent="0.25">
      <c r="A48" s="98">
        <v>555087110</v>
      </c>
      <c r="B48" s="99">
        <v>2000</v>
      </c>
    </row>
    <row r="49" spans="1:2" x14ac:dyDescent="0.25">
      <c r="A49" s="98">
        <v>555087111</v>
      </c>
      <c r="B49" s="99">
        <v>0</v>
      </c>
    </row>
    <row r="50" spans="1:2" x14ac:dyDescent="0.25">
      <c r="A50" s="98">
        <v>555629940</v>
      </c>
      <c r="B50" s="99">
        <v>3000</v>
      </c>
    </row>
    <row r="51" spans="1:2" x14ac:dyDescent="0.25">
      <c r="A51" s="98">
        <v>555629941</v>
      </c>
      <c r="B51" s="99">
        <v>4000</v>
      </c>
    </row>
    <row r="52" spans="1:2" x14ac:dyDescent="0.25">
      <c r="A52" s="98">
        <v>555629942</v>
      </c>
      <c r="B52" s="99">
        <v>7500</v>
      </c>
    </row>
    <row r="53" spans="1:2" x14ac:dyDescent="0.25">
      <c r="A53" s="98">
        <v>555629943</v>
      </c>
      <c r="B53" s="99">
        <v>0</v>
      </c>
    </row>
    <row r="54" spans="1:2" x14ac:dyDescent="0.25">
      <c r="A54" s="98">
        <v>555629944</v>
      </c>
      <c r="B54" s="99">
        <v>3000</v>
      </c>
    </row>
    <row r="55" spans="1:2" x14ac:dyDescent="0.25">
      <c r="A55" s="98">
        <v>555629945</v>
      </c>
      <c r="B55" s="99">
        <v>1000</v>
      </c>
    </row>
    <row r="56" spans="1:2" x14ac:dyDescent="0.25">
      <c r="A56" s="98">
        <v>555629946</v>
      </c>
      <c r="B56" s="99">
        <v>0</v>
      </c>
    </row>
    <row r="57" spans="1:2" x14ac:dyDescent="0.25">
      <c r="A57" s="98">
        <v>555629948</v>
      </c>
      <c r="B57" s="99">
        <v>0</v>
      </c>
    </row>
    <row r="58" spans="1:2" x14ac:dyDescent="0.25">
      <c r="A58" s="98">
        <v>555629949</v>
      </c>
      <c r="B58" s="99">
        <v>3000</v>
      </c>
    </row>
    <row r="59" spans="1:2" x14ac:dyDescent="0.25">
      <c r="A59" s="98">
        <v>555629950</v>
      </c>
      <c r="B59" s="99">
        <v>3000</v>
      </c>
    </row>
    <row r="60" spans="1:2" x14ac:dyDescent="0.25">
      <c r="A60" s="98">
        <v>555629951</v>
      </c>
      <c r="B60" s="99">
        <v>1000</v>
      </c>
    </row>
    <row r="61" spans="1:2" x14ac:dyDescent="0.25">
      <c r="A61" s="98">
        <v>555629952</v>
      </c>
      <c r="B61" s="99">
        <v>500</v>
      </c>
    </row>
    <row r="62" spans="1:2" x14ac:dyDescent="0.25">
      <c r="A62" s="98">
        <v>555629953</v>
      </c>
      <c r="B62" s="99">
        <v>2000</v>
      </c>
    </row>
    <row r="63" spans="1:2" x14ac:dyDescent="0.25">
      <c r="A63" s="98">
        <v>555629954</v>
      </c>
      <c r="B63" s="99">
        <v>2000</v>
      </c>
    </row>
    <row r="64" spans="1:2" x14ac:dyDescent="0.25">
      <c r="A64" s="98">
        <v>555629956</v>
      </c>
      <c r="B64" s="99">
        <v>3000</v>
      </c>
    </row>
    <row r="65" spans="1:2" x14ac:dyDescent="0.25">
      <c r="A65" s="98">
        <v>555629957</v>
      </c>
      <c r="B65" s="99">
        <v>3000</v>
      </c>
    </row>
    <row r="66" spans="1:2" x14ac:dyDescent="0.25">
      <c r="A66" s="98">
        <v>555629958</v>
      </c>
      <c r="B66" s="99">
        <v>0</v>
      </c>
    </row>
    <row r="67" spans="1:2" x14ac:dyDescent="0.25">
      <c r="A67" s="98">
        <v>555629959</v>
      </c>
      <c r="B67" s="99">
        <v>500</v>
      </c>
    </row>
    <row r="68" spans="1:2" x14ac:dyDescent="0.25">
      <c r="A68" s="98">
        <v>555629960</v>
      </c>
      <c r="B68" s="99">
        <v>500</v>
      </c>
    </row>
    <row r="69" spans="1:2" x14ac:dyDescent="0.25">
      <c r="A69" s="98">
        <v>555629961</v>
      </c>
      <c r="B69" s="99">
        <v>3000</v>
      </c>
    </row>
    <row r="70" spans="1:2" x14ac:dyDescent="0.25">
      <c r="A70" s="98">
        <v>555629962</v>
      </c>
      <c r="B70" s="99">
        <v>2000</v>
      </c>
    </row>
    <row r="71" spans="1:2" x14ac:dyDescent="0.25">
      <c r="A71" s="98">
        <v>560016492</v>
      </c>
      <c r="B71" s="99">
        <v>3000</v>
      </c>
    </row>
    <row r="72" spans="1:2" x14ac:dyDescent="0.25">
      <c r="A72" s="98">
        <v>560016494</v>
      </c>
      <c r="B72" s="99">
        <v>2000</v>
      </c>
    </row>
    <row r="73" spans="1:2" x14ac:dyDescent="0.25">
      <c r="A73" s="98">
        <v>560016495</v>
      </c>
      <c r="B73" s="99">
        <v>3000</v>
      </c>
    </row>
    <row r="74" spans="1:2" x14ac:dyDescent="0.25">
      <c r="A74" s="98">
        <v>560016500</v>
      </c>
      <c r="B74" s="99">
        <v>0</v>
      </c>
    </row>
    <row r="75" spans="1:2" x14ac:dyDescent="0.25">
      <c r="A75" s="98">
        <v>560016507</v>
      </c>
      <c r="B75" s="99">
        <v>3000</v>
      </c>
    </row>
    <row r="76" spans="1:2" x14ac:dyDescent="0.25">
      <c r="A76" s="98">
        <v>560016508</v>
      </c>
      <c r="B76" s="99">
        <v>0</v>
      </c>
    </row>
    <row r="77" spans="1:2" x14ac:dyDescent="0.25">
      <c r="A77" s="98">
        <v>560016509</v>
      </c>
      <c r="B77" s="99">
        <v>3000</v>
      </c>
    </row>
    <row r="78" spans="1:2" x14ac:dyDescent="0.25">
      <c r="A78" s="98">
        <v>560016512</v>
      </c>
      <c r="B78" s="99">
        <v>1000</v>
      </c>
    </row>
    <row r="79" spans="1:2" x14ac:dyDescent="0.25">
      <c r="A79" s="98">
        <v>560016513</v>
      </c>
      <c r="B79" s="99">
        <v>1000</v>
      </c>
    </row>
    <row r="80" spans="1:2" x14ac:dyDescent="0.25">
      <c r="A80" s="98">
        <v>560016516</v>
      </c>
      <c r="B80" s="99">
        <v>0</v>
      </c>
    </row>
    <row r="81" spans="1:2" x14ac:dyDescent="0.25">
      <c r="A81" s="98">
        <v>560016517</v>
      </c>
      <c r="B81" s="99">
        <v>3000</v>
      </c>
    </row>
    <row r="82" spans="1:2" x14ac:dyDescent="0.25">
      <c r="A82" s="98">
        <v>560016518</v>
      </c>
      <c r="B82" s="99">
        <v>3000</v>
      </c>
    </row>
    <row r="83" spans="1:2" x14ac:dyDescent="0.25">
      <c r="A83" s="98">
        <v>560019665</v>
      </c>
      <c r="B83" s="99">
        <v>0</v>
      </c>
    </row>
    <row r="84" spans="1:2" x14ac:dyDescent="0.25">
      <c r="A84" s="98">
        <v>560019666</v>
      </c>
      <c r="B84" s="99">
        <v>0</v>
      </c>
    </row>
    <row r="85" spans="1:2" x14ac:dyDescent="0.25">
      <c r="A85" s="98">
        <v>560019667</v>
      </c>
      <c r="B85" s="99">
        <v>0</v>
      </c>
    </row>
    <row r="86" spans="1:2" x14ac:dyDescent="0.25">
      <c r="A86" s="98">
        <v>560019669</v>
      </c>
      <c r="B86" s="99">
        <v>0</v>
      </c>
    </row>
    <row r="87" spans="1:2" x14ac:dyDescent="0.25">
      <c r="A87" s="98">
        <v>560025954</v>
      </c>
      <c r="B87" s="99">
        <v>3000</v>
      </c>
    </row>
    <row r="88" spans="1:2" x14ac:dyDescent="0.25">
      <c r="A88" s="98">
        <v>560025955</v>
      </c>
      <c r="B88" s="99">
        <v>4000</v>
      </c>
    </row>
    <row r="89" spans="1:2" x14ac:dyDescent="0.25">
      <c r="A89" s="98">
        <v>560025956</v>
      </c>
      <c r="B89" s="99">
        <v>0</v>
      </c>
    </row>
    <row r="90" spans="1:2" x14ac:dyDescent="0.25">
      <c r="A90" s="98">
        <v>560025957</v>
      </c>
      <c r="B90" s="99">
        <v>1000</v>
      </c>
    </row>
    <row r="91" spans="1:2" x14ac:dyDescent="0.25">
      <c r="A91" s="98">
        <v>560025958</v>
      </c>
      <c r="B91" s="99">
        <v>500</v>
      </c>
    </row>
    <row r="92" spans="1:2" x14ac:dyDescent="0.25">
      <c r="A92" s="98">
        <v>560025995</v>
      </c>
      <c r="B92" s="99">
        <v>1000</v>
      </c>
    </row>
    <row r="93" spans="1:2" x14ac:dyDescent="0.25">
      <c r="A93" s="98">
        <v>560030092</v>
      </c>
      <c r="B93" s="99">
        <v>3000</v>
      </c>
    </row>
    <row r="94" spans="1:2" x14ac:dyDescent="0.25">
      <c r="A94" s="98">
        <v>560030095</v>
      </c>
      <c r="B94" s="99">
        <v>2000</v>
      </c>
    </row>
    <row r="95" spans="1:2" x14ac:dyDescent="0.25">
      <c r="A95" s="98">
        <v>560030096</v>
      </c>
      <c r="B95" s="99">
        <v>0</v>
      </c>
    </row>
    <row r="96" spans="1:2" x14ac:dyDescent="0.25">
      <c r="A96" s="98">
        <v>560033557</v>
      </c>
      <c r="B96" s="99">
        <v>1000</v>
      </c>
    </row>
    <row r="97" spans="1:2" x14ac:dyDescent="0.25">
      <c r="A97" s="98">
        <v>560035276</v>
      </c>
      <c r="B97" s="99">
        <v>0</v>
      </c>
    </row>
    <row r="98" spans="1:2" x14ac:dyDescent="0.25">
      <c r="A98" s="98">
        <v>560035705</v>
      </c>
      <c r="B98" s="99">
        <v>0</v>
      </c>
    </row>
    <row r="99" spans="1:2" x14ac:dyDescent="0.25">
      <c r="A99" s="98">
        <v>560035706</v>
      </c>
      <c r="B99" s="99">
        <v>1000</v>
      </c>
    </row>
    <row r="100" spans="1:2" x14ac:dyDescent="0.25">
      <c r="A100" s="98">
        <v>560035707</v>
      </c>
      <c r="B100" s="99">
        <v>1000</v>
      </c>
    </row>
    <row r="101" spans="1:2" x14ac:dyDescent="0.25">
      <c r="A101" s="98">
        <v>560035708</v>
      </c>
      <c r="B101" s="99">
        <v>1000</v>
      </c>
    </row>
    <row r="102" spans="1:2" x14ac:dyDescent="0.25">
      <c r="A102" s="98">
        <v>560035709</v>
      </c>
      <c r="B102" s="99">
        <v>3000</v>
      </c>
    </row>
    <row r="103" spans="1:2" x14ac:dyDescent="0.25">
      <c r="A103" s="98">
        <v>560035710</v>
      </c>
      <c r="B103" s="99">
        <v>1000</v>
      </c>
    </row>
    <row r="104" spans="1:2" x14ac:dyDescent="0.25">
      <c r="A104" s="98">
        <v>560035711</v>
      </c>
      <c r="B104" s="99">
        <v>1000</v>
      </c>
    </row>
    <row r="105" spans="1:2" x14ac:dyDescent="0.25">
      <c r="A105" s="98">
        <v>560035712</v>
      </c>
      <c r="B105" s="99">
        <v>3000</v>
      </c>
    </row>
    <row r="106" spans="1:2" x14ac:dyDescent="0.25">
      <c r="A106" s="98">
        <v>560035713</v>
      </c>
      <c r="B106" s="99">
        <v>1000</v>
      </c>
    </row>
    <row r="107" spans="1:2" x14ac:dyDescent="0.25">
      <c r="A107" s="98">
        <v>560035714</v>
      </c>
      <c r="B107" s="99">
        <v>1000</v>
      </c>
    </row>
    <row r="108" spans="1:2" x14ac:dyDescent="0.25">
      <c r="A108" s="98">
        <v>560035715</v>
      </c>
      <c r="B108" s="99">
        <v>1000</v>
      </c>
    </row>
    <row r="109" spans="1:2" x14ac:dyDescent="0.25">
      <c r="A109" s="98">
        <v>560035716</v>
      </c>
      <c r="B109" s="99">
        <v>1000</v>
      </c>
    </row>
    <row r="110" spans="1:2" x14ac:dyDescent="0.25">
      <c r="A110" s="98">
        <v>560035717</v>
      </c>
      <c r="B110" s="99">
        <v>1000</v>
      </c>
    </row>
    <row r="111" spans="1:2" x14ac:dyDescent="0.25">
      <c r="A111" s="98">
        <v>560035718</v>
      </c>
      <c r="B111" s="99">
        <v>1000</v>
      </c>
    </row>
    <row r="112" spans="1:2" x14ac:dyDescent="0.25">
      <c r="A112" s="98">
        <v>560035719</v>
      </c>
      <c r="B112" s="99">
        <v>1000</v>
      </c>
    </row>
    <row r="113" spans="1:2" x14ac:dyDescent="0.25">
      <c r="A113" s="98">
        <v>560035720</v>
      </c>
      <c r="B113" s="99">
        <v>1000</v>
      </c>
    </row>
    <row r="114" spans="1:2" x14ac:dyDescent="0.25">
      <c r="A114" s="98">
        <v>560035721</v>
      </c>
      <c r="B114" s="99">
        <v>1000</v>
      </c>
    </row>
    <row r="115" spans="1:2" x14ac:dyDescent="0.25">
      <c r="A115" s="98">
        <v>560035722</v>
      </c>
      <c r="B115" s="99">
        <v>1000</v>
      </c>
    </row>
    <row r="116" spans="1:2" x14ac:dyDescent="0.25">
      <c r="A116" s="98">
        <v>560035723</v>
      </c>
      <c r="B116" s="99">
        <v>1000</v>
      </c>
    </row>
    <row r="117" spans="1:2" x14ac:dyDescent="0.25">
      <c r="A117" s="98">
        <v>560035724</v>
      </c>
      <c r="B117" s="99">
        <v>1000</v>
      </c>
    </row>
    <row r="118" spans="1:2" x14ac:dyDescent="0.25">
      <c r="A118" s="98">
        <v>560035725</v>
      </c>
      <c r="B118" s="99">
        <v>1000</v>
      </c>
    </row>
    <row r="119" spans="1:2" x14ac:dyDescent="0.25">
      <c r="A119" s="98">
        <v>560035726</v>
      </c>
      <c r="B119" s="99">
        <v>3000</v>
      </c>
    </row>
    <row r="120" spans="1:2" x14ac:dyDescent="0.25">
      <c r="A120" s="98">
        <v>560035727</v>
      </c>
      <c r="B120" s="99">
        <v>0</v>
      </c>
    </row>
    <row r="121" spans="1:2" x14ac:dyDescent="0.25">
      <c r="A121" s="98">
        <v>560035728</v>
      </c>
      <c r="B121" s="99">
        <v>0</v>
      </c>
    </row>
    <row r="122" spans="1:2" x14ac:dyDescent="0.25">
      <c r="A122" s="98">
        <v>560035729</v>
      </c>
      <c r="B122" s="99">
        <v>1000</v>
      </c>
    </row>
    <row r="123" spans="1:2" x14ac:dyDescent="0.25">
      <c r="A123" s="98">
        <v>560035730</v>
      </c>
      <c r="B123" s="99">
        <v>1000</v>
      </c>
    </row>
    <row r="124" spans="1:2" x14ac:dyDescent="0.25">
      <c r="A124" s="98">
        <v>560035731</v>
      </c>
      <c r="B124" s="99">
        <v>3000</v>
      </c>
    </row>
    <row r="125" spans="1:2" x14ac:dyDescent="0.25">
      <c r="A125" s="98">
        <v>560035732</v>
      </c>
      <c r="B125" s="99">
        <v>1000</v>
      </c>
    </row>
    <row r="126" spans="1:2" x14ac:dyDescent="0.25">
      <c r="A126" s="98">
        <v>560035733</v>
      </c>
      <c r="B126" s="99">
        <v>0</v>
      </c>
    </row>
    <row r="127" spans="1:2" x14ac:dyDescent="0.25">
      <c r="A127" s="98">
        <v>560035734</v>
      </c>
      <c r="B127" s="99">
        <v>1000</v>
      </c>
    </row>
    <row r="128" spans="1:2" x14ac:dyDescent="0.25">
      <c r="A128" s="98">
        <v>560035735</v>
      </c>
      <c r="B128" s="99">
        <v>0</v>
      </c>
    </row>
    <row r="129" spans="1:2" x14ac:dyDescent="0.25">
      <c r="A129" s="98">
        <v>560035736</v>
      </c>
      <c r="B129" s="99">
        <v>0</v>
      </c>
    </row>
    <row r="130" spans="1:2" x14ac:dyDescent="0.25">
      <c r="A130" s="98">
        <v>560035737</v>
      </c>
      <c r="B130" s="99">
        <v>0</v>
      </c>
    </row>
    <row r="131" spans="1:2" x14ac:dyDescent="0.25">
      <c r="A131" s="98">
        <v>560035738</v>
      </c>
      <c r="B131" s="99">
        <v>0</v>
      </c>
    </row>
    <row r="132" spans="1:2" x14ac:dyDescent="0.25">
      <c r="A132" s="98">
        <v>560035739</v>
      </c>
      <c r="B132" s="99">
        <v>0</v>
      </c>
    </row>
    <row r="133" spans="1:2" x14ac:dyDescent="0.25">
      <c r="A133" s="98">
        <v>560052782</v>
      </c>
      <c r="B133" s="99">
        <v>1000</v>
      </c>
    </row>
    <row r="134" spans="1:2" x14ac:dyDescent="0.25">
      <c r="A134" s="98">
        <v>560052783</v>
      </c>
      <c r="B134" s="99">
        <v>0</v>
      </c>
    </row>
    <row r="135" spans="1:2" x14ac:dyDescent="0.25">
      <c r="A135" s="98">
        <v>560053842</v>
      </c>
      <c r="B135" s="99">
        <v>0</v>
      </c>
    </row>
    <row r="136" spans="1:2" x14ac:dyDescent="0.25">
      <c r="A136" s="98">
        <v>560054940</v>
      </c>
      <c r="B136" s="99">
        <v>0</v>
      </c>
    </row>
    <row r="137" spans="1:2" x14ac:dyDescent="0.25">
      <c r="A137" s="98">
        <v>560054941</v>
      </c>
      <c r="B137" s="99">
        <v>0</v>
      </c>
    </row>
    <row r="138" spans="1:2" x14ac:dyDescent="0.25">
      <c r="A138" s="98">
        <v>560054942</v>
      </c>
      <c r="B138" s="99">
        <v>0</v>
      </c>
    </row>
    <row r="139" spans="1:2" x14ac:dyDescent="0.25">
      <c r="A139" s="98">
        <v>560054943</v>
      </c>
      <c r="B139" s="99">
        <v>0</v>
      </c>
    </row>
    <row r="140" spans="1:2" x14ac:dyDescent="0.25">
      <c r="A140" s="98">
        <v>560054944</v>
      </c>
      <c r="B140" s="99">
        <v>0</v>
      </c>
    </row>
    <row r="141" spans="1:2" x14ac:dyDescent="0.25">
      <c r="A141" s="98">
        <v>560054945</v>
      </c>
      <c r="B141" s="99">
        <v>0</v>
      </c>
    </row>
    <row r="142" spans="1:2" x14ac:dyDescent="0.25">
      <c r="A142" s="98">
        <v>560054946</v>
      </c>
      <c r="B142" s="99">
        <v>0</v>
      </c>
    </row>
    <row r="143" spans="1:2" x14ac:dyDescent="0.25">
      <c r="A143" s="98">
        <v>560065247</v>
      </c>
      <c r="B143" s="99">
        <v>500</v>
      </c>
    </row>
    <row r="144" spans="1:2" x14ac:dyDescent="0.25">
      <c r="A144" s="98">
        <v>560065248</v>
      </c>
      <c r="B144" s="99">
        <v>1000</v>
      </c>
    </row>
    <row r="145" spans="1:2" x14ac:dyDescent="0.25">
      <c r="A145" s="98">
        <v>560065249</v>
      </c>
      <c r="B145" s="99">
        <v>3000</v>
      </c>
    </row>
    <row r="146" spans="1:2" x14ac:dyDescent="0.25">
      <c r="A146" s="98">
        <v>560068310</v>
      </c>
      <c r="B146" s="99">
        <v>0</v>
      </c>
    </row>
    <row r="147" spans="1:2" x14ac:dyDescent="0.25">
      <c r="A147" s="98">
        <v>560068312</v>
      </c>
      <c r="B147" s="99">
        <v>0</v>
      </c>
    </row>
    <row r="148" spans="1:2" x14ac:dyDescent="0.25">
      <c r="A148" s="98">
        <v>560068313</v>
      </c>
      <c r="B148" s="99">
        <v>0</v>
      </c>
    </row>
    <row r="149" spans="1:2" x14ac:dyDescent="0.25">
      <c r="A149" s="98">
        <v>560068315</v>
      </c>
      <c r="B149" s="99">
        <v>1000</v>
      </c>
    </row>
    <row r="150" spans="1:2" x14ac:dyDescent="0.25">
      <c r="A150" s="98">
        <v>560068316</v>
      </c>
      <c r="B150" s="99">
        <v>0</v>
      </c>
    </row>
    <row r="151" spans="1:2" x14ac:dyDescent="0.25">
      <c r="A151" s="98">
        <v>560068317</v>
      </c>
      <c r="B151" s="99">
        <v>2000</v>
      </c>
    </row>
    <row r="152" spans="1:2" x14ac:dyDescent="0.25">
      <c r="A152" s="98">
        <v>560068318</v>
      </c>
      <c r="B152" s="99">
        <v>1000</v>
      </c>
    </row>
    <row r="153" spans="1:2" x14ac:dyDescent="0.25">
      <c r="A153" s="98">
        <v>560071458</v>
      </c>
      <c r="B153" s="99">
        <v>1000</v>
      </c>
    </row>
    <row r="154" spans="1:2" x14ac:dyDescent="0.25">
      <c r="A154" s="98">
        <v>560071469</v>
      </c>
      <c r="B154" s="99">
        <v>1000</v>
      </c>
    </row>
    <row r="155" spans="1:2" x14ac:dyDescent="0.25">
      <c r="A155" s="98">
        <v>560081175</v>
      </c>
      <c r="B155" s="99">
        <v>3000</v>
      </c>
    </row>
    <row r="156" spans="1:2" x14ac:dyDescent="0.25">
      <c r="A156" s="98">
        <v>560407570</v>
      </c>
      <c r="B156" s="99">
        <v>0</v>
      </c>
    </row>
    <row r="157" spans="1:2" x14ac:dyDescent="0.25">
      <c r="A157" s="98">
        <v>560407572</v>
      </c>
      <c r="B157" s="99">
        <v>0</v>
      </c>
    </row>
    <row r="158" spans="1:2" x14ac:dyDescent="0.25">
      <c r="A158" s="98">
        <v>560407573</v>
      </c>
      <c r="B158" s="99">
        <v>0</v>
      </c>
    </row>
    <row r="159" spans="1:2" x14ac:dyDescent="0.25">
      <c r="A159" s="98">
        <v>560407576</v>
      </c>
      <c r="B159" s="99">
        <v>0</v>
      </c>
    </row>
    <row r="160" spans="1:2" x14ac:dyDescent="0.25">
      <c r="A160" s="98">
        <v>560407579</v>
      </c>
      <c r="B160" s="99">
        <v>0</v>
      </c>
    </row>
    <row r="161" spans="1:2" x14ac:dyDescent="0.25">
      <c r="A161" s="98">
        <v>560926912</v>
      </c>
      <c r="B161" s="99">
        <v>0</v>
      </c>
    </row>
    <row r="162" spans="1:2" x14ac:dyDescent="0.25">
      <c r="A162" s="98">
        <v>560940088</v>
      </c>
      <c r="B162" s="99">
        <v>0</v>
      </c>
    </row>
    <row r="163" spans="1:2" x14ac:dyDescent="0.25">
      <c r="A163" s="98">
        <v>560940134</v>
      </c>
      <c r="B163" s="99">
        <v>0</v>
      </c>
    </row>
    <row r="164" spans="1:2" x14ac:dyDescent="0.25">
      <c r="A164" s="98">
        <v>560940347</v>
      </c>
      <c r="B164" s="99">
        <v>0</v>
      </c>
    </row>
    <row r="165" spans="1:2" x14ac:dyDescent="0.25">
      <c r="A165" s="98">
        <v>560940348</v>
      </c>
      <c r="B165" s="99">
        <v>0</v>
      </c>
    </row>
    <row r="166" spans="1:2" x14ac:dyDescent="0.25">
      <c r="A166" s="98">
        <v>560940524</v>
      </c>
      <c r="B166" s="99">
        <v>0</v>
      </c>
    </row>
    <row r="167" spans="1:2" x14ac:dyDescent="0.25">
      <c r="A167" s="98">
        <v>560940525</v>
      </c>
      <c r="B167" s="99">
        <v>0</v>
      </c>
    </row>
    <row r="168" spans="1:2" x14ac:dyDescent="0.25">
      <c r="A168" s="98">
        <v>560940526</v>
      </c>
      <c r="B168" s="99">
        <v>0</v>
      </c>
    </row>
    <row r="169" spans="1:2" x14ac:dyDescent="0.25">
      <c r="A169" s="98">
        <v>560940527</v>
      </c>
      <c r="B169" s="99">
        <v>0</v>
      </c>
    </row>
    <row r="170" spans="1:2" x14ac:dyDescent="0.25">
      <c r="A170" s="98">
        <v>560940528</v>
      </c>
      <c r="B170" s="99">
        <v>0</v>
      </c>
    </row>
    <row r="171" spans="1:2" x14ac:dyDescent="0.25">
      <c r="A171" s="98">
        <v>560940529</v>
      </c>
      <c r="B171" s="99">
        <v>0</v>
      </c>
    </row>
    <row r="172" spans="1:2" x14ac:dyDescent="0.25">
      <c r="A172" s="98">
        <v>560940700</v>
      </c>
      <c r="B172" s="99">
        <v>0</v>
      </c>
    </row>
    <row r="173" spans="1:2" x14ac:dyDescent="0.25">
      <c r="A173" s="98">
        <v>560940708</v>
      </c>
      <c r="B173" s="99">
        <v>0</v>
      </c>
    </row>
    <row r="174" spans="1:2" x14ac:dyDescent="0.25">
      <c r="A174" s="98">
        <v>560941037</v>
      </c>
      <c r="B174" s="99">
        <v>0</v>
      </c>
    </row>
    <row r="175" spans="1:2" x14ac:dyDescent="0.25">
      <c r="A175" s="98">
        <v>560941045</v>
      </c>
      <c r="B175" s="99">
        <v>0</v>
      </c>
    </row>
    <row r="176" spans="1:2" x14ac:dyDescent="0.25">
      <c r="A176" s="98">
        <v>560941047</v>
      </c>
      <c r="B176" s="99">
        <v>0</v>
      </c>
    </row>
    <row r="177" spans="1:2" x14ac:dyDescent="0.25">
      <c r="A177" s="98">
        <v>560941568</v>
      </c>
      <c r="B177" s="99">
        <v>0</v>
      </c>
    </row>
    <row r="178" spans="1:2" x14ac:dyDescent="0.25">
      <c r="A178" s="98">
        <v>560941569</v>
      </c>
      <c r="B178" s="99">
        <v>0</v>
      </c>
    </row>
    <row r="179" spans="1:2" x14ac:dyDescent="0.25">
      <c r="A179" s="98">
        <v>560941908</v>
      </c>
      <c r="B179" s="99">
        <v>0</v>
      </c>
    </row>
    <row r="180" spans="1:2" x14ac:dyDescent="0.25">
      <c r="A180" s="98">
        <v>560944220</v>
      </c>
      <c r="B180" s="99">
        <v>0</v>
      </c>
    </row>
    <row r="181" spans="1:2" x14ac:dyDescent="0.25">
      <c r="A181" s="98">
        <v>560944221</v>
      </c>
      <c r="B181" s="99">
        <v>0</v>
      </c>
    </row>
    <row r="182" spans="1:2" x14ac:dyDescent="0.25">
      <c r="A182" s="98">
        <v>560944222</v>
      </c>
      <c r="B182" s="99">
        <v>0</v>
      </c>
    </row>
    <row r="183" spans="1:2" x14ac:dyDescent="0.25">
      <c r="A183" s="98">
        <v>560944223</v>
      </c>
      <c r="B183" s="99">
        <v>0</v>
      </c>
    </row>
    <row r="184" spans="1:2" x14ac:dyDescent="0.25">
      <c r="A184" s="98">
        <v>560944224</v>
      </c>
      <c r="B184" s="99">
        <v>0</v>
      </c>
    </row>
    <row r="185" spans="1:2" x14ac:dyDescent="0.25">
      <c r="A185" s="98">
        <v>560944225</v>
      </c>
      <c r="B185" s="99">
        <v>0</v>
      </c>
    </row>
    <row r="186" spans="1:2" x14ac:dyDescent="0.25">
      <c r="A186" s="98">
        <v>560944226</v>
      </c>
      <c r="B186" s="99">
        <v>0</v>
      </c>
    </row>
    <row r="187" spans="1:2" x14ac:dyDescent="0.25">
      <c r="A187" s="98">
        <v>560944227</v>
      </c>
      <c r="B187" s="99">
        <v>0</v>
      </c>
    </row>
    <row r="188" spans="1:2" x14ac:dyDescent="0.25">
      <c r="A188" s="98">
        <v>560944228</v>
      </c>
      <c r="B188" s="99">
        <v>0</v>
      </c>
    </row>
    <row r="189" spans="1:2" x14ac:dyDescent="0.25">
      <c r="A189" s="98">
        <v>560944229</v>
      </c>
      <c r="B189" s="99">
        <v>0</v>
      </c>
    </row>
    <row r="190" spans="1:2" x14ac:dyDescent="0.25">
      <c r="A190" s="98">
        <v>560944234</v>
      </c>
      <c r="B190" s="99">
        <v>0</v>
      </c>
    </row>
    <row r="191" spans="1:2" x14ac:dyDescent="0.25">
      <c r="A191" s="98">
        <v>560944235</v>
      </c>
      <c r="B191" s="99">
        <v>0</v>
      </c>
    </row>
    <row r="192" spans="1:2" x14ac:dyDescent="0.25">
      <c r="A192" s="98">
        <v>560944236</v>
      </c>
      <c r="B192" s="99">
        <v>0</v>
      </c>
    </row>
    <row r="193" spans="1:2" x14ac:dyDescent="0.25">
      <c r="A193" s="98">
        <v>560944237</v>
      </c>
      <c r="B193" s="99">
        <v>0</v>
      </c>
    </row>
    <row r="194" spans="1:2" x14ac:dyDescent="0.25">
      <c r="A194" s="98">
        <v>560944238</v>
      </c>
      <c r="B194" s="99">
        <v>0</v>
      </c>
    </row>
    <row r="195" spans="1:2" x14ac:dyDescent="0.25">
      <c r="A195" s="98">
        <v>560953188</v>
      </c>
      <c r="B195" s="99">
        <v>0</v>
      </c>
    </row>
    <row r="196" spans="1:2" x14ac:dyDescent="0.25">
      <c r="A196" s="98">
        <v>560958418</v>
      </c>
      <c r="B196" s="99">
        <v>0</v>
      </c>
    </row>
    <row r="197" spans="1:2" x14ac:dyDescent="0.25">
      <c r="A197" s="98">
        <v>560958468</v>
      </c>
      <c r="B197" s="99">
        <v>0</v>
      </c>
    </row>
    <row r="198" spans="1:2" x14ac:dyDescent="0.25">
      <c r="A198" s="98">
        <v>560958482</v>
      </c>
      <c r="B198" s="99">
        <v>0</v>
      </c>
    </row>
    <row r="199" spans="1:2" x14ac:dyDescent="0.25">
      <c r="A199" s="98">
        <v>560961207</v>
      </c>
      <c r="B199" s="99">
        <v>3000</v>
      </c>
    </row>
    <row r="200" spans="1:2" x14ac:dyDescent="0.25">
      <c r="A200" s="98">
        <v>560961257</v>
      </c>
      <c r="B200" s="99">
        <v>0</v>
      </c>
    </row>
    <row r="201" spans="1:2" x14ac:dyDescent="0.25">
      <c r="A201" s="98">
        <v>560961259</v>
      </c>
      <c r="B201" s="99">
        <v>2000</v>
      </c>
    </row>
    <row r="202" spans="1:2" x14ac:dyDescent="0.25">
      <c r="A202" s="98">
        <v>560961260</v>
      </c>
      <c r="B202" s="99">
        <v>3000</v>
      </c>
    </row>
    <row r="203" spans="1:2" x14ac:dyDescent="0.25">
      <c r="A203" s="98">
        <v>560961275</v>
      </c>
      <c r="B203" s="99">
        <v>0</v>
      </c>
    </row>
    <row r="204" spans="1:2" x14ac:dyDescent="0.25">
      <c r="A204" s="98">
        <v>560961279</v>
      </c>
      <c r="B204" s="99">
        <v>0</v>
      </c>
    </row>
    <row r="205" spans="1:2" x14ac:dyDescent="0.25">
      <c r="A205" s="98">
        <v>560961298</v>
      </c>
      <c r="B205" s="99">
        <v>1000</v>
      </c>
    </row>
    <row r="206" spans="1:2" x14ac:dyDescent="0.25">
      <c r="A206" s="98">
        <v>560961353</v>
      </c>
      <c r="B206" s="99">
        <v>3000</v>
      </c>
    </row>
    <row r="207" spans="1:2" x14ac:dyDescent="0.25">
      <c r="A207" s="98">
        <v>560969067</v>
      </c>
      <c r="B207" s="99">
        <v>0</v>
      </c>
    </row>
    <row r="208" spans="1:2" x14ac:dyDescent="0.25">
      <c r="A208" s="98">
        <v>560969347</v>
      </c>
      <c r="B208" s="99">
        <v>0</v>
      </c>
    </row>
    <row r="209" spans="1:2" x14ac:dyDescent="0.25">
      <c r="A209" s="98">
        <v>560969399</v>
      </c>
      <c r="B209" s="99">
        <v>0</v>
      </c>
    </row>
    <row r="210" spans="1:2" x14ac:dyDescent="0.25">
      <c r="A210" s="98">
        <v>560969465</v>
      </c>
      <c r="B210" s="99">
        <v>0</v>
      </c>
    </row>
    <row r="211" spans="1:2" x14ac:dyDescent="0.25">
      <c r="A211" s="98">
        <v>560969517</v>
      </c>
      <c r="B211" s="99">
        <v>0</v>
      </c>
    </row>
    <row r="212" spans="1:2" x14ac:dyDescent="0.25">
      <c r="A212" s="98">
        <v>560971802</v>
      </c>
      <c r="B212" s="99">
        <v>1000</v>
      </c>
    </row>
    <row r="213" spans="1:2" x14ac:dyDescent="0.25">
      <c r="A213" s="98">
        <v>560971803</v>
      </c>
      <c r="B213" s="99">
        <v>1000</v>
      </c>
    </row>
    <row r="214" spans="1:2" x14ac:dyDescent="0.25">
      <c r="A214" s="98">
        <v>560971804</v>
      </c>
      <c r="B214" s="99">
        <v>0</v>
      </c>
    </row>
    <row r="215" spans="1:2" x14ac:dyDescent="0.25">
      <c r="A215" s="98">
        <v>560971805</v>
      </c>
      <c r="B215" s="99">
        <v>0</v>
      </c>
    </row>
    <row r="216" spans="1:2" x14ac:dyDescent="0.25">
      <c r="A216" s="98">
        <v>560971806</v>
      </c>
      <c r="B216" s="99">
        <v>0</v>
      </c>
    </row>
    <row r="217" spans="1:2" x14ac:dyDescent="0.25">
      <c r="A217" s="98">
        <v>560975228</v>
      </c>
      <c r="B217" s="99">
        <v>1000</v>
      </c>
    </row>
    <row r="218" spans="1:2" x14ac:dyDescent="0.25">
      <c r="A218" s="98">
        <v>560975400</v>
      </c>
      <c r="B218" s="99">
        <v>1000</v>
      </c>
    </row>
    <row r="219" spans="1:2" x14ac:dyDescent="0.25">
      <c r="A219" s="98">
        <v>560975401</v>
      </c>
      <c r="B219" s="99">
        <v>1000</v>
      </c>
    </row>
    <row r="220" spans="1:2" x14ac:dyDescent="0.25">
      <c r="A220" s="98">
        <v>560975402</v>
      </c>
      <c r="B220" s="99">
        <v>2000</v>
      </c>
    </row>
    <row r="221" spans="1:2" x14ac:dyDescent="0.25">
      <c r="A221" s="98">
        <v>560975403</v>
      </c>
      <c r="B221" s="99">
        <v>1000</v>
      </c>
    </row>
    <row r="222" spans="1:2" x14ac:dyDescent="0.25">
      <c r="A222" s="98">
        <v>560975404</v>
      </c>
      <c r="B222" s="99">
        <v>1000</v>
      </c>
    </row>
    <row r="223" spans="1:2" x14ac:dyDescent="0.25">
      <c r="A223" s="98">
        <v>560975405</v>
      </c>
      <c r="B223" s="99">
        <v>0</v>
      </c>
    </row>
    <row r="224" spans="1:2" x14ac:dyDescent="0.25">
      <c r="A224" s="98">
        <v>560975406</v>
      </c>
      <c r="B224" s="99">
        <v>0</v>
      </c>
    </row>
    <row r="225" spans="1:2" x14ac:dyDescent="0.25">
      <c r="A225" s="98">
        <v>560975407</v>
      </c>
      <c r="B225" s="99">
        <v>0</v>
      </c>
    </row>
    <row r="226" spans="1:2" x14ac:dyDescent="0.25">
      <c r="A226" s="98">
        <v>560975408</v>
      </c>
      <c r="B226" s="99">
        <v>0</v>
      </c>
    </row>
    <row r="227" spans="1:2" x14ac:dyDescent="0.25">
      <c r="A227" s="98">
        <v>560975409</v>
      </c>
      <c r="B227" s="99">
        <v>0</v>
      </c>
    </row>
    <row r="228" spans="1:2" x14ac:dyDescent="0.25">
      <c r="A228" s="98">
        <v>560975410</v>
      </c>
      <c r="B228" s="99">
        <v>3000</v>
      </c>
    </row>
    <row r="229" spans="1:2" x14ac:dyDescent="0.25">
      <c r="A229" s="98">
        <v>560975411</v>
      </c>
      <c r="B229" s="99">
        <v>0</v>
      </c>
    </row>
    <row r="230" spans="1:2" x14ac:dyDescent="0.25">
      <c r="A230" s="98">
        <v>560975413</v>
      </c>
      <c r="B230" s="99">
        <v>0</v>
      </c>
    </row>
    <row r="231" spans="1:2" x14ac:dyDescent="0.25">
      <c r="A231" s="98">
        <v>560975415</v>
      </c>
      <c r="B231" s="99">
        <v>0</v>
      </c>
    </row>
    <row r="232" spans="1:2" x14ac:dyDescent="0.25">
      <c r="A232" s="98">
        <v>560975416</v>
      </c>
      <c r="B232" s="99">
        <v>0</v>
      </c>
    </row>
    <row r="233" spans="1:2" x14ac:dyDescent="0.25">
      <c r="A233" s="98">
        <v>560975417</v>
      </c>
      <c r="B233" s="99">
        <v>0</v>
      </c>
    </row>
    <row r="234" spans="1:2" x14ac:dyDescent="0.25">
      <c r="A234" s="98">
        <v>560975419</v>
      </c>
      <c r="B234" s="99">
        <v>0</v>
      </c>
    </row>
    <row r="235" spans="1:2" x14ac:dyDescent="0.25">
      <c r="A235" s="98">
        <v>560975420</v>
      </c>
      <c r="B235" s="99">
        <v>0</v>
      </c>
    </row>
    <row r="236" spans="1:2" x14ac:dyDescent="0.25">
      <c r="A236" s="98">
        <v>560975421</v>
      </c>
      <c r="B236" s="99">
        <v>0</v>
      </c>
    </row>
    <row r="237" spans="1:2" x14ac:dyDescent="0.25">
      <c r="A237" s="98">
        <v>560975422</v>
      </c>
      <c r="B237" s="99">
        <v>0</v>
      </c>
    </row>
    <row r="238" spans="1:2" x14ac:dyDescent="0.25">
      <c r="A238" s="98">
        <v>560975424</v>
      </c>
      <c r="B238" s="99">
        <v>0</v>
      </c>
    </row>
    <row r="239" spans="1:2" x14ac:dyDescent="0.25">
      <c r="A239" s="98">
        <v>560975425</v>
      </c>
      <c r="B239" s="99">
        <v>0</v>
      </c>
    </row>
    <row r="240" spans="1:2" x14ac:dyDescent="0.25">
      <c r="A240" s="98">
        <v>560975426</v>
      </c>
      <c r="B240" s="99">
        <v>0</v>
      </c>
    </row>
    <row r="241" spans="1:2" x14ac:dyDescent="0.25">
      <c r="A241" s="98">
        <v>560975427</v>
      </c>
      <c r="B241" s="99">
        <v>0</v>
      </c>
    </row>
    <row r="242" spans="1:2" x14ac:dyDescent="0.25">
      <c r="A242" s="98">
        <v>560975429</v>
      </c>
      <c r="B242" s="99">
        <v>0</v>
      </c>
    </row>
    <row r="243" spans="1:2" x14ac:dyDescent="0.25">
      <c r="A243" s="98">
        <v>560975431</v>
      </c>
      <c r="B243" s="99">
        <v>0</v>
      </c>
    </row>
    <row r="244" spans="1:2" x14ac:dyDescent="0.25">
      <c r="A244" s="98">
        <v>560975432</v>
      </c>
      <c r="B244" s="99">
        <v>0</v>
      </c>
    </row>
    <row r="245" spans="1:2" x14ac:dyDescent="0.25">
      <c r="A245" s="98">
        <v>560975433</v>
      </c>
      <c r="B245" s="99">
        <v>0</v>
      </c>
    </row>
    <row r="246" spans="1:2" x14ac:dyDescent="0.25">
      <c r="A246" s="98">
        <v>560975438</v>
      </c>
      <c r="B246" s="99">
        <v>0</v>
      </c>
    </row>
    <row r="247" spans="1:2" x14ac:dyDescent="0.25">
      <c r="A247" s="98">
        <v>560975440</v>
      </c>
      <c r="B247" s="99">
        <v>0</v>
      </c>
    </row>
    <row r="248" spans="1:2" x14ac:dyDescent="0.25">
      <c r="A248" s="98">
        <v>560975442</v>
      </c>
      <c r="B248" s="99">
        <v>0</v>
      </c>
    </row>
    <row r="249" spans="1:2" x14ac:dyDescent="0.25">
      <c r="A249" s="98">
        <v>560975443</v>
      </c>
      <c r="B249" s="99">
        <v>0</v>
      </c>
    </row>
    <row r="250" spans="1:2" x14ac:dyDescent="0.25">
      <c r="A250" s="98">
        <v>560975444</v>
      </c>
      <c r="B250" s="99">
        <v>0</v>
      </c>
    </row>
    <row r="251" spans="1:2" x14ac:dyDescent="0.25">
      <c r="A251" s="98">
        <v>560975445</v>
      </c>
      <c r="B251" s="99">
        <v>0</v>
      </c>
    </row>
    <row r="252" spans="1:2" x14ac:dyDescent="0.25">
      <c r="A252" s="98">
        <v>560975446</v>
      </c>
      <c r="B252" s="99">
        <v>0</v>
      </c>
    </row>
    <row r="253" spans="1:2" x14ac:dyDescent="0.25">
      <c r="A253" s="98">
        <v>560975447</v>
      </c>
      <c r="B253" s="99">
        <v>1000</v>
      </c>
    </row>
    <row r="254" spans="1:2" x14ac:dyDescent="0.25">
      <c r="A254" s="98">
        <v>560975448</v>
      </c>
      <c r="B254" s="99">
        <v>1000</v>
      </c>
    </row>
    <row r="255" spans="1:2" x14ac:dyDescent="0.25">
      <c r="A255" s="98">
        <v>560975449</v>
      </c>
      <c r="B255" s="99">
        <v>0</v>
      </c>
    </row>
    <row r="256" spans="1:2" x14ac:dyDescent="0.25">
      <c r="A256" s="98">
        <v>560975452</v>
      </c>
      <c r="B256" s="99">
        <v>0</v>
      </c>
    </row>
    <row r="257" spans="1:2" x14ac:dyDescent="0.25">
      <c r="A257" s="98">
        <v>560975456</v>
      </c>
      <c r="B257" s="99">
        <v>0</v>
      </c>
    </row>
    <row r="258" spans="1:2" x14ac:dyDescent="0.25">
      <c r="A258" s="98">
        <v>560975457</v>
      </c>
      <c r="B258" s="99">
        <v>500</v>
      </c>
    </row>
    <row r="259" spans="1:2" x14ac:dyDescent="0.25">
      <c r="A259" s="98">
        <v>560975458</v>
      </c>
      <c r="B259" s="99">
        <v>1000</v>
      </c>
    </row>
    <row r="260" spans="1:2" x14ac:dyDescent="0.25">
      <c r="A260" s="98">
        <v>560975459</v>
      </c>
      <c r="B260" s="99">
        <v>3000</v>
      </c>
    </row>
    <row r="261" spans="1:2" x14ac:dyDescent="0.25">
      <c r="A261" s="98">
        <v>560975462</v>
      </c>
      <c r="B261" s="99">
        <v>3000</v>
      </c>
    </row>
    <row r="262" spans="1:2" x14ac:dyDescent="0.25">
      <c r="A262" s="98">
        <v>560975463</v>
      </c>
      <c r="B262" s="99">
        <v>2000</v>
      </c>
    </row>
    <row r="263" spans="1:2" x14ac:dyDescent="0.25">
      <c r="A263" s="98">
        <v>560975464</v>
      </c>
      <c r="B263" s="99">
        <v>1000</v>
      </c>
    </row>
    <row r="264" spans="1:2" x14ac:dyDescent="0.25">
      <c r="A264" s="98">
        <v>560975465</v>
      </c>
      <c r="B264" s="99">
        <v>0</v>
      </c>
    </row>
    <row r="265" spans="1:2" x14ac:dyDescent="0.25">
      <c r="A265" s="98">
        <v>560975466</v>
      </c>
      <c r="B265" s="99">
        <v>2000</v>
      </c>
    </row>
    <row r="266" spans="1:2" x14ac:dyDescent="0.25">
      <c r="A266" s="98">
        <v>560975467</v>
      </c>
      <c r="B266" s="99">
        <v>0</v>
      </c>
    </row>
    <row r="267" spans="1:2" x14ac:dyDescent="0.25">
      <c r="A267" s="98">
        <v>560975468</v>
      </c>
      <c r="B267" s="99">
        <v>1000</v>
      </c>
    </row>
    <row r="268" spans="1:2" x14ac:dyDescent="0.25">
      <c r="A268" s="98">
        <v>560975472</v>
      </c>
      <c r="B268" s="99">
        <v>0</v>
      </c>
    </row>
    <row r="269" spans="1:2" x14ac:dyDescent="0.25">
      <c r="A269" s="98">
        <v>560975474</v>
      </c>
      <c r="B269" s="99">
        <v>1000</v>
      </c>
    </row>
    <row r="270" spans="1:2" x14ac:dyDescent="0.25">
      <c r="A270" s="98">
        <v>560975475</v>
      </c>
      <c r="B270" s="99">
        <v>0</v>
      </c>
    </row>
    <row r="271" spans="1:2" x14ac:dyDescent="0.25">
      <c r="A271" s="98">
        <v>560975476</v>
      </c>
      <c r="B271" s="99">
        <v>3000</v>
      </c>
    </row>
    <row r="272" spans="1:2" x14ac:dyDescent="0.25">
      <c r="A272" s="98">
        <v>560975477</v>
      </c>
      <c r="B272" s="99">
        <v>3000</v>
      </c>
    </row>
    <row r="273" spans="1:2" x14ac:dyDescent="0.25">
      <c r="A273" s="98">
        <v>560975478</v>
      </c>
      <c r="B273" s="99">
        <v>3000</v>
      </c>
    </row>
    <row r="274" spans="1:2" x14ac:dyDescent="0.25">
      <c r="A274" s="98">
        <v>560975479</v>
      </c>
      <c r="B274" s="99">
        <v>0</v>
      </c>
    </row>
    <row r="275" spans="1:2" x14ac:dyDescent="0.25">
      <c r="A275" s="98">
        <v>560975481</v>
      </c>
      <c r="B275" s="99">
        <v>3000</v>
      </c>
    </row>
    <row r="276" spans="1:2" x14ac:dyDescent="0.25">
      <c r="A276" s="98">
        <v>560975483</v>
      </c>
      <c r="B276" s="99">
        <v>500</v>
      </c>
    </row>
    <row r="277" spans="1:2" x14ac:dyDescent="0.25">
      <c r="A277" s="98">
        <v>560975484</v>
      </c>
      <c r="B277" s="99">
        <v>1000</v>
      </c>
    </row>
    <row r="278" spans="1:2" x14ac:dyDescent="0.25">
      <c r="A278" s="98">
        <v>560975486</v>
      </c>
      <c r="B278" s="99">
        <v>3000</v>
      </c>
    </row>
    <row r="279" spans="1:2" x14ac:dyDescent="0.25">
      <c r="A279" s="98">
        <v>560975489</v>
      </c>
      <c r="B279" s="99">
        <v>0</v>
      </c>
    </row>
    <row r="280" spans="1:2" x14ac:dyDescent="0.25">
      <c r="A280" s="98">
        <v>560975499</v>
      </c>
      <c r="B280" s="99">
        <v>3000</v>
      </c>
    </row>
    <row r="281" spans="1:2" x14ac:dyDescent="0.25">
      <c r="A281" s="98">
        <v>560975500</v>
      </c>
      <c r="B281" s="99">
        <v>3000</v>
      </c>
    </row>
    <row r="282" spans="1:2" x14ac:dyDescent="0.25">
      <c r="A282" s="98">
        <v>560975501</v>
      </c>
      <c r="B282" s="99">
        <v>0</v>
      </c>
    </row>
    <row r="283" spans="1:2" x14ac:dyDescent="0.25">
      <c r="A283" s="98">
        <v>560975505</v>
      </c>
      <c r="B283" s="99">
        <v>500</v>
      </c>
    </row>
    <row r="284" spans="1:2" x14ac:dyDescent="0.25">
      <c r="A284" s="98">
        <v>560975506</v>
      </c>
      <c r="B284" s="99">
        <v>1000</v>
      </c>
    </row>
    <row r="285" spans="1:2" x14ac:dyDescent="0.25">
      <c r="A285" s="98">
        <v>560975507</v>
      </c>
      <c r="B285" s="99">
        <v>0</v>
      </c>
    </row>
    <row r="286" spans="1:2" x14ac:dyDescent="0.25">
      <c r="A286" s="98">
        <v>560975508</v>
      </c>
      <c r="B286" s="99">
        <v>0</v>
      </c>
    </row>
    <row r="287" spans="1:2" x14ac:dyDescent="0.25">
      <c r="A287" s="98">
        <v>560975509</v>
      </c>
      <c r="B287" s="99">
        <v>1000</v>
      </c>
    </row>
    <row r="288" spans="1:2" x14ac:dyDescent="0.25">
      <c r="A288" s="98">
        <v>560975510</v>
      </c>
      <c r="B288" s="99">
        <v>3000</v>
      </c>
    </row>
    <row r="289" spans="1:2" x14ac:dyDescent="0.25">
      <c r="A289" s="98">
        <v>560975512</v>
      </c>
      <c r="B289" s="99">
        <v>0</v>
      </c>
    </row>
    <row r="290" spans="1:2" x14ac:dyDescent="0.25">
      <c r="A290" s="98">
        <v>560975513</v>
      </c>
      <c r="B290" s="99">
        <v>500</v>
      </c>
    </row>
    <row r="291" spans="1:2" x14ac:dyDescent="0.25">
      <c r="A291" s="98">
        <v>560975515</v>
      </c>
      <c r="B291" s="99">
        <v>500</v>
      </c>
    </row>
    <row r="292" spans="1:2" x14ac:dyDescent="0.25">
      <c r="A292" s="98">
        <v>560975516</v>
      </c>
      <c r="B292" s="99">
        <v>500</v>
      </c>
    </row>
    <row r="293" spans="1:2" x14ac:dyDescent="0.25">
      <c r="A293" s="98">
        <v>560975517</v>
      </c>
      <c r="B293" s="99">
        <v>2000</v>
      </c>
    </row>
    <row r="294" spans="1:2" x14ac:dyDescent="0.25">
      <c r="A294" s="98">
        <v>560975518</v>
      </c>
      <c r="B294" s="99">
        <v>3000</v>
      </c>
    </row>
    <row r="295" spans="1:2" x14ac:dyDescent="0.25">
      <c r="A295" s="98">
        <v>560986746</v>
      </c>
      <c r="B295" s="99">
        <v>0</v>
      </c>
    </row>
    <row r="296" spans="1:2" x14ac:dyDescent="0.25">
      <c r="A296" s="98">
        <v>560986972</v>
      </c>
      <c r="B296" s="99">
        <v>0</v>
      </c>
    </row>
    <row r="297" spans="1:2" x14ac:dyDescent="0.25">
      <c r="A297" s="98">
        <v>560986981</v>
      </c>
      <c r="B297" s="99">
        <v>0</v>
      </c>
    </row>
    <row r="298" spans="1:2" x14ac:dyDescent="0.25">
      <c r="A298" s="98">
        <v>560987049</v>
      </c>
      <c r="B298" s="99">
        <v>0</v>
      </c>
    </row>
    <row r="299" spans="1:2" x14ac:dyDescent="0.25">
      <c r="A299" s="98">
        <v>560987218</v>
      </c>
      <c r="B299" s="99">
        <v>0</v>
      </c>
    </row>
    <row r="300" spans="1:2" x14ac:dyDescent="0.25">
      <c r="A300" s="98">
        <v>560987224</v>
      </c>
      <c r="B300" s="99">
        <v>0</v>
      </c>
    </row>
    <row r="301" spans="1:2" x14ac:dyDescent="0.25">
      <c r="A301" s="98">
        <v>560987269</v>
      </c>
      <c r="B301" s="99">
        <v>0</v>
      </c>
    </row>
    <row r="302" spans="1:2" x14ac:dyDescent="0.25">
      <c r="A302" s="98">
        <v>560987292</v>
      </c>
      <c r="B302" s="99">
        <v>0</v>
      </c>
    </row>
    <row r="303" spans="1:2" x14ac:dyDescent="0.25">
      <c r="A303" s="98">
        <v>560987300</v>
      </c>
      <c r="B303" s="99">
        <v>0</v>
      </c>
    </row>
    <row r="304" spans="1:2" x14ac:dyDescent="0.25">
      <c r="A304" s="98">
        <v>560987310</v>
      </c>
      <c r="B304" s="99">
        <v>0</v>
      </c>
    </row>
    <row r="305" spans="1:2" x14ac:dyDescent="0.25">
      <c r="A305" s="98">
        <v>560987313</v>
      </c>
      <c r="B305" s="99">
        <v>0</v>
      </c>
    </row>
    <row r="306" spans="1:2" x14ac:dyDescent="0.25">
      <c r="A306" s="98">
        <v>560987317</v>
      </c>
      <c r="B306" s="99">
        <v>0</v>
      </c>
    </row>
    <row r="307" spans="1:2" x14ac:dyDescent="0.25">
      <c r="A307" s="98">
        <v>560987318</v>
      </c>
      <c r="B307" s="99">
        <v>0</v>
      </c>
    </row>
    <row r="308" spans="1:2" x14ac:dyDescent="0.25">
      <c r="A308" s="98">
        <v>560987319</v>
      </c>
      <c r="B308" s="99">
        <v>2000</v>
      </c>
    </row>
    <row r="309" spans="1:2" x14ac:dyDescent="0.25">
      <c r="A309" s="98">
        <v>560987320</v>
      </c>
      <c r="B309" s="99">
        <v>0</v>
      </c>
    </row>
    <row r="310" spans="1:2" x14ac:dyDescent="0.25">
      <c r="A310" s="98">
        <v>560987322</v>
      </c>
      <c r="B310" s="99">
        <v>0</v>
      </c>
    </row>
    <row r="311" spans="1:2" x14ac:dyDescent="0.25">
      <c r="A311" s="98">
        <v>560987323</v>
      </c>
      <c r="B311" s="99">
        <v>0</v>
      </c>
    </row>
    <row r="312" spans="1:2" x14ac:dyDescent="0.25">
      <c r="A312" s="98">
        <v>560987325</v>
      </c>
      <c r="B312" s="99">
        <v>0</v>
      </c>
    </row>
    <row r="313" spans="1:2" x14ac:dyDescent="0.25">
      <c r="A313" s="98">
        <v>560987326</v>
      </c>
      <c r="B313" s="99">
        <v>0</v>
      </c>
    </row>
    <row r="314" spans="1:2" x14ac:dyDescent="0.25">
      <c r="A314" s="98">
        <v>560987327</v>
      </c>
      <c r="B314" s="99">
        <v>0</v>
      </c>
    </row>
    <row r="315" spans="1:2" x14ac:dyDescent="0.25">
      <c r="A315" s="98">
        <v>560987328</v>
      </c>
      <c r="B315" s="99">
        <v>0</v>
      </c>
    </row>
    <row r="316" spans="1:2" x14ac:dyDescent="0.25">
      <c r="A316" s="98">
        <v>560987331</v>
      </c>
      <c r="B316" s="99">
        <v>0</v>
      </c>
    </row>
    <row r="317" spans="1:2" x14ac:dyDescent="0.25">
      <c r="A317" s="98">
        <v>560987333</v>
      </c>
      <c r="B317" s="99">
        <v>0</v>
      </c>
    </row>
    <row r="318" spans="1:2" x14ac:dyDescent="0.25">
      <c r="A318" s="98">
        <v>560987337</v>
      </c>
      <c r="B318" s="99">
        <v>0</v>
      </c>
    </row>
    <row r="319" spans="1:2" x14ac:dyDescent="0.25">
      <c r="A319" s="98">
        <v>560987338</v>
      </c>
      <c r="B319" s="99">
        <v>0</v>
      </c>
    </row>
    <row r="320" spans="1:2" x14ac:dyDescent="0.25">
      <c r="A320" s="98">
        <v>560987339</v>
      </c>
      <c r="B320" s="99">
        <v>0</v>
      </c>
    </row>
    <row r="321" spans="1:2" x14ac:dyDescent="0.25">
      <c r="A321" s="98">
        <v>560987341</v>
      </c>
      <c r="B321" s="99">
        <v>0</v>
      </c>
    </row>
    <row r="322" spans="1:2" x14ac:dyDescent="0.25">
      <c r="A322" s="98">
        <v>560987344</v>
      </c>
      <c r="B322" s="99">
        <v>0</v>
      </c>
    </row>
    <row r="323" spans="1:2" x14ac:dyDescent="0.25">
      <c r="A323" s="98">
        <v>560987348</v>
      </c>
      <c r="B323" s="99">
        <v>0</v>
      </c>
    </row>
    <row r="324" spans="1:2" x14ac:dyDescent="0.25">
      <c r="A324" s="98">
        <v>560987353</v>
      </c>
      <c r="B324" s="99">
        <v>0</v>
      </c>
    </row>
    <row r="325" spans="1:2" x14ac:dyDescent="0.25">
      <c r="A325" s="98">
        <v>561602295</v>
      </c>
      <c r="B325" s="99">
        <v>3000</v>
      </c>
    </row>
    <row r="326" spans="1:2" x14ac:dyDescent="0.25">
      <c r="A326" s="98">
        <v>561602296</v>
      </c>
      <c r="B326" s="99">
        <v>0</v>
      </c>
    </row>
    <row r="327" spans="1:2" x14ac:dyDescent="0.25">
      <c r="A327" s="98">
        <v>561602297</v>
      </c>
      <c r="B327" s="99">
        <v>2000</v>
      </c>
    </row>
    <row r="328" spans="1:2" x14ac:dyDescent="0.25">
      <c r="A328" s="98">
        <v>561602298</v>
      </c>
      <c r="B328" s="99">
        <v>500</v>
      </c>
    </row>
    <row r="329" spans="1:2" x14ac:dyDescent="0.25">
      <c r="A329" s="98">
        <v>561602299</v>
      </c>
      <c r="B329" s="99">
        <v>3000</v>
      </c>
    </row>
    <row r="330" spans="1:2" x14ac:dyDescent="0.25">
      <c r="A330" s="98">
        <v>561602300</v>
      </c>
      <c r="B330" s="99">
        <v>0</v>
      </c>
    </row>
    <row r="331" spans="1:2" x14ac:dyDescent="0.25">
      <c r="A331" s="98">
        <v>561618133</v>
      </c>
      <c r="B331" s="99">
        <v>500</v>
      </c>
    </row>
    <row r="332" spans="1:2" x14ac:dyDescent="0.25">
      <c r="A332" s="98">
        <v>561618134</v>
      </c>
      <c r="B332" s="99">
        <v>500</v>
      </c>
    </row>
    <row r="333" spans="1:2" x14ac:dyDescent="0.25">
      <c r="A333" s="98">
        <v>561618135</v>
      </c>
      <c r="B333" s="99">
        <v>500</v>
      </c>
    </row>
    <row r="334" spans="1:2" x14ac:dyDescent="0.25">
      <c r="A334" s="98">
        <v>561618136</v>
      </c>
      <c r="B334" s="99">
        <v>500</v>
      </c>
    </row>
    <row r="335" spans="1:2" x14ac:dyDescent="0.25">
      <c r="A335" s="98">
        <v>561618137</v>
      </c>
      <c r="B335" s="99">
        <v>500</v>
      </c>
    </row>
    <row r="336" spans="1:2" x14ac:dyDescent="0.25">
      <c r="A336" s="98">
        <v>561618139</v>
      </c>
      <c r="B336" s="99">
        <v>3000</v>
      </c>
    </row>
    <row r="337" spans="1:2" x14ac:dyDescent="0.25">
      <c r="A337" s="98">
        <v>561618140</v>
      </c>
      <c r="B337" s="99">
        <v>500</v>
      </c>
    </row>
    <row r="338" spans="1:2" x14ac:dyDescent="0.25">
      <c r="A338" s="98">
        <v>561618142</v>
      </c>
      <c r="B338" s="99">
        <v>1000</v>
      </c>
    </row>
    <row r="339" spans="1:2" x14ac:dyDescent="0.25">
      <c r="A339" s="98">
        <v>561629483</v>
      </c>
      <c r="B339" s="99">
        <v>1000</v>
      </c>
    </row>
    <row r="340" spans="1:2" x14ac:dyDescent="0.25">
      <c r="A340" s="98">
        <v>561629484</v>
      </c>
      <c r="B340" s="99">
        <v>0</v>
      </c>
    </row>
    <row r="341" spans="1:2" x14ac:dyDescent="0.25">
      <c r="A341" s="98">
        <v>561629485</v>
      </c>
      <c r="B341" s="99">
        <v>3000</v>
      </c>
    </row>
    <row r="342" spans="1:2" x14ac:dyDescent="0.25">
      <c r="A342" s="98">
        <v>561629486</v>
      </c>
      <c r="B342" s="99">
        <v>0</v>
      </c>
    </row>
    <row r="343" spans="1:2" x14ac:dyDescent="0.25">
      <c r="A343" s="98">
        <v>561629487</v>
      </c>
      <c r="B343" s="99">
        <v>2000</v>
      </c>
    </row>
    <row r="344" spans="1:2" x14ac:dyDescent="0.25">
      <c r="A344" s="98">
        <v>561629488</v>
      </c>
      <c r="B344" s="99">
        <v>0</v>
      </c>
    </row>
    <row r="345" spans="1:2" x14ac:dyDescent="0.25">
      <c r="A345" s="98">
        <v>561629489</v>
      </c>
      <c r="B345" s="99">
        <v>500</v>
      </c>
    </row>
    <row r="346" spans="1:2" x14ac:dyDescent="0.25">
      <c r="A346" s="98">
        <v>561696257</v>
      </c>
      <c r="B346" s="99">
        <v>0</v>
      </c>
    </row>
    <row r="347" spans="1:2" x14ac:dyDescent="0.25">
      <c r="A347" s="98">
        <v>561696258</v>
      </c>
      <c r="B347" s="99">
        <v>0</v>
      </c>
    </row>
    <row r="348" spans="1:2" x14ac:dyDescent="0.25">
      <c r="A348" s="98">
        <v>561696259</v>
      </c>
      <c r="B348" s="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BC133"/>
  <sheetViews>
    <sheetView zoomScale="85" zoomScaleNormal="85" workbookViewId="0">
      <pane ySplit="1" topLeftCell="A2" activePane="bottomLeft" state="frozen"/>
      <selection pane="bottomLeft" activeCell="F101" sqref="F101"/>
    </sheetView>
  </sheetViews>
  <sheetFormatPr baseColWidth="10" defaultColWidth="11.42578125" defaultRowHeight="18.75" x14ac:dyDescent="0.3"/>
  <cols>
    <col min="1" max="1" width="11.42578125" customWidth="1"/>
    <col min="2" max="2" width="19.85546875" bestFit="1" customWidth="1"/>
    <col min="3" max="3" width="25.5703125" bestFit="1" customWidth="1"/>
    <col min="4" max="4" width="25.28515625" bestFit="1" customWidth="1"/>
    <col min="5" max="5" width="15.42578125" bestFit="1" customWidth="1"/>
    <col min="6" max="6" width="20.42578125" style="19" bestFit="1" customWidth="1"/>
    <col min="7" max="7" width="27" bestFit="1" customWidth="1"/>
    <col min="8" max="8" width="40.42578125" style="10" bestFit="1" customWidth="1"/>
    <col min="9" max="9" width="9.5703125" style="10" bestFit="1" customWidth="1"/>
    <col min="10" max="10" width="23.5703125" bestFit="1" customWidth="1"/>
    <col min="11" max="11" width="37.5703125" hidden="1" customWidth="1"/>
    <col min="12" max="12" width="23.85546875" style="24" hidden="1" customWidth="1"/>
    <col min="13" max="13" width="29.85546875" style="4" bestFit="1" customWidth="1"/>
    <col min="14" max="55" width="11.42578125" style="4"/>
  </cols>
  <sheetData>
    <row r="1" spans="1:55" s="11" customFormat="1" x14ac:dyDescent="0.25">
      <c r="A1" s="5" t="s">
        <v>0</v>
      </c>
      <c r="B1" s="5" t="s">
        <v>1213</v>
      </c>
      <c r="C1" s="5" t="s">
        <v>285</v>
      </c>
      <c r="D1" s="5" t="s">
        <v>2</v>
      </c>
      <c r="E1" s="5" t="s">
        <v>3</v>
      </c>
      <c r="F1" s="65" t="s">
        <v>515</v>
      </c>
      <c r="G1" s="5" t="s">
        <v>187</v>
      </c>
      <c r="H1" s="5" t="s">
        <v>710</v>
      </c>
      <c r="I1" s="5" t="s">
        <v>709</v>
      </c>
      <c r="J1" s="5" t="s">
        <v>188</v>
      </c>
      <c r="K1" s="5" t="s">
        <v>189</v>
      </c>
      <c r="L1" s="25" t="s">
        <v>706</v>
      </c>
      <c r="M1" s="66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</row>
    <row r="2" spans="1:55" s="9" customFormat="1" x14ac:dyDescent="0.25">
      <c r="A2" s="3">
        <v>554827283</v>
      </c>
      <c r="B2" s="60">
        <f>VLOOKUP(A2,mm,2,FALSE)</f>
        <v>1000</v>
      </c>
      <c r="C2" s="3" t="s">
        <v>7</v>
      </c>
      <c r="D2" s="3" t="s">
        <v>659</v>
      </c>
      <c r="E2" s="3" t="s">
        <v>6</v>
      </c>
      <c r="F2" s="67">
        <f>VLOOKUP(A2,'Activation Compte01'!$A$1:$C$496,3,FALSE)</f>
        <v>41550.626250000001</v>
      </c>
      <c r="G2" s="3" t="s">
        <v>664</v>
      </c>
      <c r="H2" s="3" t="s">
        <v>927</v>
      </c>
      <c r="I2" s="3" t="s">
        <v>759</v>
      </c>
      <c r="J2" s="3" t="s">
        <v>509</v>
      </c>
      <c r="K2" s="3"/>
      <c r="L2" s="94" t="s">
        <v>711</v>
      </c>
      <c r="M2" s="68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spans="1:55" x14ac:dyDescent="0.25">
      <c r="A3" s="3">
        <v>554823900</v>
      </c>
      <c r="B3" s="60">
        <f>VLOOKUP(A3,mm,2,FALSE)</f>
        <v>1000</v>
      </c>
      <c r="C3" s="3" t="s">
        <v>7</v>
      </c>
      <c r="D3" s="3" t="s">
        <v>158</v>
      </c>
      <c r="E3" s="3" t="s">
        <v>6</v>
      </c>
      <c r="F3" s="67">
        <f>VLOOKUP(A3,'Activation Compte01'!$A$1:$C$496,3,FALSE)</f>
        <v>41550.639548611114</v>
      </c>
      <c r="G3" s="3" t="s">
        <v>971</v>
      </c>
      <c r="H3" s="3" t="s">
        <v>1138</v>
      </c>
      <c r="I3" s="3" t="s">
        <v>759</v>
      </c>
      <c r="J3" s="3" t="s">
        <v>509</v>
      </c>
      <c r="K3" s="7"/>
      <c r="L3" s="94" t="s">
        <v>711</v>
      </c>
      <c r="M3" s="68"/>
    </row>
    <row r="4" spans="1:55" x14ac:dyDescent="0.25">
      <c r="A4" s="3">
        <v>554831734</v>
      </c>
      <c r="B4" s="60">
        <f>VLOOKUP(A4,mm,2,FALSE)</f>
        <v>1000</v>
      </c>
      <c r="C4" s="3" t="s">
        <v>7</v>
      </c>
      <c r="D4" s="62" t="s">
        <v>1176</v>
      </c>
      <c r="E4" s="3" t="s">
        <v>6</v>
      </c>
      <c r="F4" s="67">
        <f>VLOOKUP(A4,'Activation Compte01'!$A$1:$C$496,3,FALSE)</f>
        <v>41505.761192129627</v>
      </c>
      <c r="G4" s="3" t="s">
        <v>1197</v>
      </c>
      <c r="H4" s="3" t="s">
        <v>915</v>
      </c>
      <c r="I4" s="3" t="s">
        <v>759</v>
      </c>
      <c r="J4" s="3" t="s">
        <v>509</v>
      </c>
      <c r="K4" s="7"/>
      <c r="L4" s="94" t="s">
        <v>1115</v>
      </c>
      <c r="M4" s="68"/>
    </row>
    <row r="5" spans="1:55" x14ac:dyDescent="0.25">
      <c r="A5" s="3">
        <v>554843263</v>
      </c>
      <c r="B5" s="60">
        <f>VLOOKUP(A5,mm,2,FALSE)</f>
        <v>1000</v>
      </c>
      <c r="C5" s="3" t="s">
        <v>7</v>
      </c>
      <c r="D5" s="3" t="s">
        <v>176</v>
      </c>
      <c r="E5" s="3" t="s">
        <v>6</v>
      </c>
      <c r="F5" s="67">
        <f>VLOOKUP(A5,'Activation Compte01'!$A$1:$C$496,3,FALSE)</f>
        <v>40959.43818287037</v>
      </c>
      <c r="G5" s="3" t="s">
        <v>1141</v>
      </c>
      <c r="H5" s="3" t="s">
        <v>1039</v>
      </c>
      <c r="I5" s="3" t="s">
        <v>759</v>
      </c>
      <c r="J5" s="3" t="s">
        <v>509</v>
      </c>
      <c r="K5" s="3"/>
      <c r="L5" s="94" t="s">
        <v>711</v>
      </c>
      <c r="M5" s="68"/>
    </row>
    <row r="6" spans="1:55" x14ac:dyDescent="0.25">
      <c r="A6" s="3">
        <v>554538936</v>
      </c>
      <c r="B6" s="60">
        <f>VLOOKUP(A6,mm,2,FALSE)</f>
        <v>1000</v>
      </c>
      <c r="C6" s="3" t="s">
        <v>7</v>
      </c>
      <c r="D6" s="3" t="s">
        <v>587</v>
      </c>
      <c r="E6" s="3" t="s">
        <v>6</v>
      </c>
      <c r="F6" s="67">
        <f>VLOOKUP(A6,'Activation Compte01'!$A$1:$C$496,3,FALSE)</f>
        <v>40960.703310185185</v>
      </c>
      <c r="G6" s="3" t="s">
        <v>1141</v>
      </c>
      <c r="H6" s="3" t="s">
        <v>1039</v>
      </c>
      <c r="I6" s="3" t="s">
        <v>759</v>
      </c>
      <c r="J6" s="3" t="s">
        <v>509</v>
      </c>
      <c r="K6" s="3"/>
      <c r="L6" s="94" t="s">
        <v>711</v>
      </c>
      <c r="M6" s="68"/>
    </row>
    <row r="7" spans="1:55" x14ac:dyDescent="0.25">
      <c r="A7" s="3">
        <v>554531476</v>
      </c>
      <c r="B7" s="60">
        <f>VLOOKUP(A7,mm,2,FALSE)</f>
        <v>1000</v>
      </c>
      <c r="C7" s="3" t="s">
        <v>7</v>
      </c>
      <c r="D7" s="3" t="s">
        <v>168</v>
      </c>
      <c r="E7" s="3" t="s">
        <v>6</v>
      </c>
      <c r="F7" s="67">
        <f>VLOOKUP(A7,'Activation Compte01'!$A$1:$C$496,3,FALSE)</f>
        <v>40960.702870370369</v>
      </c>
      <c r="G7" s="3" t="s">
        <v>965</v>
      </c>
      <c r="H7" s="3" t="s">
        <v>932</v>
      </c>
      <c r="I7" s="3" t="s">
        <v>759</v>
      </c>
      <c r="J7" s="3" t="s">
        <v>509</v>
      </c>
      <c r="K7" s="3"/>
      <c r="L7" s="94" t="s">
        <v>711</v>
      </c>
      <c r="M7" s="68"/>
    </row>
    <row r="8" spans="1:55" x14ac:dyDescent="0.25">
      <c r="A8" s="3">
        <v>554005108</v>
      </c>
      <c r="B8" s="60">
        <f>VLOOKUP(A8,mm,2,FALSE)</f>
        <v>1000</v>
      </c>
      <c r="C8" s="3" t="s">
        <v>7</v>
      </c>
      <c r="D8" s="3" t="s">
        <v>166</v>
      </c>
      <c r="E8" s="3" t="s">
        <v>6</v>
      </c>
      <c r="F8" s="67">
        <f>VLOOKUP(A8,'Activation Compte01'!$A$1:$C$496,3,FALSE)</f>
        <v>40392.686099537037</v>
      </c>
      <c r="G8" s="3" t="s">
        <v>1141</v>
      </c>
      <c r="H8" s="3" t="s">
        <v>1039</v>
      </c>
      <c r="I8" s="3" t="s">
        <v>759</v>
      </c>
      <c r="J8" s="3" t="s">
        <v>509</v>
      </c>
      <c r="K8" s="3"/>
      <c r="L8" s="94" t="s">
        <v>711</v>
      </c>
      <c r="M8" s="68"/>
    </row>
    <row r="9" spans="1:55" s="10" customFormat="1" x14ac:dyDescent="0.25">
      <c r="A9" s="3">
        <v>554538938</v>
      </c>
      <c r="B9" s="60">
        <f>VLOOKUP(A9,mm,2,FALSE)</f>
        <v>1000</v>
      </c>
      <c r="C9" s="3" t="s">
        <v>7</v>
      </c>
      <c r="D9" s="3" t="s">
        <v>532</v>
      </c>
      <c r="E9" s="3" t="s">
        <v>6</v>
      </c>
      <c r="F9" s="67">
        <f>VLOOKUP(A9,'Activation Compte01'!$A$1:$C$496,3,FALSE)</f>
        <v>40960.703935185185</v>
      </c>
      <c r="G9" s="3" t="s">
        <v>1141</v>
      </c>
      <c r="H9" s="3" t="s">
        <v>1039</v>
      </c>
      <c r="I9" s="3" t="s">
        <v>759</v>
      </c>
      <c r="J9" s="3" t="s">
        <v>509</v>
      </c>
      <c r="K9" s="3"/>
      <c r="L9" s="94" t="s">
        <v>711</v>
      </c>
      <c r="M9" s="6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 s="10" customFormat="1" x14ac:dyDescent="0.25">
      <c r="A10" s="3">
        <v>554003574</v>
      </c>
      <c r="B10" s="60">
        <f>VLOOKUP(A10,mm,2,FALSE)</f>
        <v>1000</v>
      </c>
      <c r="C10" s="3" t="s">
        <v>7</v>
      </c>
      <c r="D10" s="3" t="s">
        <v>170</v>
      </c>
      <c r="E10" s="3" t="s">
        <v>6</v>
      </c>
      <c r="F10" s="67">
        <f>VLOOKUP(A10,'Activation Compte01'!$A$1:$C$496,3,FALSE)</f>
        <v>40960.704699074071</v>
      </c>
      <c r="G10" s="3" t="s">
        <v>965</v>
      </c>
      <c r="H10" s="3" t="s">
        <v>966</v>
      </c>
      <c r="I10" s="3" t="s">
        <v>759</v>
      </c>
      <c r="J10" s="3" t="s">
        <v>509</v>
      </c>
      <c r="K10" s="3"/>
      <c r="L10" s="94" t="s">
        <v>711</v>
      </c>
      <c r="M10" s="68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 s="10" customFormat="1" x14ac:dyDescent="0.25">
      <c r="A11" s="3">
        <v>554811815</v>
      </c>
      <c r="B11" s="60">
        <f>VLOOKUP(A11,mm,2,FALSE)</f>
        <v>1000</v>
      </c>
      <c r="C11" s="3" t="s">
        <v>7</v>
      </c>
      <c r="D11" s="3" t="s">
        <v>534</v>
      </c>
      <c r="E11" s="3" t="s">
        <v>6</v>
      </c>
      <c r="F11" s="67">
        <f>VLOOKUP(A11,'Activation Compte01'!$A$1:$C$496,3,FALSE)</f>
        <v>40948.662488425929</v>
      </c>
      <c r="G11" s="3" t="s">
        <v>617</v>
      </c>
      <c r="H11" s="3" t="s">
        <v>928</v>
      </c>
      <c r="I11" s="3" t="s">
        <v>759</v>
      </c>
      <c r="J11" s="3" t="s">
        <v>509</v>
      </c>
      <c r="K11" s="3" t="s">
        <v>545</v>
      </c>
      <c r="L11" s="94" t="s">
        <v>711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spans="1:55" x14ac:dyDescent="0.25">
      <c r="A12" s="3">
        <v>554029044</v>
      </c>
      <c r="B12" s="60">
        <f>VLOOKUP(A12,mm,2,FALSE)</f>
        <v>1000</v>
      </c>
      <c r="C12" s="3" t="s">
        <v>7</v>
      </c>
      <c r="D12" s="3" t="s">
        <v>535</v>
      </c>
      <c r="E12" s="3" t="s">
        <v>6</v>
      </c>
      <c r="F12" s="67">
        <f>VLOOKUP(A12,'Activation Compte01'!$A$1:$C$496,3,FALSE)</f>
        <v>40960.701516203706</v>
      </c>
      <c r="G12" s="3" t="s">
        <v>1141</v>
      </c>
      <c r="H12" s="3" t="s">
        <v>1039</v>
      </c>
      <c r="I12" s="3" t="s">
        <v>759</v>
      </c>
      <c r="J12" s="3" t="s">
        <v>509</v>
      </c>
      <c r="K12" s="3"/>
      <c r="L12" s="94" t="s">
        <v>711</v>
      </c>
      <c r="M12" s="68"/>
    </row>
    <row r="13" spans="1:55" x14ac:dyDescent="0.25">
      <c r="A13" s="3">
        <v>555719167</v>
      </c>
      <c r="B13" s="60">
        <f>VLOOKUP(A13,mm,2,FALSE)</f>
        <v>1000</v>
      </c>
      <c r="C13" s="3" t="s">
        <v>7</v>
      </c>
      <c r="D13" s="3" t="s">
        <v>1174</v>
      </c>
      <c r="E13" s="3" t="s">
        <v>6</v>
      </c>
      <c r="F13" s="67">
        <f>VLOOKUP(A13,'Activation Compte01'!$A$1:$C$496,3,FALSE)</f>
        <v>41477</v>
      </c>
      <c r="G13" s="3" t="s">
        <v>1168</v>
      </c>
      <c r="H13" s="3" t="s">
        <v>974</v>
      </c>
      <c r="I13" s="3" t="s">
        <v>759</v>
      </c>
      <c r="J13" s="3" t="s">
        <v>509</v>
      </c>
      <c r="K13" s="3"/>
      <c r="L13" s="94" t="s">
        <v>1115</v>
      </c>
      <c r="M13" s="68"/>
    </row>
    <row r="14" spans="1:55" x14ac:dyDescent="0.25">
      <c r="A14" s="3">
        <v>555719248</v>
      </c>
      <c r="B14" s="60">
        <f>VLOOKUP(A14,mm,2,FALSE)</f>
        <v>1000</v>
      </c>
      <c r="C14" s="3" t="s">
        <v>7</v>
      </c>
      <c r="D14" s="3" t="s">
        <v>1170</v>
      </c>
      <c r="E14" s="3" t="s">
        <v>6</v>
      </c>
      <c r="F14" s="67">
        <f>VLOOKUP(A14,'Activation Compte01'!$A$1:$C$496,3,FALSE)</f>
        <v>41477</v>
      </c>
      <c r="G14" s="3" t="s">
        <v>1168</v>
      </c>
      <c r="H14" s="3" t="s">
        <v>928</v>
      </c>
      <c r="I14" s="3" t="s">
        <v>759</v>
      </c>
      <c r="J14" s="3" t="s">
        <v>509</v>
      </c>
      <c r="K14" s="3"/>
      <c r="L14" s="94" t="s">
        <v>1115</v>
      </c>
      <c r="M14" s="68"/>
    </row>
    <row r="15" spans="1:55" x14ac:dyDescent="0.25">
      <c r="A15" s="3">
        <v>554816025</v>
      </c>
      <c r="B15" s="60">
        <f>VLOOKUP(A15,mm,2,FALSE)</f>
        <v>1000</v>
      </c>
      <c r="C15" s="3" t="s">
        <v>7</v>
      </c>
      <c r="D15" s="3" t="s">
        <v>159</v>
      </c>
      <c r="E15" s="3" t="s">
        <v>6</v>
      </c>
      <c r="F15" s="67">
        <f>VLOOKUP(A15,'Activation Compte01'!$A$1:$C$496,3,FALSE)</f>
        <v>41553.428240740737</v>
      </c>
      <c r="G15" s="3" t="s">
        <v>819</v>
      </c>
      <c r="H15" s="59" t="s">
        <v>820</v>
      </c>
      <c r="I15" s="81">
        <v>623</v>
      </c>
      <c r="J15" s="3" t="s">
        <v>190</v>
      </c>
      <c r="K15" s="3" t="s">
        <v>586</v>
      </c>
      <c r="L15" s="94" t="s">
        <v>711</v>
      </c>
      <c r="M15" s="68"/>
    </row>
    <row r="16" spans="1:55" s="9" customFormat="1" x14ac:dyDescent="0.25">
      <c r="A16" s="3">
        <v>554006382</v>
      </c>
      <c r="B16" s="60">
        <f>VLOOKUP(A16,mm,2,FALSE)</f>
        <v>1000</v>
      </c>
      <c r="C16" s="3" t="s">
        <v>7</v>
      </c>
      <c r="D16" s="3" t="s">
        <v>658</v>
      </c>
      <c r="E16" s="3" t="s">
        <v>6</v>
      </c>
      <c r="F16" s="67">
        <f>VLOOKUP(A16,'Activation Compte01'!$A$1:$C$496,3,FALSE)</f>
        <v>40960.694351851853</v>
      </c>
      <c r="G16" s="3" t="s">
        <v>664</v>
      </c>
      <c r="H16" s="3" t="s">
        <v>930</v>
      </c>
      <c r="I16" s="3" t="s">
        <v>759</v>
      </c>
      <c r="J16" s="3" t="s">
        <v>509</v>
      </c>
      <c r="K16" s="3"/>
      <c r="L16" s="94" t="s">
        <v>711</v>
      </c>
      <c r="M16" s="68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spans="1:55" s="8" customFormat="1" ht="15.75" customHeight="1" x14ac:dyDescent="0.25">
      <c r="A17" s="3">
        <v>554831162</v>
      </c>
      <c r="B17" s="60">
        <f>VLOOKUP(A17,mm,2,FALSE)</f>
        <v>1000</v>
      </c>
      <c r="C17" s="3" t="s">
        <v>7</v>
      </c>
      <c r="D17" s="3" t="s">
        <v>637</v>
      </c>
      <c r="E17" s="3" t="s">
        <v>6</v>
      </c>
      <c r="F17" s="67">
        <f>VLOOKUP(A17,'Activation Compte01'!$A$1:$C$496,3,FALSE)</f>
        <v>40800.727071759262</v>
      </c>
      <c r="G17" s="3" t="s">
        <v>652</v>
      </c>
      <c r="H17" s="59" t="s">
        <v>773</v>
      </c>
      <c r="I17" s="81" t="s">
        <v>759</v>
      </c>
      <c r="J17" s="3" t="s">
        <v>190</v>
      </c>
      <c r="K17" s="3"/>
      <c r="L17" s="94" t="s">
        <v>711</v>
      </c>
      <c r="M17" s="68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spans="1:55" x14ac:dyDescent="0.25">
      <c r="A18" s="3">
        <v>554825487</v>
      </c>
      <c r="B18" s="60">
        <f>VLOOKUP(A18,mm,2,FALSE)</f>
        <v>1000</v>
      </c>
      <c r="C18" s="3" t="s">
        <v>7</v>
      </c>
      <c r="D18" s="3" t="s">
        <v>531</v>
      </c>
      <c r="E18" s="3" t="s">
        <v>6</v>
      </c>
      <c r="F18" s="67">
        <f>VLOOKUP(A18,'Activation Compte01'!$A$1:$C$496,3,FALSE)</f>
        <v>41553.419432870367</v>
      </c>
      <c r="G18" s="3" t="s">
        <v>776</v>
      </c>
      <c r="H18" s="59" t="s">
        <v>777</v>
      </c>
      <c r="I18" s="3">
        <v>590</v>
      </c>
      <c r="J18" s="3" t="s">
        <v>190</v>
      </c>
      <c r="K18" s="3"/>
      <c r="L18" s="94" t="s">
        <v>711</v>
      </c>
      <c r="M18" s="68"/>
    </row>
    <row r="19" spans="1:55" x14ac:dyDescent="0.25">
      <c r="A19" s="3">
        <v>554005432</v>
      </c>
      <c r="B19" s="60">
        <f>VLOOKUP(A19,mm,2,FALSE)</f>
        <v>1000</v>
      </c>
      <c r="C19" s="3" t="s">
        <v>7</v>
      </c>
      <c r="D19" s="62" t="s">
        <v>167</v>
      </c>
      <c r="E19" s="3" t="s">
        <v>6</v>
      </c>
      <c r="F19" s="67">
        <f>VLOOKUP(A19,'Activation Compte01'!$A$1:$C$496,3,FALSE)</f>
        <v>40448.490266203706</v>
      </c>
      <c r="G19" s="3" t="s">
        <v>943</v>
      </c>
      <c r="H19" s="3" t="s">
        <v>944</v>
      </c>
      <c r="I19" s="81">
        <v>404</v>
      </c>
      <c r="J19" s="3" t="s">
        <v>190</v>
      </c>
      <c r="K19" s="3" t="s">
        <v>271</v>
      </c>
      <c r="L19" s="94" t="s">
        <v>711</v>
      </c>
      <c r="M19" s="68"/>
    </row>
    <row r="20" spans="1:55" x14ac:dyDescent="0.25">
      <c r="A20" s="3">
        <v>555725347</v>
      </c>
      <c r="B20" s="60">
        <f>VLOOKUP(A20,mm,2,FALSE)</f>
        <v>1000</v>
      </c>
      <c r="C20" s="3" t="s">
        <v>7</v>
      </c>
      <c r="D20" s="62" t="s">
        <v>975</v>
      </c>
      <c r="E20" s="3" t="s">
        <v>6</v>
      </c>
      <c r="F20" s="67">
        <f>VLOOKUP(A20,'Activation Compte01'!$A$1:$C$496,3,FALSE)</f>
        <v>41505.759710648148</v>
      </c>
      <c r="G20" s="3" t="s">
        <v>971</v>
      </c>
      <c r="H20" s="3" t="s">
        <v>928</v>
      </c>
      <c r="I20" s="3" t="s">
        <v>759</v>
      </c>
      <c r="J20" s="3" t="s">
        <v>509</v>
      </c>
      <c r="K20" s="3" t="s">
        <v>271</v>
      </c>
      <c r="L20" s="94" t="s">
        <v>711</v>
      </c>
      <c r="M20" s="68"/>
    </row>
    <row r="21" spans="1:55" x14ac:dyDescent="0.25">
      <c r="A21" s="3">
        <v>554538937</v>
      </c>
      <c r="B21" s="60">
        <f>VLOOKUP(A21,mm,2,FALSE)</f>
        <v>1000</v>
      </c>
      <c r="C21" s="3" t="s">
        <v>7</v>
      </c>
      <c r="D21" s="3" t="s">
        <v>1172</v>
      </c>
      <c r="E21" s="3" t="s">
        <v>6</v>
      </c>
      <c r="F21" s="67">
        <f>VLOOKUP(A21,'Activation Compte01'!$A$1:$C$496,3,FALSE)</f>
        <v>40960.703715277778</v>
      </c>
      <c r="G21" s="3" t="s">
        <v>1168</v>
      </c>
      <c r="H21" s="3" t="s">
        <v>933</v>
      </c>
      <c r="I21" s="3" t="s">
        <v>759</v>
      </c>
      <c r="J21" s="3" t="s">
        <v>509</v>
      </c>
      <c r="K21" s="58" t="s">
        <v>271</v>
      </c>
      <c r="L21" s="94" t="s">
        <v>1115</v>
      </c>
      <c r="M21" s="68"/>
    </row>
    <row r="22" spans="1:55" s="8" customFormat="1" x14ac:dyDescent="0.25">
      <c r="A22" s="3">
        <v>554831163</v>
      </c>
      <c r="B22" s="60">
        <f>VLOOKUP(A22,mm,2,FALSE)</f>
        <v>1000</v>
      </c>
      <c r="C22" s="3" t="s">
        <v>7</v>
      </c>
      <c r="D22" s="3" t="s">
        <v>1171</v>
      </c>
      <c r="E22" s="3" t="s">
        <v>6</v>
      </c>
      <c r="F22" s="67">
        <f>VLOOKUP(A22,'Activation Compte01'!$A$1:$C$496,3,FALSE)</f>
        <v>40800.727766203701</v>
      </c>
      <c r="G22" s="3" t="s">
        <v>1168</v>
      </c>
      <c r="H22" s="3" t="s">
        <v>927</v>
      </c>
      <c r="I22" s="3" t="s">
        <v>759</v>
      </c>
      <c r="J22" s="3" t="s">
        <v>509</v>
      </c>
      <c r="K22" s="58" t="s">
        <v>271</v>
      </c>
      <c r="L22" s="94" t="s">
        <v>1115</v>
      </c>
      <c r="M22" s="68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spans="1:55" x14ac:dyDescent="0.25">
      <c r="A23" s="3">
        <v>554826332</v>
      </c>
      <c r="B23" s="60">
        <f>VLOOKUP(A23,mm,2,FALSE)</f>
        <v>1000</v>
      </c>
      <c r="C23" s="3" t="s">
        <v>7</v>
      </c>
      <c r="D23" s="3" t="s">
        <v>1124</v>
      </c>
      <c r="E23" s="3" t="s">
        <v>6</v>
      </c>
      <c r="F23" s="67">
        <f>VLOOKUP(A23,'Activation Compte01'!$A$1:$C$496,3,FALSE)</f>
        <v>41550.636192129627</v>
      </c>
      <c r="G23" s="3" t="s">
        <v>1168</v>
      </c>
      <c r="H23" s="3" t="s">
        <v>932</v>
      </c>
      <c r="I23" s="3" t="s">
        <v>759</v>
      </c>
      <c r="J23" s="3" t="s">
        <v>509</v>
      </c>
      <c r="K23" s="3"/>
      <c r="L23" s="94" t="s">
        <v>1115</v>
      </c>
      <c r="M23" s="68"/>
    </row>
    <row r="24" spans="1:55" x14ac:dyDescent="0.25">
      <c r="A24" s="3">
        <v>554835574</v>
      </c>
      <c r="B24" s="60">
        <f>VLOOKUP(A24,mm,2,FALSE)</f>
        <v>1000</v>
      </c>
      <c r="C24" s="3" t="s">
        <v>7</v>
      </c>
      <c r="D24" s="3" t="s">
        <v>583</v>
      </c>
      <c r="E24" s="3" t="s">
        <v>6</v>
      </c>
      <c r="F24" s="67">
        <f>VLOOKUP(A24,'Activation Compte01'!$A$1:$C$496,3,FALSE)</f>
        <v>41587.610694444447</v>
      </c>
      <c r="G24" s="3" t="s">
        <v>617</v>
      </c>
      <c r="H24" s="3" t="s">
        <v>1039</v>
      </c>
      <c r="I24" s="3" t="s">
        <v>759</v>
      </c>
      <c r="J24" s="3" t="s">
        <v>509</v>
      </c>
      <c r="K24" s="3" t="s">
        <v>591</v>
      </c>
      <c r="L24" s="94" t="s">
        <v>711</v>
      </c>
      <c r="M24" s="68"/>
    </row>
    <row r="25" spans="1:55" x14ac:dyDescent="0.25">
      <c r="A25" s="3">
        <v>554831759</v>
      </c>
      <c r="B25" s="60">
        <f>VLOOKUP(A25,mm,2,FALSE)</f>
        <v>1000</v>
      </c>
      <c r="C25" s="3" t="s">
        <v>7</v>
      </c>
      <c r="D25" s="3" t="s">
        <v>1191</v>
      </c>
      <c r="E25" s="3" t="s">
        <v>6</v>
      </c>
      <c r="F25" s="67">
        <f>VLOOKUP(A25,'Activation Compte01'!$A$1:$C$496,3,FALSE)</f>
        <v>41561</v>
      </c>
      <c r="G25" s="3" t="s">
        <v>971</v>
      </c>
      <c r="H25" s="3" t="s">
        <v>974</v>
      </c>
      <c r="I25" s="3" t="s">
        <v>759</v>
      </c>
      <c r="J25" s="3" t="s">
        <v>509</v>
      </c>
      <c r="K25" s="3"/>
      <c r="L25" s="94" t="s">
        <v>711</v>
      </c>
      <c r="M25" s="68"/>
    </row>
    <row r="26" spans="1:55" s="4" customFormat="1" x14ac:dyDescent="0.25">
      <c r="A26" s="3">
        <v>554831764</v>
      </c>
      <c r="B26" s="60">
        <f>VLOOKUP(A26,mm,2,FALSE)</f>
        <v>1000</v>
      </c>
      <c r="C26" s="3" t="s">
        <v>7</v>
      </c>
      <c r="D26" s="3" t="s">
        <v>656</v>
      </c>
      <c r="E26" s="3" t="s">
        <v>6</v>
      </c>
      <c r="F26" s="67">
        <f>VLOOKUP(A26,'Activation Compte01'!$A$1:$C$496,3,FALSE)</f>
        <v>41561.458784722221</v>
      </c>
      <c r="G26" s="3" t="s">
        <v>954</v>
      </c>
      <c r="H26" s="3" t="s">
        <v>955</v>
      </c>
      <c r="I26" s="3" t="s">
        <v>759</v>
      </c>
      <c r="J26" s="3" t="s">
        <v>509</v>
      </c>
      <c r="K26" s="3" t="s">
        <v>507</v>
      </c>
      <c r="L26" s="94" t="s">
        <v>711</v>
      </c>
    </row>
    <row r="27" spans="1:55" x14ac:dyDescent="0.25">
      <c r="A27" s="3">
        <v>554831770</v>
      </c>
      <c r="B27" s="60">
        <f>VLOOKUP(A27,mm,2,FALSE)</f>
        <v>1000</v>
      </c>
      <c r="C27" s="3" t="s">
        <v>7</v>
      </c>
      <c r="D27" s="3" t="s">
        <v>625</v>
      </c>
      <c r="E27" s="3" t="s">
        <v>6</v>
      </c>
      <c r="F27" s="67">
        <f>VLOOKUP(A27,'Activation Compte01'!$A$1:$C$496,3,FALSE)</f>
        <v>41561</v>
      </c>
      <c r="G27" s="3" t="s">
        <v>768</v>
      </c>
      <c r="H27" s="3" t="s">
        <v>769</v>
      </c>
      <c r="I27" s="81">
        <v>636</v>
      </c>
      <c r="J27" s="3" t="s">
        <v>190</v>
      </c>
      <c r="K27" s="3"/>
      <c r="L27" s="94" t="s">
        <v>711</v>
      </c>
      <c r="M27" s="68"/>
    </row>
    <row r="28" spans="1:55" x14ac:dyDescent="0.25">
      <c r="A28" s="3">
        <v>554831755</v>
      </c>
      <c r="B28" s="60">
        <f>VLOOKUP(A28,mm,2,FALSE)</f>
        <v>1000</v>
      </c>
      <c r="C28" s="3" t="s">
        <v>7</v>
      </c>
      <c r="D28" s="3" t="s">
        <v>8</v>
      </c>
      <c r="E28" s="3" t="s">
        <v>6</v>
      </c>
      <c r="F28" s="67">
        <f>VLOOKUP(A28,'Activation Compte01'!$A$1:$C$496,3,FALSE)</f>
        <v>41561</v>
      </c>
      <c r="G28" s="3" t="s">
        <v>976</v>
      </c>
      <c r="H28" s="3" t="s">
        <v>932</v>
      </c>
      <c r="I28" s="3" t="s">
        <v>759</v>
      </c>
      <c r="J28" s="3" t="s">
        <v>509</v>
      </c>
      <c r="K28" s="7" t="s">
        <v>694</v>
      </c>
      <c r="L28" s="94" t="s">
        <v>711</v>
      </c>
      <c r="M28" s="68"/>
    </row>
    <row r="29" spans="1:55" x14ac:dyDescent="0.25">
      <c r="A29" s="3">
        <v>554831816</v>
      </c>
      <c r="B29" s="60">
        <f>VLOOKUP(A29,mm,2,FALSE)</f>
        <v>1000</v>
      </c>
      <c r="C29" s="3" t="s">
        <v>7</v>
      </c>
      <c r="D29" s="3" t="s">
        <v>136</v>
      </c>
      <c r="E29" s="3" t="s">
        <v>6</v>
      </c>
      <c r="F29" s="67">
        <f>VLOOKUP(A29,'Activation Compte01'!$A$1:$C$496,3,FALSE)</f>
        <v>41550</v>
      </c>
      <c r="G29" s="3" t="s">
        <v>256</v>
      </c>
      <c r="H29" s="3" t="s">
        <v>1064</v>
      </c>
      <c r="I29" s="81">
        <v>137</v>
      </c>
      <c r="J29" s="3" t="s">
        <v>190</v>
      </c>
      <c r="K29" s="58" t="s">
        <v>271</v>
      </c>
      <c r="L29" s="94" t="s">
        <v>1097</v>
      </c>
      <c r="M29" s="68"/>
    </row>
    <row r="30" spans="1:55" x14ac:dyDescent="0.25">
      <c r="A30" s="3">
        <v>554831887</v>
      </c>
      <c r="B30" s="60">
        <f>VLOOKUP(A30,mm,2,FALSE)</f>
        <v>1000</v>
      </c>
      <c r="C30" s="3" t="s">
        <v>7</v>
      </c>
      <c r="D30" s="3" t="s">
        <v>137</v>
      </c>
      <c r="E30" s="3" t="s">
        <v>6</v>
      </c>
      <c r="F30" s="67">
        <f>VLOOKUP(A30,'Activation Compte01'!$A$1:$C$496,3,FALSE)</f>
        <v>41550</v>
      </c>
      <c r="G30" s="3" t="s">
        <v>649</v>
      </c>
      <c r="H30" s="3" t="s">
        <v>1039</v>
      </c>
      <c r="I30" s="3" t="s">
        <v>759</v>
      </c>
      <c r="J30" s="3" t="s">
        <v>509</v>
      </c>
      <c r="K30" s="3"/>
      <c r="L30" s="94" t="s">
        <v>1115</v>
      </c>
      <c r="M30" s="68"/>
    </row>
    <row r="31" spans="1:55" x14ac:dyDescent="0.25">
      <c r="A31" s="3">
        <v>554831829</v>
      </c>
      <c r="B31" s="60">
        <f>VLOOKUP(A31,mm,2,FALSE)</f>
        <v>1000</v>
      </c>
      <c r="C31" s="3" t="s">
        <v>7</v>
      </c>
      <c r="D31" s="3" t="s">
        <v>626</v>
      </c>
      <c r="E31" s="3" t="s">
        <v>6</v>
      </c>
      <c r="F31" s="67">
        <f>VLOOKUP(A31,'Activation Compte01'!$A$1:$C$496,3,FALSE)</f>
        <v>41550</v>
      </c>
      <c r="G31" s="3" t="s">
        <v>654</v>
      </c>
      <c r="H31" s="3" t="s">
        <v>921</v>
      </c>
      <c r="I31" s="3" t="s">
        <v>759</v>
      </c>
      <c r="J31" s="3" t="s">
        <v>640</v>
      </c>
      <c r="K31" s="3" t="s">
        <v>271</v>
      </c>
      <c r="L31" s="94" t="s">
        <v>711</v>
      </c>
      <c r="M31" s="68"/>
    </row>
    <row r="32" spans="1:55" x14ac:dyDescent="0.25">
      <c r="A32" s="3">
        <v>554823789</v>
      </c>
      <c r="B32" s="60">
        <f>VLOOKUP(A32,mm,2,FALSE)</f>
        <v>1000</v>
      </c>
      <c r="C32" s="3" t="s">
        <v>7</v>
      </c>
      <c r="D32" s="3" t="s">
        <v>138</v>
      </c>
      <c r="E32" s="3" t="s">
        <v>6</v>
      </c>
      <c r="F32" s="67">
        <f>VLOOKUP(A32,'Activation Compte01'!$A$1:$C$496,3,FALSE)</f>
        <v>41550.637673611112</v>
      </c>
      <c r="G32" s="3" t="s">
        <v>782</v>
      </c>
      <c r="H32" s="3" t="s">
        <v>781</v>
      </c>
      <c r="I32" s="81">
        <v>318</v>
      </c>
      <c r="J32" s="3" t="s">
        <v>190</v>
      </c>
      <c r="K32" s="3" t="s">
        <v>271</v>
      </c>
      <c r="L32" s="94" t="s">
        <v>711</v>
      </c>
      <c r="M32" s="68"/>
    </row>
    <row r="33" spans="1:13" x14ac:dyDescent="0.25">
      <c r="A33" s="3">
        <v>554831736</v>
      </c>
      <c r="B33" s="60">
        <f>VLOOKUP(A33,mm,2,FALSE)</f>
        <v>1000</v>
      </c>
      <c r="C33" s="3" t="s">
        <v>7</v>
      </c>
      <c r="D33" s="3" t="s">
        <v>140</v>
      </c>
      <c r="E33" s="3" t="s">
        <v>6</v>
      </c>
      <c r="F33" s="67">
        <f>VLOOKUP(A33,'Activation Compte01'!$A$1:$C$496,3,FALSE)</f>
        <v>41505.765752314815</v>
      </c>
      <c r="G33" s="3" t="s">
        <v>794</v>
      </c>
      <c r="H33" s="3" t="s">
        <v>938</v>
      </c>
      <c r="I33" s="81">
        <v>577</v>
      </c>
      <c r="J33" s="3" t="s">
        <v>190</v>
      </c>
      <c r="K33" s="3"/>
      <c r="L33" s="94" t="s">
        <v>711</v>
      </c>
      <c r="M33" s="68"/>
    </row>
    <row r="34" spans="1:13" x14ac:dyDescent="0.25">
      <c r="A34" s="3">
        <v>554822403</v>
      </c>
      <c r="B34" s="60">
        <f>VLOOKUP(A34,mm,2,FALSE)</f>
        <v>1000</v>
      </c>
      <c r="C34" s="3" t="s">
        <v>7</v>
      </c>
      <c r="D34" s="3" t="s">
        <v>141</v>
      </c>
      <c r="E34" s="3" t="s">
        <v>6</v>
      </c>
      <c r="F34" s="67">
        <f>VLOOKUP(A34,'Activation Compte01'!$A$1:$C$496,3,FALSE)</f>
        <v>41550.590914351851</v>
      </c>
      <c r="G34" s="3" t="s">
        <v>1167</v>
      </c>
      <c r="H34" s="3" t="s">
        <v>895</v>
      </c>
      <c r="I34" s="3">
        <v>588</v>
      </c>
      <c r="J34" s="3" t="s">
        <v>190</v>
      </c>
      <c r="K34" s="3" t="s">
        <v>271</v>
      </c>
      <c r="L34" s="94" t="s">
        <v>711</v>
      </c>
      <c r="M34" s="68"/>
    </row>
    <row r="35" spans="1:13" x14ac:dyDescent="0.25">
      <c r="A35" s="3">
        <v>555719266</v>
      </c>
      <c r="B35" s="60">
        <f>VLOOKUP(A35,mm,2,FALSE)</f>
        <v>2500</v>
      </c>
      <c r="C35" s="3" t="s">
        <v>7</v>
      </c>
      <c r="D35" s="3" t="s">
        <v>142</v>
      </c>
      <c r="E35" s="3" t="s">
        <v>6</v>
      </c>
      <c r="F35" s="67">
        <f>VLOOKUP(A35,'Activation Compte01'!$A$1:$C$496,3,FALSE)</f>
        <v>41505</v>
      </c>
      <c r="G35" s="3" t="s">
        <v>268</v>
      </c>
      <c r="H35" s="3" t="s">
        <v>907</v>
      </c>
      <c r="I35" s="3">
        <v>204</v>
      </c>
      <c r="J35" s="3" t="s">
        <v>190</v>
      </c>
      <c r="K35" s="3"/>
      <c r="L35" s="94" t="s">
        <v>711</v>
      </c>
      <c r="M35" s="68"/>
    </row>
    <row r="36" spans="1:13" x14ac:dyDescent="0.25">
      <c r="A36" s="3">
        <v>554831905</v>
      </c>
      <c r="B36" s="60">
        <f>VLOOKUP(A36,mm,2,FALSE)</f>
        <v>1000</v>
      </c>
      <c r="C36" s="3" t="s">
        <v>7</v>
      </c>
      <c r="D36" s="3" t="s">
        <v>143</v>
      </c>
      <c r="E36" s="3" t="s">
        <v>6</v>
      </c>
      <c r="F36" s="67">
        <f>VLOOKUP(A36,'Activation Compte01'!$A$1:$C$496,3,FALSE)</f>
        <v>41550.590763888889</v>
      </c>
      <c r="G36" s="3" t="s">
        <v>841</v>
      </c>
      <c r="H36" s="3" t="s">
        <v>1142</v>
      </c>
      <c r="I36" s="3">
        <v>444</v>
      </c>
      <c r="J36" s="3" t="s">
        <v>190</v>
      </c>
      <c r="K36" s="3" t="s">
        <v>271</v>
      </c>
      <c r="L36" s="94" t="s">
        <v>711</v>
      </c>
      <c r="M36" s="68"/>
    </row>
    <row r="37" spans="1:13" x14ac:dyDescent="0.25">
      <c r="A37" s="3">
        <v>554827018</v>
      </c>
      <c r="B37" s="60">
        <f>VLOOKUP(A37,mm,2,FALSE)</f>
        <v>1000</v>
      </c>
      <c r="C37" s="3" t="s">
        <v>7</v>
      </c>
      <c r="D37" s="3" t="s">
        <v>144</v>
      </c>
      <c r="E37" s="3" t="s">
        <v>6</v>
      </c>
      <c r="F37" s="67">
        <f>VLOOKUP(A37,'Activation Compte01'!$A$1:$C$496,3,FALSE)</f>
        <v>41550.628784722219</v>
      </c>
      <c r="G37" s="3" t="s">
        <v>558</v>
      </c>
      <c r="H37" s="3" t="s">
        <v>1036</v>
      </c>
      <c r="I37" s="81">
        <v>255</v>
      </c>
      <c r="J37" s="3" t="s">
        <v>190</v>
      </c>
      <c r="K37" s="3" t="s">
        <v>271</v>
      </c>
      <c r="L37" s="94" t="s">
        <v>711</v>
      </c>
      <c r="M37" s="68"/>
    </row>
    <row r="38" spans="1:13" x14ac:dyDescent="0.25">
      <c r="A38" s="3">
        <v>554823716</v>
      </c>
      <c r="B38" s="60">
        <f>VLOOKUP(A38,mm,2,FALSE)</f>
        <v>1000</v>
      </c>
      <c r="C38" s="3" t="s">
        <v>7</v>
      </c>
      <c r="D38" s="3" t="s">
        <v>145</v>
      </c>
      <c r="E38" s="3" t="s">
        <v>6</v>
      </c>
      <c r="F38" s="67">
        <f>VLOOKUP(A38,'Activation Compte01'!$A$1:$C$496,3,FALSE)</f>
        <v>41550.634189814817</v>
      </c>
      <c r="G38" s="3" t="s">
        <v>892</v>
      </c>
      <c r="H38" s="3" t="s">
        <v>893</v>
      </c>
      <c r="I38" s="3">
        <v>486</v>
      </c>
      <c r="J38" s="3" t="s">
        <v>190</v>
      </c>
      <c r="K38" s="3"/>
      <c r="L38" s="94" t="s">
        <v>711</v>
      </c>
      <c r="M38" s="68"/>
    </row>
    <row r="39" spans="1:13" x14ac:dyDescent="0.25">
      <c r="A39" s="3">
        <v>554822559</v>
      </c>
      <c r="B39" s="60">
        <f>VLOOKUP(A39,mm,2,FALSE)</f>
        <v>1000</v>
      </c>
      <c r="C39" s="3" t="s">
        <v>7</v>
      </c>
      <c r="D39" s="3" t="s">
        <v>984</v>
      </c>
      <c r="E39" s="3" t="s">
        <v>6</v>
      </c>
      <c r="F39" s="67">
        <f>VLOOKUP(A39,'Activation Compte01'!$A$1:$C$496,3,FALSE)</f>
        <v>41550.622615740744</v>
      </c>
      <c r="G39" s="3" t="s">
        <v>1187</v>
      </c>
      <c r="H39" s="3" t="s">
        <v>1188</v>
      </c>
      <c r="I39" s="81" t="s">
        <v>759</v>
      </c>
      <c r="J39" s="3" t="s">
        <v>190</v>
      </c>
      <c r="K39" s="3" t="s">
        <v>271</v>
      </c>
      <c r="L39" s="94" t="s">
        <v>711</v>
      </c>
      <c r="M39" s="68"/>
    </row>
    <row r="40" spans="1:13" x14ac:dyDescent="0.25">
      <c r="A40" s="3">
        <v>554823392</v>
      </c>
      <c r="B40" s="60">
        <f>VLOOKUP(A40,mm,2,FALSE)</f>
        <v>1000</v>
      </c>
      <c r="C40" s="3" t="s">
        <v>7</v>
      </c>
      <c r="D40" s="3" t="s">
        <v>1198</v>
      </c>
      <c r="E40" s="3" t="s">
        <v>6</v>
      </c>
      <c r="F40" s="67">
        <f>VLOOKUP(A40,'Activation Compte01'!$A$1:$C$496,3,FALSE)</f>
        <v>41550.632349537038</v>
      </c>
      <c r="G40" s="3" t="s">
        <v>1197</v>
      </c>
      <c r="H40" s="3" t="s">
        <v>915</v>
      </c>
      <c r="I40" s="3" t="s">
        <v>759</v>
      </c>
      <c r="J40" s="3" t="s">
        <v>509</v>
      </c>
      <c r="K40" s="7" t="s">
        <v>271</v>
      </c>
      <c r="L40" s="94" t="s">
        <v>1115</v>
      </c>
      <c r="M40" s="68"/>
    </row>
    <row r="41" spans="1:13" x14ac:dyDescent="0.25">
      <c r="A41" s="3">
        <v>554824003</v>
      </c>
      <c r="B41" s="60">
        <f>VLOOKUP(A41,mm,2,FALSE)</f>
        <v>1000</v>
      </c>
      <c r="C41" s="3" t="s">
        <v>7</v>
      </c>
      <c r="D41" s="3" t="s">
        <v>1173</v>
      </c>
      <c r="E41" s="3" t="s">
        <v>6</v>
      </c>
      <c r="F41" s="67">
        <f>VLOOKUP(A41,'Activation Compte01'!$A$1:$C$496,3,FALSE)</f>
        <v>41553.418703703705</v>
      </c>
      <c r="G41" s="3" t="s">
        <v>1168</v>
      </c>
      <c r="H41" s="3" t="s">
        <v>1039</v>
      </c>
      <c r="I41" s="3" t="s">
        <v>759</v>
      </c>
      <c r="J41" s="3" t="s">
        <v>640</v>
      </c>
      <c r="K41" s="3"/>
      <c r="L41" s="94" t="s">
        <v>1115</v>
      </c>
      <c r="M41" s="68"/>
    </row>
    <row r="42" spans="1:13" x14ac:dyDescent="0.25">
      <c r="A42" s="3">
        <v>554825290</v>
      </c>
      <c r="B42" s="60">
        <f>VLOOKUP(A42,mm,2,FALSE)</f>
        <v>1000</v>
      </c>
      <c r="C42" s="3" t="s">
        <v>7</v>
      </c>
      <c r="D42" s="3" t="s">
        <v>146</v>
      </c>
      <c r="E42" s="3" t="s">
        <v>6</v>
      </c>
      <c r="F42" s="67">
        <f>VLOOKUP(A42,'Activation Compte01'!$A$1:$C$496,3,FALSE)</f>
        <v>41553.42119212963</v>
      </c>
      <c r="G42" s="3" t="s">
        <v>971</v>
      </c>
      <c r="H42" s="3" t="s">
        <v>927</v>
      </c>
      <c r="I42" s="3" t="s">
        <v>759</v>
      </c>
      <c r="J42" s="3" t="s">
        <v>509</v>
      </c>
      <c r="K42" s="3" t="s">
        <v>510</v>
      </c>
      <c r="L42" s="94" t="s">
        <v>711</v>
      </c>
      <c r="M42" s="68"/>
    </row>
    <row r="43" spans="1:13" x14ac:dyDescent="0.25">
      <c r="A43" s="3">
        <v>554815534</v>
      </c>
      <c r="B43" s="60">
        <f>VLOOKUP(A43,mm,2,FALSE)</f>
        <v>1000</v>
      </c>
      <c r="C43" s="3" t="s">
        <v>7</v>
      </c>
      <c r="D43" s="3" t="s">
        <v>147</v>
      </c>
      <c r="E43" s="3" t="s">
        <v>6</v>
      </c>
      <c r="F43" s="67">
        <f>VLOOKUP(A43,'Activation Compte01'!$A$1:$C$496,3,FALSE)</f>
        <v>41553.426215277781</v>
      </c>
      <c r="G43" s="3" t="s">
        <v>846</v>
      </c>
      <c r="H43" s="3" t="s">
        <v>847</v>
      </c>
      <c r="I43" s="81">
        <v>628</v>
      </c>
      <c r="J43" s="3" t="s">
        <v>190</v>
      </c>
      <c r="K43" s="3" t="s">
        <v>600</v>
      </c>
      <c r="L43" s="94" t="s">
        <v>711</v>
      </c>
      <c r="M43" s="68"/>
    </row>
    <row r="44" spans="1:13" x14ac:dyDescent="0.25">
      <c r="A44" s="3">
        <v>554816584</v>
      </c>
      <c r="B44" s="60">
        <f>VLOOKUP(A44,mm,2,FALSE)</f>
        <v>1000</v>
      </c>
      <c r="C44" s="3" t="s">
        <v>7</v>
      </c>
      <c r="D44" s="3" t="s">
        <v>148</v>
      </c>
      <c r="E44" s="3" t="s">
        <v>6</v>
      </c>
      <c r="F44" s="67">
        <f>VLOOKUP(A44,'Activation Compte01'!$A$1:$C$496,3,FALSE)</f>
        <v>41553.432372685187</v>
      </c>
      <c r="G44" s="3" t="s">
        <v>982</v>
      </c>
      <c r="H44" s="3" t="s">
        <v>1025</v>
      </c>
      <c r="I44" s="81" t="s">
        <v>759</v>
      </c>
      <c r="J44" s="3" t="s">
        <v>190</v>
      </c>
      <c r="K44" s="3" t="s">
        <v>511</v>
      </c>
      <c r="L44" s="94" t="s">
        <v>711</v>
      </c>
      <c r="M44" s="68"/>
    </row>
    <row r="45" spans="1:13" x14ac:dyDescent="0.25">
      <c r="A45" s="3">
        <v>554817076</v>
      </c>
      <c r="B45" s="60">
        <f>VLOOKUP(A45,mm,2,FALSE)</f>
        <v>1000</v>
      </c>
      <c r="C45" s="3" t="s">
        <v>7</v>
      </c>
      <c r="D45" s="3" t="s">
        <v>149</v>
      </c>
      <c r="E45" s="3" t="s">
        <v>6</v>
      </c>
      <c r="F45" s="67">
        <f>VLOOKUP(A45,'Activation Compte01'!$A$1:$C$496,3,FALSE)</f>
        <v>41553.433148148149</v>
      </c>
      <c r="G45" s="3" t="s">
        <v>523</v>
      </c>
      <c r="H45" s="3" t="s">
        <v>868</v>
      </c>
      <c r="I45" s="3">
        <v>367</v>
      </c>
      <c r="J45" s="3" t="s">
        <v>190</v>
      </c>
      <c r="K45" s="3" t="s">
        <v>271</v>
      </c>
      <c r="L45" s="94" t="s">
        <v>711</v>
      </c>
      <c r="M45" s="68"/>
    </row>
    <row r="46" spans="1:13" x14ac:dyDescent="0.25">
      <c r="A46" s="3">
        <v>554818501</v>
      </c>
      <c r="B46" s="60">
        <f>VLOOKUP(A46,mm,2,FALSE)</f>
        <v>1000</v>
      </c>
      <c r="C46" s="3" t="s">
        <v>7</v>
      </c>
      <c r="D46" s="3" t="s">
        <v>1200</v>
      </c>
      <c r="E46" s="3" t="s">
        <v>6</v>
      </c>
      <c r="F46" s="67">
        <f>VLOOKUP(A46,'Activation Compte01'!$A$1:$C$496,3,FALSE)</f>
        <v>41553.435972222222</v>
      </c>
      <c r="G46" s="3" t="s">
        <v>1197</v>
      </c>
      <c r="H46" s="3" t="s">
        <v>915</v>
      </c>
      <c r="I46" s="3" t="s">
        <v>759</v>
      </c>
      <c r="J46" s="3" t="s">
        <v>509</v>
      </c>
      <c r="K46" s="7"/>
      <c r="L46" s="94" t="s">
        <v>1115</v>
      </c>
      <c r="M46" s="68"/>
    </row>
    <row r="47" spans="1:13" x14ac:dyDescent="0.25">
      <c r="A47" s="3">
        <v>554818878</v>
      </c>
      <c r="B47" s="60">
        <f>VLOOKUP(A47,mm,2,FALSE)</f>
        <v>1000</v>
      </c>
      <c r="C47" s="3" t="s">
        <v>7</v>
      </c>
      <c r="D47" s="3" t="s">
        <v>150</v>
      </c>
      <c r="E47" s="3" t="s">
        <v>6</v>
      </c>
      <c r="F47" s="67">
        <f>VLOOKUP(A47,'Activation Compte01'!$A$1:$C$496,3,FALSE)</f>
        <v>41553.438680555555</v>
      </c>
      <c r="G47" s="3" t="s">
        <v>250</v>
      </c>
      <c r="H47" s="3" t="s">
        <v>926</v>
      </c>
      <c r="I47" s="81">
        <v>446</v>
      </c>
      <c r="J47" s="3" t="s">
        <v>190</v>
      </c>
      <c r="K47" s="3" t="s">
        <v>271</v>
      </c>
      <c r="L47" s="94" t="s">
        <v>711</v>
      </c>
      <c r="M47" s="68"/>
    </row>
    <row r="48" spans="1:13" x14ac:dyDescent="0.25">
      <c r="A48" s="3">
        <v>554822061</v>
      </c>
      <c r="B48" s="60">
        <f>VLOOKUP(A48,mm,2,FALSE)</f>
        <v>1000</v>
      </c>
      <c r="C48" s="3" t="s">
        <v>7</v>
      </c>
      <c r="D48" s="3" t="s">
        <v>151</v>
      </c>
      <c r="E48" s="3" t="s">
        <v>6</v>
      </c>
      <c r="F48" s="67">
        <f>VLOOKUP(A48,'Activation Compte01'!$A$1:$C$496,3,FALSE)</f>
        <v>41553.436979166669</v>
      </c>
      <c r="G48" s="3" t="s">
        <v>817</v>
      </c>
      <c r="H48" s="3" t="s">
        <v>818</v>
      </c>
      <c r="I48" s="81">
        <v>554</v>
      </c>
      <c r="J48" s="3" t="s">
        <v>190</v>
      </c>
      <c r="K48" s="3" t="s">
        <v>271</v>
      </c>
      <c r="L48" s="94" t="s">
        <v>711</v>
      </c>
      <c r="M48" s="68"/>
    </row>
    <row r="49" spans="1:13" x14ac:dyDescent="0.25">
      <c r="A49" s="3">
        <v>554835646</v>
      </c>
      <c r="B49" s="60">
        <f>VLOOKUP(A49,mm,2,FALSE)</f>
        <v>1000</v>
      </c>
      <c r="C49" s="3" t="s">
        <v>7</v>
      </c>
      <c r="D49" s="3" t="s">
        <v>152</v>
      </c>
      <c r="E49" s="3" t="s">
        <v>6</v>
      </c>
      <c r="F49" s="67">
        <f>VLOOKUP(A49,'Activation Compte01'!$A$1:$C$496,3,FALSE)</f>
        <v>41587.612719907411</v>
      </c>
      <c r="G49" s="3" t="s">
        <v>257</v>
      </c>
      <c r="H49" s="3" t="s">
        <v>909</v>
      </c>
      <c r="I49" s="81">
        <v>446</v>
      </c>
      <c r="J49" s="3" t="s">
        <v>190</v>
      </c>
      <c r="K49" s="3"/>
      <c r="L49" s="94" t="s">
        <v>711</v>
      </c>
      <c r="M49" s="68"/>
    </row>
    <row r="50" spans="1:13" x14ac:dyDescent="0.25">
      <c r="A50" s="3">
        <v>554833648</v>
      </c>
      <c r="B50" s="60">
        <f>VLOOKUP(A50,mm,2,FALSE)</f>
        <v>2500</v>
      </c>
      <c r="C50" s="3" t="s">
        <v>7</v>
      </c>
      <c r="D50" s="3" t="s">
        <v>153</v>
      </c>
      <c r="E50" s="3" t="s">
        <v>6</v>
      </c>
      <c r="F50" s="67">
        <f>VLOOKUP(A50,'Activation Compte01'!$A$1:$C$496,3,FALSE)</f>
        <v>41587.614814814813</v>
      </c>
      <c r="G50" s="3" t="s">
        <v>226</v>
      </c>
      <c r="H50" s="3" t="s">
        <v>813</v>
      </c>
      <c r="I50" s="81">
        <v>31</v>
      </c>
      <c r="J50" s="3" t="s">
        <v>225</v>
      </c>
      <c r="K50" s="3"/>
      <c r="L50" s="94" t="s">
        <v>711</v>
      </c>
      <c r="M50" s="68"/>
    </row>
    <row r="51" spans="1:13" x14ac:dyDescent="0.25">
      <c r="A51" s="3">
        <v>554835570</v>
      </c>
      <c r="B51" s="60">
        <f>VLOOKUP(A51,mm,2,FALSE)</f>
        <v>1000</v>
      </c>
      <c r="C51" s="3" t="s">
        <v>7</v>
      </c>
      <c r="D51" s="3" t="s">
        <v>1206</v>
      </c>
      <c r="E51" s="3" t="s">
        <v>6</v>
      </c>
      <c r="F51" s="67">
        <f>VLOOKUP(A51,'Activation Compte01'!$A$1:$C$496,3,FALSE)</f>
        <v>41587.614629629628</v>
      </c>
      <c r="G51" s="3" t="s">
        <v>971</v>
      </c>
      <c r="H51" s="3" t="s">
        <v>927</v>
      </c>
      <c r="I51" s="3" t="s">
        <v>759</v>
      </c>
      <c r="J51" s="3" t="s">
        <v>509</v>
      </c>
      <c r="K51" s="7"/>
      <c r="L51" s="94" t="s">
        <v>1115</v>
      </c>
      <c r="M51" s="68"/>
    </row>
    <row r="52" spans="1:13" s="4" customFormat="1" x14ac:dyDescent="0.25">
      <c r="A52" s="3">
        <v>554835637</v>
      </c>
      <c r="B52" s="60">
        <f>VLOOKUP(A52,mm,2,FALSE)</f>
        <v>1000</v>
      </c>
      <c r="C52" s="3" t="s">
        <v>7</v>
      </c>
      <c r="D52" s="3" t="s">
        <v>154</v>
      </c>
      <c r="E52" s="3" t="s">
        <v>6</v>
      </c>
      <c r="F52" s="67">
        <f>VLOOKUP(A52,'Activation Compte01'!$A$1:$C$496,3,FALSE)</f>
        <v>41587.611041666663</v>
      </c>
      <c r="G52" s="3" t="s">
        <v>771</v>
      </c>
      <c r="H52" s="3" t="s">
        <v>772</v>
      </c>
      <c r="I52" s="81">
        <v>580</v>
      </c>
      <c r="J52" s="3" t="s">
        <v>190</v>
      </c>
      <c r="K52" s="3"/>
      <c r="L52" s="94" t="s">
        <v>711</v>
      </c>
      <c r="M52" s="68"/>
    </row>
    <row r="53" spans="1:13" x14ac:dyDescent="0.25">
      <c r="A53" s="3">
        <v>554823015</v>
      </c>
      <c r="B53" s="60">
        <f>VLOOKUP(A53,mm,2,FALSE)</f>
        <v>1000</v>
      </c>
      <c r="C53" s="3" t="s">
        <v>7</v>
      </c>
      <c r="D53" s="3" t="s">
        <v>155</v>
      </c>
      <c r="E53" s="3" t="s">
        <v>6</v>
      </c>
      <c r="F53" s="67">
        <f>VLOOKUP(A53,'Activation Compte01'!$A$1:$C$496,3,FALSE)</f>
        <v>41550.629629629628</v>
      </c>
      <c r="G53" s="3" t="s">
        <v>278</v>
      </c>
      <c r="H53" s="3" t="s">
        <v>840</v>
      </c>
      <c r="I53" s="81">
        <v>555</v>
      </c>
      <c r="J53" s="3" t="s">
        <v>190</v>
      </c>
      <c r="K53" s="113" t="s">
        <v>271</v>
      </c>
      <c r="L53" s="94" t="s">
        <v>1097</v>
      </c>
      <c r="M53" s="68"/>
    </row>
    <row r="54" spans="1:13" x14ac:dyDescent="0.25">
      <c r="A54" s="3">
        <v>554823001</v>
      </c>
      <c r="B54" s="60">
        <f>VLOOKUP(A54,mm,2,FALSE)</f>
        <v>1000</v>
      </c>
      <c r="C54" s="3" t="s">
        <v>7</v>
      </c>
      <c r="D54" s="3" t="s">
        <v>1153</v>
      </c>
      <c r="E54" s="3" t="s">
        <v>6</v>
      </c>
      <c r="F54" s="67">
        <f>VLOOKUP(A54,'Activation Compte01'!$A$1:$C$496,3,FALSE)</f>
        <v>41550.624120370368</v>
      </c>
      <c r="G54" s="3" t="s">
        <v>1152</v>
      </c>
      <c r="H54" s="3" t="s">
        <v>915</v>
      </c>
      <c r="I54" s="3" t="s">
        <v>759</v>
      </c>
      <c r="J54" s="3" t="s">
        <v>509</v>
      </c>
      <c r="K54" s="3"/>
      <c r="L54" s="94" t="s">
        <v>711</v>
      </c>
      <c r="M54" s="68"/>
    </row>
    <row r="55" spans="1:13" x14ac:dyDescent="0.25">
      <c r="A55" s="3">
        <v>554827383</v>
      </c>
      <c r="B55" s="60">
        <f>VLOOKUP(A55,mm,2,FALSE)</f>
        <v>1000</v>
      </c>
      <c r="C55" s="3" t="s">
        <v>7</v>
      </c>
      <c r="D55" s="3" t="s">
        <v>156</v>
      </c>
      <c r="E55" s="3" t="s">
        <v>6</v>
      </c>
      <c r="F55" s="67">
        <f>VLOOKUP(A55,'Activation Compte01'!$A$1:$C$496,3,FALSE)</f>
        <v>41550.626817129632</v>
      </c>
      <c r="G55" s="3" t="s">
        <v>576</v>
      </c>
      <c r="H55" s="3" t="s">
        <v>840</v>
      </c>
      <c r="I55" s="81">
        <v>365</v>
      </c>
      <c r="J55" s="3" t="s">
        <v>190</v>
      </c>
      <c r="K55" s="3" t="s">
        <v>271</v>
      </c>
      <c r="L55" s="94" t="s">
        <v>711</v>
      </c>
      <c r="M55" s="68"/>
    </row>
    <row r="56" spans="1:13" x14ac:dyDescent="0.25">
      <c r="A56" s="3">
        <v>554822903</v>
      </c>
      <c r="B56" s="60">
        <f>VLOOKUP(A56,mm,2,FALSE)</f>
        <v>1000</v>
      </c>
      <c r="C56" s="3" t="s">
        <v>7</v>
      </c>
      <c r="D56" s="3" t="s">
        <v>1154</v>
      </c>
      <c r="E56" s="3" t="s">
        <v>6</v>
      </c>
      <c r="F56" s="67">
        <f>VLOOKUP(A56,'Activation Compte01'!$A$1:$C$496,3,FALSE)</f>
        <v>41550.623298611114</v>
      </c>
      <c r="G56" s="3" t="s">
        <v>1152</v>
      </c>
      <c r="H56" s="3" t="s">
        <v>915</v>
      </c>
      <c r="I56" s="3" t="s">
        <v>759</v>
      </c>
      <c r="J56" s="3" t="s">
        <v>509</v>
      </c>
      <c r="K56" s="3"/>
      <c r="L56" s="94" t="s">
        <v>711</v>
      </c>
      <c r="M56" s="68"/>
    </row>
    <row r="57" spans="1:13" x14ac:dyDescent="0.25">
      <c r="A57" s="3">
        <v>554823351</v>
      </c>
      <c r="B57" s="60">
        <f>VLOOKUP(A57,mm,2,FALSE)</f>
        <v>1000</v>
      </c>
      <c r="C57" s="3" t="s">
        <v>7</v>
      </c>
      <c r="D57" s="3" t="s">
        <v>157</v>
      </c>
      <c r="E57" s="3" t="s">
        <v>6</v>
      </c>
      <c r="F57" s="67">
        <f>VLOOKUP(A57,'Activation Compte01'!$A$1:$C$496,3,FALSE)</f>
        <v>41550.632048611114</v>
      </c>
      <c r="G57" s="3" t="s">
        <v>270</v>
      </c>
      <c r="H57" s="3" t="s">
        <v>835</v>
      </c>
      <c r="I57" s="81">
        <v>189</v>
      </c>
      <c r="J57" s="3" t="s">
        <v>190</v>
      </c>
      <c r="K57" s="3" t="s">
        <v>190</v>
      </c>
      <c r="L57" s="94" t="s">
        <v>711</v>
      </c>
      <c r="M57" s="68"/>
    </row>
    <row r="58" spans="1:13" x14ac:dyDescent="0.25">
      <c r="A58" s="7">
        <v>554823407</v>
      </c>
      <c r="B58" s="63">
        <f>VLOOKUP(A58,mm,2,FALSE)</f>
        <v>2500</v>
      </c>
      <c r="C58" s="7" t="s">
        <v>7</v>
      </c>
      <c r="D58" s="7" t="s">
        <v>1192</v>
      </c>
      <c r="E58" s="7" t="s">
        <v>6</v>
      </c>
      <c r="F58" s="69">
        <f>VLOOKUP(A58,'Activation Compte01'!$A$1:$C$496,3,FALSE)</f>
        <v>41550.632615740738</v>
      </c>
      <c r="G58" s="7" t="s">
        <v>274</v>
      </c>
      <c r="H58" s="7" t="s">
        <v>884</v>
      </c>
      <c r="I58" s="80">
        <v>53</v>
      </c>
      <c r="J58" s="7" t="s">
        <v>190</v>
      </c>
      <c r="K58" s="3" t="s">
        <v>271</v>
      </c>
      <c r="L58" s="94" t="s">
        <v>711</v>
      </c>
      <c r="M58" s="68"/>
    </row>
    <row r="59" spans="1:13" x14ac:dyDescent="0.25">
      <c r="A59" s="3">
        <v>554823898</v>
      </c>
      <c r="B59" s="60">
        <f>VLOOKUP(A59,mm,2,FALSE)</f>
        <v>1000</v>
      </c>
      <c r="C59" s="3" t="s">
        <v>7</v>
      </c>
      <c r="D59" s="3" t="s">
        <v>627</v>
      </c>
      <c r="E59" s="3" t="s">
        <v>6</v>
      </c>
      <c r="F59" s="67">
        <f>VLOOKUP(A59,'Activation Compte01'!$A$1:$C$496,3,FALSE)</f>
        <v>41550.637777777774</v>
      </c>
      <c r="G59" s="3" t="s">
        <v>654</v>
      </c>
      <c r="H59" s="3" t="s">
        <v>932</v>
      </c>
      <c r="I59" s="81" t="s">
        <v>759</v>
      </c>
      <c r="J59" s="3" t="s">
        <v>509</v>
      </c>
      <c r="K59" s="3" t="s">
        <v>271</v>
      </c>
      <c r="L59" s="94" t="s">
        <v>711</v>
      </c>
      <c r="M59" s="68"/>
    </row>
    <row r="60" spans="1:13" x14ac:dyDescent="0.25">
      <c r="A60" s="3">
        <v>554826197</v>
      </c>
      <c r="B60" s="60">
        <f>VLOOKUP(A60,mm,2,FALSE)</f>
        <v>1000</v>
      </c>
      <c r="C60" s="3" t="s">
        <v>7</v>
      </c>
      <c r="D60" s="3" t="s">
        <v>596</v>
      </c>
      <c r="E60" s="3" t="s">
        <v>6</v>
      </c>
      <c r="F60" s="67">
        <f>VLOOKUP(A60,'Activation Compte01'!$A$1:$C$496,3,FALSE)</f>
        <v>41550.636782407404</v>
      </c>
      <c r="G60" s="3" t="s">
        <v>967</v>
      </c>
      <c r="H60" s="3" t="s">
        <v>968</v>
      </c>
      <c r="I60" s="3" t="s">
        <v>759</v>
      </c>
      <c r="J60" s="3" t="s">
        <v>509</v>
      </c>
      <c r="K60" s="3"/>
      <c r="L60" s="94" t="s">
        <v>711</v>
      </c>
      <c r="M60" s="68"/>
    </row>
    <row r="61" spans="1:13" x14ac:dyDescent="0.25">
      <c r="A61" s="3">
        <v>554826010</v>
      </c>
      <c r="B61" s="60">
        <f>VLOOKUP(A61,mm,2,FALSE)</f>
        <v>1000</v>
      </c>
      <c r="C61" s="3" t="s">
        <v>7</v>
      </c>
      <c r="D61" s="3" t="s">
        <v>1146</v>
      </c>
      <c r="E61" s="3" t="s">
        <v>6</v>
      </c>
      <c r="F61" s="67">
        <f>VLOOKUP(A61,'Activation Compte01'!$A$1:$C$496,3,FALSE)</f>
        <v>41550.639722222222</v>
      </c>
      <c r="G61" s="3" t="s">
        <v>1143</v>
      </c>
      <c r="H61" s="3" t="s">
        <v>948</v>
      </c>
      <c r="I61" s="3" t="s">
        <v>759</v>
      </c>
      <c r="J61" s="3" t="s">
        <v>509</v>
      </c>
      <c r="K61" s="3" t="s">
        <v>271</v>
      </c>
      <c r="L61" s="94" t="s">
        <v>711</v>
      </c>
      <c r="M61" s="68"/>
    </row>
    <row r="62" spans="1:13" x14ac:dyDescent="0.25">
      <c r="A62" s="3">
        <v>554819755</v>
      </c>
      <c r="B62" s="60">
        <f>VLOOKUP(A62,mm,2,FALSE)</f>
        <v>1000</v>
      </c>
      <c r="C62" s="3" t="s">
        <v>7</v>
      </c>
      <c r="D62" s="3" t="s">
        <v>624</v>
      </c>
      <c r="E62" s="3" t="s">
        <v>6</v>
      </c>
      <c r="F62" s="67">
        <f>VLOOKUP(A62,'Activation Compte01'!$A$1:$C$496,3,FALSE)</f>
        <v>41553.424467592595</v>
      </c>
      <c r="G62" s="3" t="s">
        <v>617</v>
      </c>
      <c r="H62" s="3" t="s">
        <v>940</v>
      </c>
      <c r="I62" s="3" t="s">
        <v>759</v>
      </c>
      <c r="J62" s="3" t="s">
        <v>509</v>
      </c>
      <c r="K62" s="3" t="s">
        <v>545</v>
      </c>
      <c r="L62" s="94" t="s">
        <v>711</v>
      </c>
    </row>
    <row r="63" spans="1:13" x14ac:dyDescent="0.25">
      <c r="A63" s="3">
        <v>554815866</v>
      </c>
      <c r="B63" s="60">
        <f>VLOOKUP(A63,mm,2,FALSE)</f>
        <v>1000</v>
      </c>
      <c r="C63" s="3" t="s">
        <v>7</v>
      </c>
      <c r="D63" s="3" t="s">
        <v>896</v>
      </c>
      <c r="E63" s="3" t="s">
        <v>6</v>
      </c>
      <c r="F63" s="67">
        <f>VLOOKUP(A63,'Activation Compte01'!$A$1:$C$496,3,FALSE)</f>
        <v>41553.427430555559</v>
      </c>
      <c r="G63" s="3" t="s">
        <v>228</v>
      </c>
      <c r="H63" s="3" t="s">
        <v>1166</v>
      </c>
      <c r="I63" s="81">
        <v>322</v>
      </c>
      <c r="J63" s="3" t="s">
        <v>190</v>
      </c>
      <c r="K63" s="3" t="s">
        <v>271</v>
      </c>
      <c r="L63" s="94" t="s">
        <v>711</v>
      </c>
      <c r="M63" s="68"/>
    </row>
    <row r="64" spans="1:13" x14ac:dyDescent="0.25">
      <c r="A64" s="3">
        <v>554816094</v>
      </c>
      <c r="B64" s="60">
        <f>VLOOKUP(A64,mm,2,FALSE)</f>
        <v>1000</v>
      </c>
      <c r="C64" s="3" t="s">
        <v>7</v>
      </c>
      <c r="D64" s="3" t="s">
        <v>1204</v>
      </c>
      <c r="E64" s="3" t="s">
        <v>6</v>
      </c>
      <c r="F64" s="67">
        <f>VLOOKUP(A64,'Activation Compte01'!$A$1:$C$496,3,FALSE)</f>
        <v>41553.429618055554</v>
      </c>
      <c r="G64" s="3" t="s">
        <v>1197</v>
      </c>
      <c r="H64" s="3" t="s">
        <v>915</v>
      </c>
      <c r="I64" s="3" t="s">
        <v>759</v>
      </c>
      <c r="J64" s="3" t="s">
        <v>509</v>
      </c>
      <c r="K64" s="7" t="s">
        <v>271</v>
      </c>
      <c r="L64" s="94" t="s">
        <v>1115</v>
      </c>
      <c r="M64" s="68"/>
    </row>
    <row r="65" spans="1:55" x14ac:dyDescent="0.25">
      <c r="A65" s="3">
        <v>554816536</v>
      </c>
      <c r="B65" s="60">
        <f>VLOOKUP(A65,mm,2,FALSE)</f>
        <v>1000</v>
      </c>
      <c r="C65" s="3" t="s">
        <v>7</v>
      </c>
      <c r="D65" s="3" t="s">
        <v>1202</v>
      </c>
      <c r="E65" s="3" t="s">
        <v>6</v>
      </c>
      <c r="F65" s="67">
        <f>VLOOKUP(A65,'Activation Compte01'!$A$1:$C$496,3,FALSE)</f>
        <v>41553.43141203704</v>
      </c>
      <c r="G65" s="3" t="s">
        <v>1197</v>
      </c>
      <c r="H65" s="3" t="s">
        <v>915</v>
      </c>
      <c r="I65" s="3" t="s">
        <v>759</v>
      </c>
      <c r="J65" s="3" t="s">
        <v>509</v>
      </c>
      <c r="K65" s="7" t="s">
        <v>271</v>
      </c>
      <c r="L65" s="94" t="s">
        <v>1115</v>
      </c>
      <c r="M65" s="68"/>
    </row>
    <row r="66" spans="1:55" x14ac:dyDescent="0.25">
      <c r="A66" s="3">
        <v>554817162</v>
      </c>
      <c r="B66" s="60">
        <f>VLOOKUP(A66,mm,2,FALSE)</f>
        <v>1000</v>
      </c>
      <c r="C66" s="3" t="s">
        <v>7</v>
      </c>
      <c r="D66" s="3" t="s">
        <v>1207</v>
      </c>
      <c r="E66" s="3" t="s">
        <v>6</v>
      </c>
      <c r="F66" s="67">
        <f>VLOOKUP(A66,'Activation Compte01'!$A$1:$C$496,3,FALSE)</f>
        <v>41553.434247685182</v>
      </c>
      <c r="G66" s="3" t="s">
        <v>971</v>
      </c>
      <c r="H66" s="3" t="s">
        <v>1208</v>
      </c>
      <c r="I66" s="3" t="s">
        <v>759</v>
      </c>
      <c r="J66" s="3" t="s">
        <v>509</v>
      </c>
      <c r="K66" s="3" t="s">
        <v>191</v>
      </c>
      <c r="L66" s="94" t="s">
        <v>711</v>
      </c>
      <c r="M66" s="68"/>
    </row>
    <row r="67" spans="1:55" x14ac:dyDescent="0.25">
      <c r="A67" s="3">
        <v>554817896</v>
      </c>
      <c r="B67" s="60">
        <f>VLOOKUP(A67,mm,2,FALSE)</f>
        <v>1000</v>
      </c>
      <c r="C67" s="3" t="s">
        <v>7</v>
      </c>
      <c r="D67" s="3" t="s">
        <v>1162</v>
      </c>
      <c r="E67" s="3" t="s">
        <v>6</v>
      </c>
      <c r="F67" s="67">
        <f>VLOOKUP(A67,'Activation Compte01'!$A$1:$C$496,3,FALSE)</f>
        <v>41553.435682870368</v>
      </c>
      <c r="G67" s="3" t="s">
        <v>1152</v>
      </c>
      <c r="H67" s="3" t="s">
        <v>915</v>
      </c>
      <c r="I67" s="81" t="s">
        <v>759</v>
      </c>
      <c r="J67" s="3" t="s">
        <v>509</v>
      </c>
      <c r="K67" s="3"/>
      <c r="L67" s="94" t="s">
        <v>711</v>
      </c>
      <c r="M67" s="68"/>
    </row>
    <row r="68" spans="1:55" x14ac:dyDescent="0.25">
      <c r="A68" s="3">
        <v>554818631</v>
      </c>
      <c r="B68" s="60">
        <f>VLOOKUP(A68,mm,2,FALSE)</f>
        <v>1000</v>
      </c>
      <c r="C68" s="3" t="s">
        <v>7</v>
      </c>
      <c r="D68" s="3" t="s">
        <v>1203</v>
      </c>
      <c r="E68" s="3" t="s">
        <v>6</v>
      </c>
      <c r="F68" s="67">
        <f>VLOOKUP(A68,'Activation Compte01'!$A$1:$C$496,3,FALSE)</f>
        <v>41553.437754629631</v>
      </c>
      <c r="G68" s="3" t="s">
        <v>1197</v>
      </c>
      <c r="H68" s="3" t="s">
        <v>915</v>
      </c>
      <c r="I68" s="3" t="s">
        <v>759</v>
      </c>
      <c r="J68" s="3" t="s">
        <v>509</v>
      </c>
      <c r="K68" s="7"/>
      <c r="L68" s="94" t="s">
        <v>1115</v>
      </c>
      <c r="M68" s="68"/>
    </row>
    <row r="69" spans="1:55" x14ac:dyDescent="0.25">
      <c r="A69" s="3">
        <v>554818754</v>
      </c>
      <c r="B69" s="60">
        <f>VLOOKUP(A69,mm,2,FALSE)</f>
        <v>1000</v>
      </c>
      <c r="C69" s="3" t="s">
        <v>7</v>
      </c>
      <c r="D69" s="3" t="s">
        <v>160</v>
      </c>
      <c r="E69" s="3" t="s">
        <v>6</v>
      </c>
      <c r="F69" s="67">
        <f>VLOOKUP(A69,'Activation Compte01'!$A$1:$C$496,3,FALSE)</f>
        <v>41553.438043981485</v>
      </c>
      <c r="G69" s="3" t="s">
        <v>976</v>
      </c>
      <c r="H69" s="3" t="s">
        <v>948</v>
      </c>
      <c r="I69" s="3" t="s">
        <v>759</v>
      </c>
      <c r="J69" s="3" t="s">
        <v>509</v>
      </c>
      <c r="K69" s="7" t="s">
        <v>693</v>
      </c>
      <c r="L69" s="94" t="s">
        <v>711</v>
      </c>
      <c r="M69" s="68"/>
    </row>
    <row r="70" spans="1:55" s="9" customFormat="1" x14ac:dyDescent="0.25">
      <c r="A70" s="3">
        <v>554819096</v>
      </c>
      <c r="B70" s="60">
        <f>VLOOKUP(A70,mm,2,FALSE)</f>
        <v>1000</v>
      </c>
      <c r="C70" s="3" t="s">
        <v>7</v>
      </c>
      <c r="D70" s="3" t="s">
        <v>660</v>
      </c>
      <c r="E70" s="3" t="s">
        <v>6</v>
      </c>
      <c r="F70" s="67">
        <f>VLOOKUP(A70,'Activation Compte01'!$A$1:$C$496,3,FALSE)</f>
        <v>41553.441192129627</v>
      </c>
      <c r="G70" s="3" t="s">
        <v>664</v>
      </c>
      <c r="H70" s="3" t="s">
        <v>920</v>
      </c>
      <c r="I70" s="3" t="s">
        <v>759</v>
      </c>
      <c r="J70" s="3" t="s">
        <v>640</v>
      </c>
      <c r="K70" s="3"/>
      <c r="L70" s="94" t="s">
        <v>711</v>
      </c>
      <c r="M70" s="68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</row>
    <row r="71" spans="1:55" x14ac:dyDescent="0.25">
      <c r="A71" s="3">
        <v>554819540</v>
      </c>
      <c r="B71" s="60">
        <f>VLOOKUP(A71,mm,2,FALSE)</f>
        <v>1000</v>
      </c>
      <c r="C71" s="3" t="s">
        <v>7</v>
      </c>
      <c r="D71" s="3" t="s">
        <v>161</v>
      </c>
      <c r="E71" s="3" t="s">
        <v>6</v>
      </c>
      <c r="F71" s="67">
        <f>VLOOKUP(A71,'Activation Compte01'!$A$1:$C$496,3,FALSE)</f>
        <v>41553.43273148148</v>
      </c>
      <c r="G71" s="3" t="s">
        <v>227</v>
      </c>
      <c r="H71" s="3" t="s">
        <v>728</v>
      </c>
      <c r="I71" s="81">
        <v>170</v>
      </c>
      <c r="J71" s="3" t="s">
        <v>190</v>
      </c>
      <c r="K71" s="3"/>
      <c r="L71" s="94" t="s">
        <v>711</v>
      </c>
      <c r="M71" s="68"/>
    </row>
    <row r="72" spans="1:55" x14ac:dyDescent="0.25">
      <c r="A72" s="3">
        <v>554821229</v>
      </c>
      <c r="B72" s="60">
        <f>VLOOKUP(A72,mm,2,FALSE)</f>
        <v>1000</v>
      </c>
      <c r="C72" s="3" t="s">
        <v>7</v>
      </c>
      <c r="D72" s="3" t="s">
        <v>162</v>
      </c>
      <c r="E72" s="3" t="s">
        <v>6</v>
      </c>
      <c r="F72" s="67">
        <f>VLOOKUP(A72,'Activation Compte01'!$A$1:$C$496,3,FALSE)</f>
        <v>41553.443715277775</v>
      </c>
      <c r="G72" s="3" t="s">
        <v>255</v>
      </c>
      <c r="H72" s="3" t="s">
        <v>1063</v>
      </c>
      <c r="I72" s="81">
        <v>366</v>
      </c>
      <c r="J72" s="3" t="s">
        <v>190</v>
      </c>
      <c r="K72" s="58" t="s">
        <v>271</v>
      </c>
      <c r="L72" s="94" t="s">
        <v>1097</v>
      </c>
      <c r="M72" s="68"/>
    </row>
    <row r="73" spans="1:55" x14ac:dyDescent="0.25">
      <c r="A73" s="3">
        <v>554821568</v>
      </c>
      <c r="B73" s="60">
        <f>VLOOKUP(A73,mm,2,FALSE)</f>
        <v>1000</v>
      </c>
      <c r="C73" s="3" t="s">
        <v>7</v>
      </c>
      <c r="D73" s="3" t="s">
        <v>1199</v>
      </c>
      <c r="E73" s="3" t="s">
        <v>6</v>
      </c>
      <c r="F73" s="67">
        <f>VLOOKUP(A73,'Activation Compte01'!$A$1:$C$496,3,FALSE)</f>
        <v>41553.425300925926</v>
      </c>
      <c r="G73" s="3" t="s">
        <v>1197</v>
      </c>
      <c r="H73" s="3" t="s">
        <v>915</v>
      </c>
      <c r="I73" s="3" t="s">
        <v>759</v>
      </c>
      <c r="J73" s="3" t="s">
        <v>509</v>
      </c>
      <c r="K73" s="7"/>
      <c r="L73" s="94" t="s">
        <v>1115</v>
      </c>
      <c r="M73" s="68"/>
    </row>
    <row r="74" spans="1:55" x14ac:dyDescent="0.25">
      <c r="A74" s="3">
        <v>554826078</v>
      </c>
      <c r="B74" s="60">
        <f>VLOOKUP(A74,mm,2,FALSE)</f>
        <v>1000</v>
      </c>
      <c r="C74" s="3" t="s">
        <v>7</v>
      </c>
      <c r="D74" s="3" t="s">
        <v>1201</v>
      </c>
      <c r="E74" s="3" t="s">
        <v>6</v>
      </c>
      <c r="F74" s="67">
        <f>VLOOKUP(A74,'Activation Compte01'!$A$1:$C$496,3,FALSE)</f>
        <v>41553.418171296296</v>
      </c>
      <c r="G74" s="3" t="s">
        <v>1197</v>
      </c>
      <c r="H74" s="3" t="s">
        <v>915</v>
      </c>
      <c r="I74" s="3" t="s">
        <v>759</v>
      </c>
      <c r="J74" s="3" t="s">
        <v>509</v>
      </c>
      <c r="K74" s="7" t="s">
        <v>271</v>
      </c>
      <c r="L74" s="94" t="s">
        <v>1115</v>
      </c>
      <c r="M74" s="68"/>
    </row>
    <row r="75" spans="1:55" s="9" customFormat="1" x14ac:dyDescent="0.25">
      <c r="A75" s="3">
        <v>554825066</v>
      </c>
      <c r="B75" s="60">
        <f>VLOOKUP(A75,mm,2,FALSE)</f>
        <v>1000</v>
      </c>
      <c r="C75" s="3" t="s">
        <v>7</v>
      </c>
      <c r="D75" s="3" t="s">
        <v>661</v>
      </c>
      <c r="E75" s="3" t="s">
        <v>6</v>
      </c>
      <c r="F75" s="67">
        <f>VLOOKUP(A75,'Activation Compte01'!$A$1:$C$496,3,FALSE)</f>
        <v>41553</v>
      </c>
      <c r="G75" s="3" t="s">
        <v>980</v>
      </c>
      <c r="H75" s="3" t="s">
        <v>933</v>
      </c>
      <c r="I75" s="3" t="s">
        <v>759</v>
      </c>
      <c r="J75" s="3" t="s">
        <v>509</v>
      </c>
      <c r="K75" s="3"/>
      <c r="L75" s="94" t="s">
        <v>711</v>
      </c>
      <c r="M75" s="68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</row>
    <row r="76" spans="1:55" x14ac:dyDescent="0.25">
      <c r="A76" s="3">
        <v>554819691</v>
      </c>
      <c r="B76" s="60">
        <f>VLOOKUP(A76,mm,2,FALSE)</f>
        <v>1000</v>
      </c>
      <c r="C76" s="3" t="s">
        <v>7</v>
      </c>
      <c r="D76" s="3" t="s">
        <v>1205</v>
      </c>
      <c r="E76" s="3" t="s">
        <v>6</v>
      </c>
      <c r="F76" s="67">
        <f>VLOOKUP(A76,'Activation Compte01'!$A$1:$C$496,3,FALSE)</f>
        <v>41553.423645833333</v>
      </c>
      <c r="G76" s="3" t="s">
        <v>1197</v>
      </c>
      <c r="H76" s="3" t="s">
        <v>915</v>
      </c>
      <c r="I76" s="3" t="s">
        <v>759</v>
      </c>
      <c r="J76" s="3" t="s">
        <v>509</v>
      </c>
      <c r="K76" s="7" t="s">
        <v>271</v>
      </c>
      <c r="L76" s="94" t="s">
        <v>1115</v>
      </c>
      <c r="M76" s="68"/>
    </row>
    <row r="77" spans="1:55" s="9" customFormat="1" x14ac:dyDescent="0.25">
      <c r="A77" s="3">
        <v>554816246</v>
      </c>
      <c r="B77" s="60">
        <f>VLOOKUP(A77,mm,2,FALSE)</f>
        <v>1000</v>
      </c>
      <c r="C77" s="3" t="s">
        <v>7</v>
      </c>
      <c r="D77" s="3" t="s">
        <v>163</v>
      </c>
      <c r="E77" s="3" t="s">
        <v>6</v>
      </c>
      <c r="F77" s="67">
        <f>VLOOKUP(A77,'Activation Compte01'!$A$1:$C$496,3,FALSE)</f>
        <v>41553.431875000002</v>
      </c>
      <c r="G77" s="3" t="s">
        <v>1001</v>
      </c>
      <c r="H77" s="3" t="s">
        <v>1000</v>
      </c>
      <c r="I77" s="81">
        <v>425</v>
      </c>
      <c r="J77" s="3" t="s">
        <v>190</v>
      </c>
      <c r="K77" s="3" t="s">
        <v>190</v>
      </c>
      <c r="L77" s="94" t="s">
        <v>711</v>
      </c>
      <c r="M77" s="93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</row>
    <row r="78" spans="1:55" x14ac:dyDescent="0.25">
      <c r="A78" s="3">
        <v>554819021</v>
      </c>
      <c r="B78" s="60">
        <f>VLOOKUP(A78,mm,2,FALSE)</f>
        <v>1000</v>
      </c>
      <c r="C78" s="3" t="s">
        <v>7</v>
      </c>
      <c r="D78" s="3" t="s">
        <v>1209</v>
      </c>
      <c r="E78" s="3" t="s">
        <v>6</v>
      </c>
      <c r="F78" s="67">
        <f>VLOOKUP(A78,'Activation Compte01'!$A$1:$C$496,3,FALSE)</f>
        <v>41553.43954861111</v>
      </c>
      <c r="G78" s="3" t="s">
        <v>971</v>
      </c>
      <c r="H78" s="3" t="s">
        <v>1210</v>
      </c>
      <c r="I78" s="3" t="s">
        <v>759</v>
      </c>
      <c r="J78" s="3" t="s">
        <v>509</v>
      </c>
      <c r="K78" s="7" t="s">
        <v>271</v>
      </c>
      <c r="L78" s="94" t="s">
        <v>1115</v>
      </c>
      <c r="M78" s="68"/>
    </row>
    <row r="79" spans="1:55" x14ac:dyDescent="0.25">
      <c r="A79" s="3">
        <v>554820286</v>
      </c>
      <c r="B79" s="60">
        <f>VLOOKUP(A79,mm,2,FALSE)</f>
        <v>1000</v>
      </c>
      <c r="C79" s="3" t="s">
        <v>7</v>
      </c>
      <c r="D79" s="3" t="s">
        <v>581</v>
      </c>
      <c r="E79" s="3" t="s">
        <v>6</v>
      </c>
      <c r="F79" s="67">
        <f>VLOOKUP(A79,'Activation Compte01'!$A$1:$C$496,3,FALSE)</f>
        <v>41553.443067129629</v>
      </c>
      <c r="G79" s="3" t="s">
        <v>914</v>
      </c>
      <c r="H79" s="3" t="s">
        <v>921</v>
      </c>
      <c r="I79" s="81" t="s">
        <v>759</v>
      </c>
      <c r="J79" s="3" t="s">
        <v>509</v>
      </c>
      <c r="K79" s="3" t="s">
        <v>271</v>
      </c>
      <c r="L79" s="94" t="s">
        <v>711</v>
      </c>
      <c r="M79" s="68"/>
    </row>
    <row r="80" spans="1:55" x14ac:dyDescent="0.25">
      <c r="A80" s="3">
        <v>554821806</v>
      </c>
      <c r="B80" s="60">
        <f>VLOOKUP(A80,mm,2,FALSE)</f>
        <v>1000</v>
      </c>
      <c r="C80" s="3" t="s">
        <v>7</v>
      </c>
      <c r="D80" s="3" t="s">
        <v>872</v>
      </c>
      <c r="E80" s="3" t="s">
        <v>6</v>
      </c>
      <c r="F80" s="67">
        <f>VLOOKUP(A80,'Activation Compte01'!$A$1:$C$496,3,FALSE)</f>
        <v>41553.444513888891</v>
      </c>
      <c r="G80" s="3" t="s">
        <v>870</v>
      </c>
      <c r="H80" s="3" t="s">
        <v>871</v>
      </c>
      <c r="I80" s="81">
        <v>548</v>
      </c>
      <c r="J80" s="3" t="s">
        <v>190</v>
      </c>
      <c r="K80" s="3" t="s">
        <v>271</v>
      </c>
      <c r="L80" s="94" t="s">
        <v>711</v>
      </c>
      <c r="M80" s="68"/>
    </row>
    <row r="81" spans="1:55" s="9" customFormat="1" x14ac:dyDescent="0.25">
      <c r="A81" s="3">
        <v>554873691</v>
      </c>
      <c r="B81" s="60">
        <f>VLOOKUP(A81,mm,2,FALSE)</f>
        <v>1000</v>
      </c>
      <c r="C81" s="3" t="s">
        <v>7</v>
      </c>
      <c r="D81" s="3" t="s">
        <v>662</v>
      </c>
      <c r="E81" s="3" t="s">
        <v>6</v>
      </c>
      <c r="F81" s="67">
        <f>VLOOKUP(A81,'Activation Compte01'!$A$1:$C$496,3,FALSE)</f>
        <v>40864.536793981482</v>
      </c>
      <c r="G81" s="3" t="s">
        <v>664</v>
      </c>
      <c r="H81" s="3" t="s">
        <v>932</v>
      </c>
      <c r="I81" s="3" t="s">
        <v>759</v>
      </c>
      <c r="J81" s="3" t="s">
        <v>509</v>
      </c>
      <c r="K81" s="3"/>
      <c r="L81" s="94" t="s">
        <v>711</v>
      </c>
      <c r="M81" s="68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</row>
    <row r="82" spans="1:55" x14ac:dyDescent="0.25">
      <c r="A82" s="3">
        <v>554081451</v>
      </c>
      <c r="B82" s="60">
        <f>VLOOKUP(A82,mm,2,FALSE)</f>
        <v>1000</v>
      </c>
      <c r="C82" s="3" t="s">
        <v>7</v>
      </c>
      <c r="D82" s="3" t="s">
        <v>973</v>
      </c>
      <c r="E82" s="3" t="s">
        <v>6</v>
      </c>
      <c r="F82" s="67">
        <f>VLOOKUP(A82,'Activation Compte01'!$A$1:$C$496,3,FALSE)</f>
        <v>41183.690960648149</v>
      </c>
      <c r="G82" s="3" t="s">
        <v>971</v>
      </c>
      <c r="H82" s="3" t="s">
        <v>928</v>
      </c>
      <c r="I82" s="3" t="s">
        <v>759</v>
      </c>
      <c r="J82" s="3" t="s">
        <v>640</v>
      </c>
      <c r="K82" s="3" t="s">
        <v>271</v>
      </c>
      <c r="L82" s="94" t="s">
        <v>711</v>
      </c>
      <c r="M82" s="68"/>
    </row>
    <row r="83" spans="1:55" s="9" customFormat="1" x14ac:dyDescent="0.25">
      <c r="A83" s="3">
        <v>554081358</v>
      </c>
      <c r="B83" s="60">
        <f>VLOOKUP(A83,mm,2,FALSE)</f>
        <v>2500</v>
      </c>
      <c r="C83" s="3" t="s">
        <v>7</v>
      </c>
      <c r="D83" s="3" t="s">
        <v>1022</v>
      </c>
      <c r="E83" s="3" t="s">
        <v>6</v>
      </c>
      <c r="F83" s="67">
        <f>VLOOKUP(A83,'Activation Compte01'!$A$1:$C$496,3,FALSE)</f>
        <v>41183.690266203703</v>
      </c>
      <c r="G83" s="3" t="s">
        <v>1023</v>
      </c>
      <c r="H83" s="3" t="s">
        <v>1024</v>
      </c>
      <c r="I83" s="3" t="s">
        <v>786</v>
      </c>
      <c r="J83" s="3" t="s">
        <v>190</v>
      </c>
      <c r="K83" s="3" t="s">
        <v>520</v>
      </c>
      <c r="L83" s="94" t="s">
        <v>711</v>
      </c>
      <c r="M83" s="68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 spans="1:55" x14ac:dyDescent="0.25">
      <c r="A84" s="3">
        <v>554081488</v>
      </c>
      <c r="B84" s="60">
        <f>VLOOKUP(A84,mm,2,FALSE)</f>
        <v>2500</v>
      </c>
      <c r="C84" s="3" t="s">
        <v>7</v>
      </c>
      <c r="D84" s="3" t="s">
        <v>164</v>
      </c>
      <c r="E84" s="3" t="s">
        <v>6</v>
      </c>
      <c r="F84" s="67">
        <f>VLOOKUP(A84,'Activation Compte01'!$A$1:$C$496,3,FALSE)</f>
        <v>41183.691655092596</v>
      </c>
      <c r="G84" s="3" t="s">
        <v>654</v>
      </c>
      <c r="H84" s="3" t="s">
        <v>928</v>
      </c>
      <c r="I84" s="3" t="s">
        <v>759</v>
      </c>
      <c r="J84" s="3" t="s">
        <v>640</v>
      </c>
      <c r="K84" s="3" t="s">
        <v>271</v>
      </c>
      <c r="L84" s="94" t="s">
        <v>711</v>
      </c>
      <c r="M84" s="70"/>
    </row>
    <row r="85" spans="1:55" x14ac:dyDescent="0.25">
      <c r="A85" s="3">
        <v>554842746</v>
      </c>
      <c r="B85" s="60">
        <f>VLOOKUP(A85,mm,2,FALSE)</f>
        <v>2500</v>
      </c>
      <c r="C85" s="3" t="s">
        <v>7</v>
      </c>
      <c r="D85" s="3" t="s">
        <v>165</v>
      </c>
      <c r="E85" s="3" t="s">
        <v>6</v>
      </c>
      <c r="F85" s="67">
        <f>VLOOKUP(A85,'Activation Compte01'!$A$1:$C$496,3,FALSE)</f>
        <v>40958.721516203703</v>
      </c>
      <c r="G85" s="3" t="s">
        <v>238</v>
      </c>
      <c r="H85" s="3" t="s">
        <v>798</v>
      </c>
      <c r="I85" s="3">
        <v>336</v>
      </c>
      <c r="J85" s="3" t="s">
        <v>194</v>
      </c>
      <c r="K85" s="3"/>
      <c r="L85" s="94" t="s">
        <v>711</v>
      </c>
      <c r="M85" s="68"/>
    </row>
    <row r="86" spans="1:55" x14ac:dyDescent="0.25">
      <c r="A86" s="7">
        <v>554842803</v>
      </c>
      <c r="B86" s="63">
        <f>VLOOKUP(A86,mm,2,FALSE)</f>
        <v>2500</v>
      </c>
      <c r="C86" s="7" t="s">
        <v>7</v>
      </c>
      <c r="D86" s="7" t="s">
        <v>1193</v>
      </c>
      <c r="E86" s="7" t="s">
        <v>6</v>
      </c>
      <c r="F86" s="69">
        <f>VLOOKUP(A86,'Activation Compte01'!$A$1:$C$496,3,FALSE)</f>
        <v>40958.721516203703</v>
      </c>
      <c r="G86" s="7" t="s">
        <v>749</v>
      </c>
      <c r="H86" s="7" t="s">
        <v>750</v>
      </c>
      <c r="I86" s="7">
        <v>266</v>
      </c>
      <c r="J86" s="7" t="s">
        <v>194</v>
      </c>
      <c r="K86" s="3"/>
      <c r="L86" s="94" t="s">
        <v>711</v>
      </c>
      <c r="M86" s="68"/>
    </row>
    <row r="87" spans="1:55" x14ac:dyDescent="0.25">
      <c r="A87" s="3">
        <v>554538940</v>
      </c>
      <c r="B87" s="60">
        <f>VLOOKUP(A87,mm,2,FALSE)</f>
        <v>1000</v>
      </c>
      <c r="C87" s="3" t="s">
        <v>7</v>
      </c>
      <c r="D87" s="3" t="s">
        <v>169</v>
      </c>
      <c r="E87" s="3" t="s">
        <v>6</v>
      </c>
      <c r="F87" s="67">
        <f>VLOOKUP(A87,'Activation Compte01'!$A$1:$C$496,3,FALSE)</f>
        <v>40960.704155092593</v>
      </c>
      <c r="G87" s="3" t="s">
        <v>328</v>
      </c>
      <c r="H87" s="3" t="s">
        <v>825</v>
      </c>
      <c r="I87" s="81">
        <v>448</v>
      </c>
      <c r="J87" s="3" t="s">
        <v>190</v>
      </c>
      <c r="K87" s="3"/>
      <c r="L87" s="94" t="s">
        <v>711</v>
      </c>
      <c r="M87" s="68"/>
    </row>
    <row r="88" spans="1:55" x14ac:dyDescent="0.25">
      <c r="A88" s="7">
        <v>554003599</v>
      </c>
      <c r="B88" s="63">
        <f>VLOOKUP(A88,mm,2,FALSE)</f>
        <v>2500</v>
      </c>
      <c r="C88" s="7" t="s">
        <v>7</v>
      </c>
      <c r="D88" s="7" t="s">
        <v>171</v>
      </c>
      <c r="E88" s="7" t="s">
        <v>6</v>
      </c>
      <c r="F88" s="69">
        <f>VLOOKUP(A88,'Activation Compte01'!$A$1:$C$496,3,FALSE)</f>
        <v>40960.704953703702</v>
      </c>
      <c r="G88" s="7" t="s">
        <v>231</v>
      </c>
      <c r="H88" s="7" t="s">
        <v>891</v>
      </c>
      <c r="I88" s="80">
        <v>63</v>
      </c>
      <c r="J88" s="7" t="s">
        <v>190</v>
      </c>
      <c r="K88" s="7"/>
      <c r="L88" s="94" t="s">
        <v>711</v>
      </c>
      <c r="M88" s="68"/>
    </row>
    <row r="89" spans="1:55" x14ac:dyDescent="0.25">
      <c r="A89" s="3">
        <v>554032455</v>
      </c>
      <c r="B89" s="60">
        <f>VLOOKUP(A89,mm,2,FALSE)</f>
        <v>1000</v>
      </c>
      <c r="C89" s="3" t="s">
        <v>7</v>
      </c>
      <c r="D89" s="3" t="s">
        <v>172</v>
      </c>
      <c r="E89" s="3" t="s">
        <v>6</v>
      </c>
      <c r="F89" s="67">
        <f>VLOOKUP(A89,'Activation Compte01'!$A$1:$C$496,3,FALSE)</f>
        <v>40575.651898148149</v>
      </c>
      <c r="G89" s="3" t="s">
        <v>1168</v>
      </c>
      <c r="H89" s="3" t="s">
        <v>930</v>
      </c>
      <c r="I89" s="3" t="s">
        <v>759</v>
      </c>
      <c r="J89" s="3" t="s">
        <v>509</v>
      </c>
      <c r="K89" s="3" t="s">
        <v>622</v>
      </c>
      <c r="L89" s="94" t="s">
        <v>1115</v>
      </c>
      <c r="M89" s="68"/>
    </row>
    <row r="90" spans="1:55" s="9" customFormat="1" x14ac:dyDescent="0.25">
      <c r="A90" s="3">
        <v>554032457</v>
      </c>
      <c r="B90" s="60">
        <f>VLOOKUP(A90,mm,2,FALSE)</f>
        <v>2500</v>
      </c>
      <c r="C90" s="3" t="s">
        <v>7</v>
      </c>
      <c r="D90" s="3" t="s">
        <v>663</v>
      </c>
      <c r="E90" s="3" t="s">
        <v>6</v>
      </c>
      <c r="F90" s="67">
        <f>VLOOKUP(A90,'Activation Compte01'!$A$1:$C$496,3,FALSE)</f>
        <v>40575.652743055558</v>
      </c>
      <c r="G90" s="3" t="s">
        <v>906</v>
      </c>
      <c r="H90" s="3" t="s">
        <v>905</v>
      </c>
      <c r="I90" s="81">
        <v>455</v>
      </c>
      <c r="J90" s="3" t="s">
        <v>190</v>
      </c>
      <c r="K90" s="3"/>
      <c r="L90" s="94" t="s">
        <v>711</v>
      </c>
      <c r="M90" s="68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</row>
    <row r="91" spans="1:55" s="4" customFormat="1" x14ac:dyDescent="0.25">
      <c r="A91" s="3">
        <v>554831161</v>
      </c>
      <c r="B91" s="60">
        <f>VLOOKUP(A91,mm,2,FALSE)</f>
        <v>1000</v>
      </c>
      <c r="C91" s="3" t="s">
        <v>7</v>
      </c>
      <c r="D91" s="3" t="s">
        <v>173</v>
      </c>
      <c r="E91" s="3" t="s">
        <v>6</v>
      </c>
      <c r="F91" s="67">
        <f>VLOOKUP(A91,'Activation Compte01'!$A$1:$C$496,3,FALSE)</f>
        <v>40800.722905092596</v>
      </c>
      <c r="G91" s="3" t="s">
        <v>241</v>
      </c>
      <c r="H91" s="3" t="s">
        <v>735</v>
      </c>
      <c r="I91" s="81">
        <v>386</v>
      </c>
      <c r="J91" s="3" t="s">
        <v>194</v>
      </c>
      <c r="K91" s="3"/>
      <c r="L91" s="94" t="s">
        <v>711</v>
      </c>
      <c r="M91" s="68"/>
    </row>
    <row r="92" spans="1:55" x14ac:dyDescent="0.25">
      <c r="A92" s="3">
        <v>554831160</v>
      </c>
      <c r="B92" s="60">
        <f>VLOOKUP(A92,mm,2,FALSE)</f>
        <v>1000</v>
      </c>
      <c r="C92" s="3" t="s">
        <v>7</v>
      </c>
      <c r="D92" s="3" t="s">
        <v>174</v>
      </c>
      <c r="E92" s="3" t="s">
        <v>6</v>
      </c>
      <c r="F92" s="67">
        <f>VLOOKUP(A92,'Activation Compte01'!$A$1:$C$496,3,FALSE)</f>
        <v>40800.722210648149</v>
      </c>
      <c r="G92" s="3" t="s">
        <v>273</v>
      </c>
      <c r="H92" s="3" t="s">
        <v>792</v>
      </c>
      <c r="I92" s="81">
        <v>409</v>
      </c>
      <c r="J92" s="3" t="s">
        <v>194</v>
      </c>
      <c r="K92" s="3"/>
      <c r="L92" s="94" t="s">
        <v>711</v>
      </c>
      <c r="M92" s="68"/>
    </row>
    <row r="93" spans="1:55" x14ac:dyDescent="0.25">
      <c r="A93" s="3">
        <v>554842973</v>
      </c>
      <c r="B93" s="60">
        <f>VLOOKUP(A93,mm,2,FALSE)</f>
        <v>1000</v>
      </c>
      <c r="C93" s="3" t="s">
        <v>7</v>
      </c>
      <c r="D93" s="3" t="s">
        <v>175</v>
      </c>
      <c r="E93" s="3" t="s">
        <v>6</v>
      </c>
      <c r="F93" s="67">
        <f>VLOOKUP(A93,'Activation Compte01'!$A$1:$C$496,3,FALSE)</f>
        <v>40959.437488425923</v>
      </c>
      <c r="G93" s="3" t="s">
        <v>1005</v>
      </c>
      <c r="H93" s="3" t="s">
        <v>1006</v>
      </c>
      <c r="I93" s="3" t="s">
        <v>759</v>
      </c>
      <c r="J93" s="3" t="s">
        <v>194</v>
      </c>
      <c r="K93" s="3"/>
      <c r="L93" s="94" t="s">
        <v>711</v>
      </c>
      <c r="M93" s="68"/>
    </row>
    <row r="94" spans="1:55" x14ac:dyDescent="0.25">
      <c r="A94" s="3">
        <v>554842812</v>
      </c>
      <c r="B94" s="60">
        <f>VLOOKUP(A94,mm,2,FALSE)</f>
        <v>2500</v>
      </c>
      <c r="C94" s="3" t="s">
        <v>7</v>
      </c>
      <c r="D94" s="3" t="s">
        <v>177</v>
      </c>
      <c r="E94" s="3" t="s">
        <v>6</v>
      </c>
      <c r="F94" s="67">
        <f>VLOOKUP(A94,'Activation Compte01'!$A$1:$C$496,3,FALSE)</f>
        <v>40959.437488425923</v>
      </c>
      <c r="G94" s="3" t="s">
        <v>664</v>
      </c>
      <c r="H94" s="3" t="s">
        <v>1149</v>
      </c>
      <c r="I94" s="3" t="s">
        <v>759</v>
      </c>
      <c r="J94" s="3" t="s">
        <v>509</v>
      </c>
      <c r="K94" s="3"/>
      <c r="L94" s="94" t="s">
        <v>711</v>
      </c>
      <c r="M94" s="68"/>
    </row>
    <row r="95" spans="1:55" x14ac:dyDescent="0.25">
      <c r="A95" s="3">
        <v>554843187</v>
      </c>
      <c r="B95" s="60">
        <f>VLOOKUP(A95,mm,2,FALSE)</f>
        <v>1000</v>
      </c>
      <c r="C95" s="3" t="s">
        <v>7</v>
      </c>
      <c r="D95" s="3" t="s">
        <v>178</v>
      </c>
      <c r="E95" s="3" t="s">
        <v>6</v>
      </c>
      <c r="F95" s="67">
        <f>VLOOKUP(A95,'Activation Compte01'!$A$1:$C$496,3,FALSE)</f>
        <v>40959.449988425928</v>
      </c>
      <c r="G95" s="3" t="s">
        <v>738</v>
      </c>
      <c r="H95" s="3" t="s">
        <v>737</v>
      </c>
      <c r="I95" s="3">
        <v>625</v>
      </c>
      <c r="J95" s="3" t="s">
        <v>739</v>
      </c>
      <c r="K95" s="3"/>
      <c r="L95" s="94" t="s">
        <v>711</v>
      </c>
      <c r="M95" s="68"/>
    </row>
    <row r="96" spans="1:55" x14ac:dyDescent="0.25">
      <c r="A96" s="3">
        <v>554811816</v>
      </c>
      <c r="B96" s="60">
        <f>VLOOKUP(A96,mm,2,FALSE)</f>
        <v>1000</v>
      </c>
      <c r="C96" s="3" t="s">
        <v>7</v>
      </c>
      <c r="D96" s="3" t="s">
        <v>495</v>
      </c>
      <c r="E96" s="3" t="s">
        <v>6</v>
      </c>
      <c r="F96" s="67">
        <f>VLOOKUP(A96,'Activation Compte01'!$A$1:$C$496,3,FALSE)</f>
        <v>40948.661099537036</v>
      </c>
      <c r="G96" s="3" t="s">
        <v>605</v>
      </c>
      <c r="H96" s="3" t="s">
        <v>921</v>
      </c>
      <c r="I96" s="3" t="s">
        <v>759</v>
      </c>
      <c r="J96" s="3" t="s">
        <v>509</v>
      </c>
      <c r="K96" s="3"/>
      <c r="L96" s="94" t="s">
        <v>711</v>
      </c>
      <c r="M96" s="68"/>
    </row>
    <row r="97" spans="1:55" x14ac:dyDescent="0.25">
      <c r="A97" s="3">
        <v>554806468</v>
      </c>
      <c r="B97" s="60">
        <f>VLOOKUP(A97,mm,2,FALSE)</f>
        <v>2500</v>
      </c>
      <c r="C97" s="3" t="s">
        <v>7</v>
      </c>
      <c r="D97" s="3" t="s">
        <v>179</v>
      </c>
      <c r="E97" s="3" t="s">
        <v>6</v>
      </c>
      <c r="F97" s="67">
        <f>VLOOKUP(A97,'Activation Compte01'!$A$1:$C$496,3,FALSE)</f>
        <v>41339.650682870371</v>
      </c>
      <c r="G97" s="3" t="s">
        <v>619</v>
      </c>
      <c r="H97" s="3" t="s">
        <v>854</v>
      </c>
      <c r="I97" s="81">
        <v>635</v>
      </c>
      <c r="J97" s="3" t="s">
        <v>190</v>
      </c>
      <c r="K97" s="3" t="s">
        <v>190</v>
      </c>
      <c r="L97" s="94" t="s">
        <v>711</v>
      </c>
      <c r="M97" s="68"/>
    </row>
    <row r="98" spans="1:55" x14ac:dyDescent="0.25">
      <c r="A98" s="3">
        <v>554003653</v>
      </c>
      <c r="B98" s="60">
        <f>VLOOKUP(A98,mm,2,FALSE)</f>
        <v>1000</v>
      </c>
      <c r="C98" s="3" t="s">
        <v>7</v>
      </c>
      <c r="D98" s="3" t="s">
        <v>1156</v>
      </c>
      <c r="E98" s="3" t="s">
        <v>6</v>
      </c>
      <c r="F98" s="67">
        <f>VLOOKUP(A98,'Activation Compte01'!$A$1:$C$496,3,FALSE)</f>
        <v>40960.693090277775</v>
      </c>
      <c r="G98" s="3" t="s">
        <v>1152</v>
      </c>
      <c r="H98" s="3" t="s">
        <v>915</v>
      </c>
      <c r="I98" s="3" t="s">
        <v>759</v>
      </c>
      <c r="J98" s="3" t="s">
        <v>509</v>
      </c>
      <c r="K98" s="3"/>
      <c r="L98" s="94" t="s">
        <v>711</v>
      </c>
      <c r="M98" s="68"/>
    </row>
    <row r="99" spans="1:55" x14ac:dyDescent="0.25">
      <c r="A99" s="3">
        <v>554006378</v>
      </c>
      <c r="B99" s="60">
        <f>VLOOKUP(A99,mm,2,FALSE)</f>
        <v>1000</v>
      </c>
      <c r="C99" s="3" t="s">
        <v>7</v>
      </c>
      <c r="D99" s="3" t="s">
        <v>180</v>
      </c>
      <c r="E99" s="3" t="s">
        <v>6</v>
      </c>
      <c r="F99" s="67">
        <f>VLOOKUP(A99,'Activation Compte01'!$A$1:$C$496,3,FALSE)</f>
        <v>40960.693518518521</v>
      </c>
      <c r="G99" s="3" t="s">
        <v>882</v>
      </c>
      <c r="H99" s="3" t="s">
        <v>883</v>
      </c>
      <c r="I99" s="81">
        <v>573</v>
      </c>
      <c r="J99" s="3" t="s">
        <v>190</v>
      </c>
      <c r="K99" s="3"/>
      <c r="L99" s="94" t="s">
        <v>711</v>
      </c>
      <c r="M99" s="68"/>
    </row>
    <row r="100" spans="1:55" x14ac:dyDescent="0.25">
      <c r="A100" s="3">
        <v>554006379</v>
      </c>
      <c r="B100" s="60">
        <f>VLOOKUP(A100,mm,2,FALSE)</f>
        <v>1000</v>
      </c>
      <c r="C100" s="3" t="s">
        <v>7</v>
      </c>
      <c r="D100" s="3" t="s">
        <v>1157</v>
      </c>
      <c r="E100" s="3" t="s">
        <v>6</v>
      </c>
      <c r="F100" s="67">
        <f>VLOOKUP(A100,'Activation Compte01'!$A$1:$C$496,3,FALSE)</f>
        <v>40960.693831018521</v>
      </c>
      <c r="G100" s="3" t="s">
        <v>1152</v>
      </c>
      <c r="H100" s="3" t="s">
        <v>915</v>
      </c>
      <c r="I100" s="3" t="s">
        <v>759</v>
      </c>
      <c r="J100" s="3" t="s">
        <v>509</v>
      </c>
      <c r="K100" s="3"/>
      <c r="L100" s="94" t="s">
        <v>711</v>
      </c>
      <c r="M100" s="68"/>
    </row>
    <row r="101" spans="1:55" x14ac:dyDescent="0.25">
      <c r="A101" s="3">
        <v>554006385</v>
      </c>
      <c r="B101" s="60">
        <f>VLOOKUP(A101,mm,2,FALSE)</f>
        <v>2500</v>
      </c>
      <c r="C101" s="3" t="s">
        <v>7</v>
      </c>
      <c r="D101" s="3" t="s">
        <v>1169</v>
      </c>
      <c r="E101" s="3" t="s">
        <v>6</v>
      </c>
      <c r="F101" s="67">
        <f>VLOOKUP(A101,'Activation Compte01'!$A$1:$C$496,3,FALSE)</f>
        <v>40960.694675925923</v>
      </c>
      <c r="G101" s="3" t="s">
        <v>779</v>
      </c>
      <c r="H101" s="3" t="s">
        <v>780</v>
      </c>
      <c r="I101" s="81">
        <v>256</v>
      </c>
      <c r="J101" s="3" t="s">
        <v>190</v>
      </c>
      <c r="K101" s="3"/>
      <c r="L101" s="94" t="s">
        <v>1115</v>
      </c>
      <c r="M101" s="68"/>
    </row>
    <row r="102" spans="1:55" s="10" customFormat="1" x14ac:dyDescent="0.3">
      <c r="A102" s="28"/>
      <c r="B102" s="29"/>
      <c r="C102" s="28"/>
      <c r="D102" s="28"/>
      <c r="E102" s="28"/>
      <c r="F102" s="30"/>
      <c r="G102" s="26"/>
      <c r="H102" s="26"/>
      <c r="I102" s="26"/>
      <c r="J102" s="26"/>
      <c r="K102" s="26"/>
      <c r="L102" s="24"/>
      <c r="M102" s="26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</row>
    <row r="103" spans="1:55" x14ac:dyDescent="0.3">
      <c r="B103" s="37">
        <f>SUM(B2:B101)</f>
        <v>118000</v>
      </c>
      <c r="D103" s="38" t="s">
        <v>679</v>
      </c>
    </row>
    <row r="104" spans="1:55" x14ac:dyDescent="0.3">
      <c r="B104" s="37">
        <f>B103/1.07</f>
        <v>110280.37383177569</v>
      </c>
      <c r="D104" s="38" t="s">
        <v>678</v>
      </c>
      <c r="E104" s="10"/>
    </row>
    <row r="105" spans="1:55" x14ac:dyDescent="0.3">
      <c r="B105" s="35"/>
      <c r="D105" s="34"/>
    </row>
    <row r="106" spans="1:55" ht="21" x14ac:dyDescent="0.3">
      <c r="B106" s="40">
        <f>+B104+' VOIX C1'!B246</f>
        <v>420023.96357536543</v>
      </c>
      <c r="D106" s="39" t="s">
        <v>682</v>
      </c>
    </row>
    <row r="107" spans="1:55" x14ac:dyDescent="0.3">
      <c r="B107" s="36"/>
      <c r="D107" s="36"/>
      <c r="E107" s="10"/>
    </row>
    <row r="108" spans="1:55" x14ac:dyDescent="0.3">
      <c r="B108" s="104" t="s">
        <v>1047</v>
      </c>
      <c r="C108" s="101" t="s">
        <v>1045</v>
      </c>
      <c r="D108" s="102" t="s">
        <v>1046</v>
      </c>
      <c r="E108" s="105" t="s">
        <v>1048</v>
      </c>
      <c r="F108" s="107" t="s">
        <v>644</v>
      </c>
      <c r="G108" s="106" t="s">
        <v>1050</v>
      </c>
    </row>
    <row r="109" spans="1:55" x14ac:dyDescent="0.3">
      <c r="B109" s="33"/>
      <c r="D109" s="33"/>
    </row>
    <row r="133" spans="6:12" s="4" customFormat="1" x14ac:dyDescent="0.3">
      <c r="F133" s="20"/>
      <c r="L133" s="24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-0.249977111117893"/>
  </sheetPr>
  <dimension ref="A1:DJ215"/>
  <sheetViews>
    <sheetView zoomScale="70" zoomScaleNormal="70" workbookViewId="0">
      <pane ySplit="1" topLeftCell="A195" activePane="bottomLeft" state="frozen"/>
      <selection pane="bottomLeft" activeCell="F209" sqref="F209"/>
    </sheetView>
  </sheetViews>
  <sheetFormatPr baseColWidth="10" defaultColWidth="11.42578125" defaultRowHeight="15" x14ac:dyDescent="0.25"/>
  <cols>
    <col min="1" max="1" width="15.7109375" style="54" bestFit="1" customWidth="1"/>
    <col min="2" max="2" width="21" style="54" bestFit="1" customWidth="1"/>
    <col min="3" max="3" width="26.42578125" style="54" bestFit="1" customWidth="1"/>
    <col min="4" max="4" width="25.28515625" style="54" bestFit="1" customWidth="1"/>
    <col min="5" max="5" width="20.7109375" style="54" bestFit="1" customWidth="1"/>
    <col min="6" max="6" width="22.42578125" style="54" bestFit="1" customWidth="1"/>
    <col min="7" max="7" width="35" style="56" bestFit="1" customWidth="1"/>
    <col min="8" max="8" width="48.28515625" style="56" bestFit="1" customWidth="1"/>
    <col min="9" max="9" width="26" style="56" customWidth="1"/>
    <col min="10" max="10" width="16" style="56" bestFit="1" customWidth="1"/>
    <col min="11" max="11" width="35" style="56" hidden="1" customWidth="1"/>
    <col min="12" max="12" width="23.85546875" style="57" hidden="1" customWidth="1"/>
    <col min="13" max="114" width="11.42578125" style="56"/>
    <col min="115" max="16384" width="11.42578125" style="54"/>
  </cols>
  <sheetData>
    <row r="1" spans="1:114" s="126" customFormat="1" ht="18.75" x14ac:dyDescent="0.25">
      <c r="A1" s="101" t="s">
        <v>0</v>
      </c>
      <c r="B1" s="101" t="s">
        <v>1213</v>
      </c>
      <c r="C1" s="101" t="s">
        <v>285</v>
      </c>
      <c r="D1" s="101" t="s">
        <v>2</v>
      </c>
      <c r="E1" s="101" t="s">
        <v>3</v>
      </c>
      <c r="F1" s="101" t="s">
        <v>515</v>
      </c>
      <c r="G1" s="101" t="s">
        <v>298</v>
      </c>
      <c r="H1" s="101" t="s">
        <v>714</v>
      </c>
      <c r="I1" s="101" t="s">
        <v>709</v>
      </c>
      <c r="J1" s="101" t="s">
        <v>188</v>
      </c>
      <c r="K1" s="123" t="s">
        <v>518</v>
      </c>
      <c r="L1" s="124" t="s">
        <v>706</v>
      </c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5"/>
      <c r="AV1" s="125"/>
      <c r="AW1" s="125"/>
      <c r="AX1" s="125"/>
      <c r="AY1" s="125"/>
      <c r="AZ1" s="125"/>
      <c r="BA1" s="125"/>
      <c r="BB1" s="125"/>
    </row>
    <row r="2" spans="1:114" x14ac:dyDescent="0.25">
      <c r="A2" s="3">
        <v>554896074</v>
      </c>
      <c r="B2" s="60">
        <v>2500</v>
      </c>
      <c r="C2" s="3" t="s">
        <v>7</v>
      </c>
      <c r="D2" s="3" t="s">
        <v>420</v>
      </c>
      <c r="E2" s="3" t="s">
        <v>6</v>
      </c>
      <c r="F2" s="61">
        <v>41617.828368055554</v>
      </c>
      <c r="G2" s="3" t="s">
        <v>617</v>
      </c>
      <c r="H2" s="3" t="s">
        <v>928</v>
      </c>
      <c r="I2" s="3" t="s">
        <v>759</v>
      </c>
      <c r="J2" s="3" t="s">
        <v>509</v>
      </c>
      <c r="K2" s="3" t="s">
        <v>545</v>
      </c>
      <c r="L2" s="73" t="s">
        <v>711</v>
      </c>
    </row>
    <row r="3" spans="1:114" s="3" customFormat="1" x14ac:dyDescent="0.25">
      <c r="A3" s="3">
        <v>554836121</v>
      </c>
      <c r="B3" s="60">
        <v>2500</v>
      </c>
      <c r="C3" s="3" t="s">
        <v>7</v>
      </c>
      <c r="D3" s="3" t="s">
        <v>634</v>
      </c>
      <c r="E3" s="3" t="s">
        <v>6</v>
      </c>
      <c r="F3" s="61">
        <v>41617.834444444445</v>
      </c>
      <c r="G3" s="3" t="s">
        <v>649</v>
      </c>
      <c r="H3" s="3" t="s">
        <v>927</v>
      </c>
      <c r="I3" s="3" t="s">
        <v>759</v>
      </c>
      <c r="J3" s="3" t="s">
        <v>509</v>
      </c>
      <c r="K3" s="58"/>
      <c r="L3" s="73" t="s">
        <v>711</v>
      </c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</row>
    <row r="4" spans="1:114" x14ac:dyDescent="0.25">
      <c r="A4" s="3">
        <v>554836958</v>
      </c>
      <c r="B4" s="60">
        <v>2500</v>
      </c>
      <c r="C4" s="3" t="s">
        <v>7</v>
      </c>
      <c r="D4" s="3" t="s">
        <v>308</v>
      </c>
      <c r="E4" s="3" t="s">
        <v>6</v>
      </c>
      <c r="F4" s="61">
        <v>41617.835752314815</v>
      </c>
      <c r="G4" s="3" t="s">
        <v>617</v>
      </c>
      <c r="H4" s="3" t="s">
        <v>932</v>
      </c>
      <c r="I4" s="3" t="s">
        <v>759</v>
      </c>
      <c r="J4" s="3" t="s">
        <v>509</v>
      </c>
      <c r="K4" s="3" t="s">
        <v>545</v>
      </c>
      <c r="L4" s="73" t="s">
        <v>711</v>
      </c>
    </row>
    <row r="5" spans="1:114" x14ac:dyDescent="0.25">
      <c r="A5" s="3">
        <v>554895225</v>
      </c>
      <c r="B5" s="60">
        <v>2500</v>
      </c>
      <c r="C5" s="3" t="s">
        <v>7</v>
      </c>
      <c r="D5" s="3" t="s">
        <v>433</v>
      </c>
      <c r="E5" s="3" t="s">
        <v>6</v>
      </c>
      <c r="F5" s="61">
        <v>41617.827835648146</v>
      </c>
      <c r="G5" s="3" t="s">
        <v>617</v>
      </c>
      <c r="H5" s="3" t="s">
        <v>933</v>
      </c>
      <c r="I5" s="3" t="s">
        <v>759</v>
      </c>
      <c r="J5" s="3" t="s">
        <v>509</v>
      </c>
      <c r="K5" s="3" t="s">
        <v>545</v>
      </c>
      <c r="L5" s="73" t="s">
        <v>711</v>
      </c>
    </row>
    <row r="6" spans="1:114" x14ac:dyDescent="0.25">
      <c r="A6" s="3">
        <v>554836942</v>
      </c>
      <c r="B6" s="60">
        <v>2500</v>
      </c>
      <c r="C6" s="3" t="s">
        <v>7</v>
      </c>
      <c r="D6" s="3" t="s">
        <v>347</v>
      </c>
      <c r="E6" s="3" t="s">
        <v>6</v>
      </c>
      <c r="F6" s="61">
        <v>41617.837048611109</v>
      </c>
      <c r="G6" s="3" t="s">
        <v>918</v>
      </c>
      <c r="H6" s="3" t="s">
        <v>922</v>
      </c>
      <c r="I6" s="3" t="s">
        <v>759</v>
      </c>
      <c r="J6" s="3" t="s">
        <v>509</v>
      </c>
      <c r="K6" s="3" t="s">
        <v>606</v>
      </c>
      <c r="L6" s="73" t="s">
        <v>711</v>
      </c>
    </row>
    <row r="7" spans="1:114" s="58" customFormat="1" x14ac:dyDescent="0.25">
      <c r="A7" s="3">
        <v>554837309</v>
      </c>
      <c r="B7" s="60">
        <v>2500</v>
      </c>
      <c r="C7" s="3" t="s">
        <v>7</v>
      </c>
      <c r="D7" s="3" t="s">
        <v>380</v>
      </c>
      <c r="E7" s="3" t="s">
        <v>6</v>
      </c>
      <c r="F7" s="61">
        <v>41617.836377314816</v>
      </c>
      <c r="G7" s="3" t="s">
        <v>673</v>
      </c>
      <c r="H7" s="3" t="s">
        <v>878</v>
      </c>
      <c r="I7" s="81">
        <v>634</v>
      </c>
      <c r="J7" s="3" t="s">
        <v>190</v>
      </c>
      <c r="K7" s="58" t="s">
        <v>606</v>
      </c>
      <c r="L7" s="73" t="s">
        <v>711</v>
      </c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</row>
    <row r="8" spans="1:114" x14ac:dyDescent="0.25">
      <c r="A8" s="3">
        <v>554837314</v>
      </c>
      <c r="B8" s="60">
        <v>2500</v>
      </c>
      <c r="C8" s="3" t="s">
        <v>7</v>
      </c>
      <c r="D8" s="3" t="s">
        <v>336</v>
      </c>
      <c r="E8" s="3" t="s">
        <v>6</v>
      </c>
      <c r="F8" s="61">
        <v>41617.836018518516</v>
      </c>
      <c r="G8" s="3" t="s">
        <v>918</v>
      </c>
      <c r="H8" s="3" t="s">
        <v>921</v>
      </c>
      <c r="I8" s="3" t="s">
        <v>759</v>
      </c>
      <c r="J8" s="3" t="s">
        <v>509</v>
      </c>
      <c r="K8" s="3" t="s">
        <v>606</v>
      </c>
      <c r="L8" s="73" t="s">
        <v>711</v>
      </c>
    </row>
    <row r="9" spans="1:114" x14ac:dyDescent="0.25">
      <c r="A9" s="3">
        <v>554895231</v>
      </c>
      <c r="B9" s="60">
        <v>2500</v>
      </c>
      <c r="C9" s="3" t="s">
        <v>7</v>
      </c>
      <c r="D9" s="3" t="s">
        <v>432</v>
      </c>
      <c r="E9" s="3" t="s">
        <v>6</v>
      </c>
      <c r="F9" s="61">
        <v>41617.8278587963</v>
      </c>
      <c r="G9" s="3" t="s">
        <v>918</v>
      </c>
      <c r="H9" s="3" t="s">
        <v>919</v>
      </c>
      <c r="I9" s="3" t="s">
        <v>759</v>
      </c>
      <c r="J9" s="3" t="s">
        <v>509</v>
      </c>
      <c r="K9" s="3" t="s">
        <v>606</v>
      </c>
      <c r="L9" s="73" t="s">
        <v>711</v>
      </c>
    </row>
    <row r="10" spans="1:114" x14ac:dyDescent="0.25">
      <c r="A10" s="3">
        <v>554896193</v>
      </c>
      <c r="B10" s="60">
        <v>2500</v>
      </c>
      <c r="C10" s="3" t="s">
        <v>7</v>
      </c>
      <c r="D10" s="3" t="s">
        <v>409</v>
      </c>
      <c r="E10" s="3" t="s">
        <v>6</v>
      </c>
      <c r="F10" s="61">
        <v>41617</v>
      </c>
      <c r="G10" s="3" t="s">
        <v>875</v>
      </c>
      <c r="H10" s="59" t="s">
        <v>876</v>
      </c>
      <c r="I10" s="81">
        <v>632</v>
      </c>
      <c r="J10" s="3" t="s">
        <v>601</v>
      </c>
      <c r="K10" s="3" t="s">
        <v>606</v>
      </c>
      <c r="L10" s="73" t="s">
        <v>711</v>
      </c>
    </row>
    <row r="11" spans="1:114" s="58" customFormat="1" ht="15.75" customHeight="1" x14ac:dyDescent="0.25">
      <c r="A11" s="3">
        <v>554896194</v>
      </c>
      <c r="B11" s="60">
        <v>2500</v>
      </c>
      <c r="C11" s="3" t="s">
        <v>7</v>
      </c>
      <c r="D11" s="3" t="s">
        <v>408</v>
      </c>
      <c r="E11" s="3" t="s">
        <v>6</v>
      </c>
      <c r="F11" s="61">
        <v>41617.829039351855</v>
      </c>
      <c r="G11" s="3" t="s">
        <v>654</v>
      </c>
      <c r="H11" s="3" t="s">
        <v>948</v>
      </c>
      <c r="I11" s="3" t="s">
        <v>759</v>
      </c>
      <c r="J11" s="3" t="s">
        <v>640</v>
      </c>
      <c r="K11" s="3" t="s">
        <v>271</v>
      </c>
      <c r="L11" s="73" t="s">
        <v>711</v>
      </c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</row>
    <row r="12" spans="1:114" x14ac:dyDescent="0.25">
      <c r="A12" s="3">
        <v>554896196</v>
      </c>
      <c r="B12" s="60">
        <v>2500</v>
      </c>
      <c r="C12" s="3" t="s">
        <v>7</v>
      </c>
      <c r="D12" s="3" t="s">
        <v>1148</v>
      </c>
      <c r="E12" s="3" t="s">
        <v>6</v>
      </c>
      <c r="F12" s="61">
        <v>41617.829074074078</v>
      </c>
      <c r="G12" s="3" t="s">
        <v>641</v>
      </c>
      <c r="H12" s="3" t="s">
        <v>1004</v>
      </c>
      <c r="I12" s="3" t="s">
        <v>759</v>
      </c>
      <c r="J12" s="3" t="s">
        <v>509</v>
      </c>
      <c r="K12" s="3" t="s">
        <v>606</v>
      </c>
      <c r="L12" s="73" t="s">
        <v>711</v>
      </c>
    </row>
    <row r="13" spans="1:114" x14ac:dyDescent="0.25">
      <c r="A13" s="3">
        <v>554896202</v>
      </c>
      <c r="B13" s="60">
        <v>2500</v>
      </c>
      <c r="C13" s="3" t="s">
        <v>7</v>
      </c>
      <c r="D13" s="3" t="s">
        <v>1012</v>
      </c>
      <c r="E13" s="3" t="s">
        <v>6</v>
      </c>
      <c r="F13" s="61">
        <v>41617.829108796293</v>
      </c>
      <c r="G13" s="3" t="s">
        <v>641</v>
      </c>
      <c r="H13" s="3" t="s">
        <v>925</v>
      </c>
      <c r="I13" s="3" t="s">
        <v>759</v>
      </c>
      <c r="J13" s="3" t="s">
        <v>509</v>
      </c>
      <c r="K13" s="3" t="s">
        <v>606</v>
      </c>
      <c r="L13" s="73" t="s">
        <v>711</v>
      </c>
    </row>
    <row r="14" spans="1:114" x14ac:dyDescent="0.25">
      <c r="A14" s="3">
        <v>554896203</v>
      </c>
      <c r="B14" s="60">
        <v>2500</v>
      </c>
      <c r="C14" s="3" t="s">
        <v>7</v>
      </c>
      <c r="D14" s="3" t="s">
        <v>378</v>
      </c>
      <c r="E14" s="3" t="s">
        <v>6</v>
      </c>
      <c r="F14" s="61">
        <v>41617.834687499999</v>
      </c>
      <c r="G14" s="3" t="s">
        <v>918</v>
      </c>
      <c r="H14" s="3" t="s">
        <v>920</v>
      </c>
      <c r="I14" s="3" t="s">
        <v>759</v>
      </c>
      <c r="J14" s="3" t="s">
        <v>509</v>
      </c>
      <c r="K14" s="3" t="s">
        <v>606</v>
      </c>
      <c r="L14" s="73" t="s">
        <v>711</v>
      </c>
    </row>
    <row r="15" spans="1:114" s="3" customFormat="1" x14ac:dyDescent="0.25">
      <c r="A15" s="3">
        <v>554896208</v>
      </c>
      <c r="B15" s="60">
        <v>2500</v>
      </c>
      <c r="C15" s="3" t="s">
        <v>7</v>
      </c>
      <c r="D15" s="3" t="s">
        <v>377</v>
      </c>
      <c r="E15" s="3" t="s">
        <v>6</v>
      </c>
      <c r="F15" s="61">
        <v>41617.834710648145</v>
      </c>
      <c r="G15" s="3" t="s">
        <v>918</v>
      </c>
      <c r="H15" s="3" t="s">
        <v>924</v>
      </c>
      <c r="I15" s="3" t="s">
        <v>759</v>
      </c>
      <c r="J15" s="3" t="s">
        <v>509</v>
      </c>
      <c r="K15" s="3" t="s">
        <v>606</v>
      </c>
      <c r="L15" s="73" t="s">
        <v>711</v>
      </c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</row>
    <row r="16" spans="1:114" x14ac:dyDescent="0.25">
      <c r="A16" s="3">
        <v>554896209</v>
      </c>
      <c r="B16" s="60">
        <v>2500</v>
      </c>
      <c r="C16" s="3" t="s">
        <v>7</v>
      </c>
      <c r="D16" s="3" t="s">
        <v>335</v>
      </c>
      <c r="E16" s="3" t="s">
        <v>6</v>
      </c>
      <c r="F16" s="61">
        <v>41617.836053240739</v>
      </c>
      <c r="G16" s="3" t="s">
        <v>918</v>
      </c>
      <c r="H16" s="3" t="s">
        <v>923</v>
      </c>
      <c r="I16" s="3" t="s">
        <v>759</v>
      </c>
      <c r="J16" s="3" t="s">
        <v>509</v>
      </c>
      <c r="K16" s="3" t="s">
        <v>606</v>
      </c>
      <c r="L16" s="73" t="s">
        <v>711</v>
      </c>
    </row>
    <row r="17" spans="1:114" s="3" customFormat="1" x14ac:dyDescent="0.25">
      <c r="A17" s="3">
        <v>554896211</v>
      </c>
      <c r="B17" s="60">
        <v>2500</v>
      </c>
      <c r="C17" s="3" t="s">
        <v>7</v>
      </c>
      <c r="D17" s="3" t="s">
        <v>614</v>
      </c>
      <c r="E17" s="3" t="s">
        <v>6</v>
      </c>
      <c r="F17" s="61">
        <v>41617.836064814815</v>
      </c>
      <c r="G17" s="3" t="s">
        <v>605</v>
      </c>
      <c r="H17" s="3" t="s">
        <v>930</v>
      </c>
      <c r="I17" s="3" t="s">
        <v>759</v>
      </c>
      <c r="J17" s="3" t="s">
        <v>509</v>
      </c>
      <c r="K17" s="3" t="s">
        <v>545</v>
      </c>
      <c r="L17" s="73" t="s">
        <v>711</v>
      </c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</row>
    <row r="18" spans="1:114" s="3" customFormat="1" x14ac:dyDescent="0.25">
      <c r="A18" s="3">
        <v>554896212</v>
      </c>
      <c r="B18" s="60">
        <v>2500</v>
      </c>
      <c r="C18" s="3" t="s">
        <v>7</v>
      </c>
      <c r="D18" s="3" t="s">
        <v>615</v>
      </c>
      <c r="E18" s="3" t="s">
        <v>6</v>
      </c>
      <c r="F18" s="61">
        <v>41617.834722222222</v>
      </c>
      <c r="G18" s="3" t="s">
        <v>605</v>
      </c>
      <c r="H18" s="59" t="s">
        <v>934</v>
      </c>
      <c r="I18" s="3" t="s">
        <v>759</v>
      </c>
      <c r="J18" s="3" t="s">
        <v>509</v>
      </c>
      <c r="K18" s="3" t="s">
        <v>606</v>
      </c>
      <c r="L18" s="73" t="s">
        <v>711</v>
      </c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</row>
    <row r="19" spans="1:114" x14ac:dyDescent="0.25">
      <c r="A19" s="3">
        <v>554896213</v>
      </c>
      <c r="B19" s="60">
        <v>2500</v>
      </c>
      <c r="C19" s="3" t="s">
        <v>7</v>
      </c>
      <c r="D19" s="3" t="s">
        <v>665</v>
      </c>
      <c r="E19" s="3" t="s">
        <v>6</v>
      </c>
      <c r="F19" s="61">
        <v>41617.836099537039</v>
      </c>
      <c r="G19" s="3" t="s">
        <v>649</v>
      </c>
      <c r="H19" s="3" t="s">
        <v>930</v>
      </c>
      <c r="I19" s="3" t="s">
        <v>759</v>
      </c>
      <c r="J19" s="3" t="s">
        <v>509</v>
      </c>
      <c r="K19" s="58" t="s">
        <v>606</v>
      </c>
      <c r="L19" s="73" t="s">
        <v>711</v>
      </c>
    </row>
    <row r="20" spans="1:114" x14ac:dyDescent="0.25">
      <c r="A20" s="3">
        <v>554896217</v>
      </c>
      <c r="B20" s="60">
        <v>2500</v>
      </c>
      <c r="C20" s="3" t="s">
        <v>7</v>
      </c>
      <c r="D20" s="3" t="s">
        <v>616</v>
      </c>
      <c r="E20" s="3" t="s">
        <v>6</v>
      </c>
      <c r="F20" s="61">
        <v>41617.836111111108</v>
      </c>
      <c r="G20" s="3" t="s">
        <v>605</v>
      </c>
      <c r="H20" s="3" t="s">
        <v>932</v>
      </c>
      <c r="I20" s="3" t="s">
        <v>759</v>
      </c>
      <c r="J20" s="3" t="s">
        <v>509</v>
      </c>
      <c r="K20" s="3" t="s">
        <v>545</v>
      </c>
      <c r="L20" s="73" t="s">
        <v>711</v>
      </c>
    </row>
    <row r="21" spans="1:114" x14ac:dyDescent="0.25">
      <c r="A21" s="3">
        <v>554896219</v>
      </c>
      <c r="B21" s="60">
        <v>2500</v>
      </c>
      <c r="C21" s="3" t="s">
        <v>7</v>
      </c>
      <c r="D21" s="3" t="s">
        <v>699</v>
      </c>
      <c r="E21" s="3" t="s">
        <v>6</v>
      </c>
      <c r="F21" s="61">
        <v>41617.836122685185</v>
      </c>
      <c r="G21" s="3" t="s">
        <v>1042</v>
      </c>
      <c r="H21" s="3" t="s">
        <v>1066</v>
      </c>
      <c r="I21" s="81">
        <v>627</v>
      </c>
      <c r="J21" s="3" t="s">
        <v>191</v>
      </c>
      <c r="K21" s="3" t="s">
        <v>191</v>
      </c>
      <c r="L21" s="73" t="s">
        <v>711</v>
      </c>
    </row>
    <row r="22" spans="1:114" s="3" customFormat="1" x14ac:dyDescent="0.25">
      <c r="A22" s="3">
        <v>554896227</v>
      </c>
      <c r="B22" s="60">
        <v>2500</v>
      </c>
      <c r="C22" s="3" t="s">
        <v>7</v>
      </c>
      <c r="D22" s="3" t="s">
        <v>363</v>
      </c>
      <c r="E22" s="3" t="s">
        <v>6</v>
      </c>
      <c r="F22" s="61">
        <v>41617.834756944445</v>
      </c>
      <c r="G22" s="3" t="s">
        <v>607</v>
      </c>
      <c r="H22" s="3" t="s">
        <v>915</v>
      </c>
      <c r="I22" s="3" t="s">
        <v>759</v>
      </c>
      <c r="J22" s="3" t="s">
        <v>509</v>
      </c>
      <c r="K22" s="3" t="s">
        <v>606</v>
      </c>
      <c r="L22" s="73" t="s">
        <v>711</v>
      </c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</row>
    <row r="23" spans="1:114" s="3" customFormat="1" x14ac:dyDescent="0.25">
      <c r="A23" s="3">
        <v>554896229</v>
      </c>
      <c r="B23" s="60">
        <v>2500</v>
      </c>
      <c r="C23" s="3" t="s">
        <v>7</v>
      </c>
      <c r="D23" s="3" t="s">
        <v>334</v>
      </c>
      <c r="E23" s="3" t="s">
        <v>6</v>
      </c>
      <c r="F23" s="61">
        <v>41617.836145833331</v>
      </c>
      <c r="G23" s="3" t="s">
        <v>607</v>
      </c>
      <c r="H23" s="3" t="s">
        <v>915</v>
      </c>
      <c r="I23" s="3" t="s">
        <v>759</v>
      </c>
      <c r="J23" s="3" t="s">
        <v>509</v>
      </c>
      <c r="K23" s="3" t="s">
        <v>606</v>
      </c>
      <c r="L23" s="73" t="s">
        <v>711</v>
      </c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</row>
    <row r="24" spans="1:114" s="3" customFormat="1" x14ac:dyDescent="0.25">
      <c r="A24" s="3">
        <v>554896230</v>
      </c>
      <c r="B24" s="60">
        <v>2500</v>
      </c>
      <c r="C24" s="3" t="s">
        <v>7</v>
      </c>
      <c r="D24" s="3" t="s">
        <v>382</v>
      </c>
      <c r="E24" s="3" t="s">
        <v>6</v>
      </c>
      <c r="F24" s="61">
        <v>41617.836168981485</v>
      </c>
      <c r="G24" s="3" t="s">
        <v>607</v>
      </c>
      <c r="H24" s="3" t="s">
        <v>915</v>
      </c>
      <c r="I24" s="3" t="s">
        <v>759</v>
      </c>
      <c r="J24" s="3" t="s">
        <v>509</v>
      </c>
      <c r="K24" s="3" t="s">
        <v>606</v>
      </c>
      <c r="L24" s="73" t="s">
        <v>711</v>
      </c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</row>
    <row r="25" spans="1:114" s="3" customFormat="1" x14ac:dyDescent="0.25">
      <c r="A25" s="3">
        <v>554896233</v>
      </c>
      <c r="B25" s="60">
        <v>2500</v>
      </c>
      <c r="C25" s="3" t="s">
        <v>7</v>
      </c>
      <c r="D25" s="3" t="s">
        <v>362</v>
      </c>
      <c r="E25" s="3" t="s">
        <v>6</v>
      </c>
      <c r="F25" s="61">
        <v>41617.834780092591</v>
      </c>
      <c r="G25" s="3" t="s">
        <v>607</v>
      </c>
      <c r="H25" s="3" t="s">
        <v>915</v>
      </c>
      <c r="I25" s="3" t="s">
        <v>759</v>
      </c>
      <c r="J25" s="3" t="s">
        <v>509</v>
      </c>
      <c r="K25" s="3" t="s">
        <v>606</v>
      </c>
      <c r="L25" s="73" t="s">
        <v>711</v>
      </c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</row>
    <row r="26" spans="1:114" s="3" customFormat="1" x14ac:dyDescent="0.25">
      <c r="A26" s="3">
        <v>554896234</v>
      </c>
      <c r="B26" s="60">
        <v>2500</v>
      </c>
      <c r="C26" s="3" t="s">
        <v>7</v>
      </c>
      <c r="D26" s="3" t="s">
        <v>666</v>
      </c>
      <c r="E26" s="3" t="s">
        <v>6</v>
      </c>
      <c r="F26" s="61">
        <v>41617.836180555554</v>
      </c>
      <c r="G26" s="59" t="s">
        <v>664</v>
      </c>
      <c r="H26" s="59" t="s">
        <v>947</v>
      </c>
      <c r="I26" s="59" t="s">
        <v>759</v>
      </c>
      <c r="J26" s="3" t="s">
        <v>509</v>
      </c>
      <c r="K26" s="3" t="s">
        <v>606</v>
      </c>
      <c r="L26" s="73" t="s">
        <v>711</v>
      </c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</row>
    <row r="27" spans="1:114" s="3" customFormat="1" x14ac:dyDescent="0.25">
      <c r="A27" s="3">
        <v>554896235</v>
      </c>
      <c r="B27" s="60">
        <v>2500</v>
      </c>
      <c r="C27" s="3" t="s">
        <v>7</v>
      </c>
      <c r="D27" s="3" t="s">
        <v>321</v>
      </c>
      <c r="E27" s="3" t="s">
        <v>6</v>
      </c>
      <c r="F27" s="61">
        <v>41617.836215277777</v>
      </c>
      <c r="G27" s="3" t="s">
        <v>197</v>
      </c>
      <c r="H27" s="3" t="s">
        <v>801</v>
      </c>
      <c r="I27" s="81">
        <v>38</v>
      </c>
      <c r="J27" s="3" t="s">
        <v>209</v>
      </c>
      <c r="K27" s="3" t="s">
        <v>606</v>
      </c>
      <c r="L27" s="73" t="s">
        <v>711</v>
      </c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</row>
    <row r="28" spans="1:114" s="3" customFormat="1" x14ac:dyDescent="0.25">
      <c r="A28" s="3">
        <v>554896290</v>
      </c>
      <c r="B28" s="60">
        <v>2500</v>
      </c>
      <c r="C28" s="3" t="s">
        <v>7</v>
      </c>
      <c r="D28" s="3" t="s">
        <v>359</v>
      </c>
      <c r="E28" s="3" t="s">
        <v>6</v>
      </c>
      <c r="F28" s="61">
        <v>41617.83489583333</v>
      </c>
      <c r="G28" s="3" t="s">
        <v>607</v>
      </c>
      <c r="H28" s="3" t="s">
        <v>915</v>
      </c>
      <c r="I28" s="3" t="s">
        <v>759</v>
      </c>
      <c r="J28" s="3" t="s">
        <v>509</v>
      </c>
      <c r="K28" s="3" t="s">
        <v>606</v>
      </c>
      <c r="L28" s="73" t="s">
        <v>711</v>
      </c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</row>
    <row r="29" spans="1:114" s="3" customFormat="1" x14ac:dyDescent="0.25">
      <c r="A29" s="3">
        <v>554896291</v>
      </c>
      <c r="B29" s="60">
        <v>2500</v>
      </c>
      <c r="C29" s="3" t="s">
        <v>7</v>
      </c>
      <c r="D29" s="3" t="s">
        <v>397</v>
      </c>
      <c r="E29" s="3" t="s">
        <v>6</v>
      </c>
      <c r="F29" s="61">
        <v>41617.833622685182</v>
      </c>
      <c r="G29" s="3" t="s">
        <v>617</v>
      </c>
      <c r="H29" s="3" t="s">
        <v>947</v>
      </c>
      <c r="I29" s="3" t="s">
        <v>759</v>
      </c>
      <c r="J29" s="3" t="s">
        <v>509</v>
      </c>
      <c r="K29" s="3" t="s">
        <v>545</v>
      </c>
      <c r="L29" s="73" t="s">
        <v>711</v>
      </c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</row>
    <row r="30" spans="1:114" s="3" customFormat="1" x14ac:dyDescent="0.25">
      <c r="A30" s="3">
        <v>554896236</v>
      </c>
      <c r="B30" s="60">
        <v>2500</v>
      </c>
      <c r="C30" s="3" t="s">
        <v>7</v>
      </c>
      <c r="D30" s="3" t="s">
        <v>361</v>
      </c>
      <c r="E30" s="3" t="s">
        <v>6</v>
      </c>
      <c r="F30" s="61">
        <v>41617.834814814814</v>
      </c>
      <c r="G30" s="3" t="s">
        <v>607</v>
      </c>
      <c r="H30" s="3" t="s">
        <v>915</v>
      </c>
      <c r="I30" s="3" t="s">
        <v>759</v>
      </c>
      <c r="J30" s="3" t="s">
        <v>509</v>
      </c>
      <c r="K30" s="3" t="s">
        <v>606</v>
      </c>
      <c r="L30" s="73" t="s">
        <v>711</v>
      </c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</row>
    <row r="31" spans="1:114" s="3" customFormat="1" x14ac:dyDescent="0.25">
      <c r="A31" s="3">
        <v>554896304</v>
      </c>
      <c r="B31" s="60">
        <v>2500</v>
      </c>
      <c r="C31" s="3" t="s">
        <v>7</v>
      </c>
      <c r="D31" s="3" t="s">
        <v>402</v>
      </c>
      <c r="E31" s="3" t="s">
        <v>6</v>
      </c>
      <c r="F31" s="61">
        <v>41617.833749999998</v>
      </c>
      <c r="G31" s="3" t="s">
        <v>980</v>
      </c>
      <c r="H31" s="3" t="s">
        <v>947</v>
      </c>
      <c r="I31" s="81" t="s">
        <v>759</v>
      </c>
      <c r="J31" s="3" t="s">
        <v>509</v>
      </c>
      <c r="K31" s="3" t="s">
        <v>687</v>
      </c>
      <c r="L31" s="73" t="s">
        <v>711</v>
      </c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</row>
    <row r="32" spans="1:114" s="3" customFormat="1" x14ac:dyDescent="0.25">
      <c r="A32" s="3">
        <v>554896305</v>
      </c>
      <c r="B32" s="60">
        <v>2500</v>
      </c>
      <c r="C32" s="3" t="s">
        <v>7</v>
      </c>
      <c r="D32" s="3" t="s">
        <v>357</v>
      </c>
      <c r="E32" s="3" t="s">
        <v>6</v>
      </c>
      <c r="F32" s="61">
        <v>41617.834953703707</v>
      </c>
      <c r="G32" s="3" t="s">
        <v>980</v>
      </c>
      <c r="H32" s="3" t="s">
        <v>934</v>
      </c>
      <c r="I32" s="81" t="s">
        <v>759</v>
      </c>
      <c r="J32" s="3" t="s">
        <v>509</v>
      </c>
      <c r="K32" s="3" t="s">
        <v>687</v>
      </c>
      <c r="L32" s="73" t="s">
        <v>711</v>
      </c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</row>
    <row r="33" spans="1:114" s="3" customFormat="1" x14ac:dyDescent="0.25">
      <c r="A33" s="3">
        <v>554896308</v>
      </c>
      <c r="B33" s="60">
        <v>2500</v>
      </c>
      <c r="C33" s="3" t="s">
        <v>7</v>
      </c>
      <c r="D33" s="3" t="s">
        <v>401</v>
      </c>
      <c r="E33" s="3" t="s">
        <v>6</v>
      </c>
      <c r="F33" s="61">
        <v>41617.833773148152</v>
      </c>
      <c r="G33" s="3" t="s">
        <v>980</v>
      </c>
      <c r="H33" s="3" t="s">
        <v>963</v>
      </c>
      <c r="I33" s="81" t="s">
        <v>759</v>
      </c>
      <c r="J33" s="3" t="s">
        <v>509</v>
      </c>
      <c r="K33" s="3" t="s">
        <v>687</v>
      </c>
      <c r="L33" s="73" t="s">
        <v>711</v>
      </c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</row>
    <row r="34" spans="1:114" s="3" customFormat="1" x14ac:dyDescent="0.25">
      <c r="A34" s="3">
        <v>554896310</v>
      </c>
      <c r="B34" s="60">
        <v>2500</v>
      </c>
      <c r="C34" s="3" t="s">
        <v>7</v>
      </c>
      <c r="D34" s="3" t="s">
        <v>400</v>
      </c>
      <c r="E34" s="3" t="s">
        <v>6</v>
      </c>
      <c r="F34" s="61">
        <v>41617.833796296298</v>
      </c>
      <c r="G34" s="3" t="s">
        <v>980</v>
      </c>
      <c r="H34" s="3" t="s">
        <v>927</v>
      </c>
      <c r="I34" s="81" t="s">
        <v>759</v>
      </c>
      <c r="J34" s="3" t="s">
        <v>509</v>
      </c>
      <c r="K34" s="3" t="s">
        <v>687</v>
      </c>
      <c r="L34" s="73" t="s">
        <v>711</v>
      </c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</row>
    <row r="35" spans="1:114" x14ac:dyDescent="0.25">
      <c r="A35" s="3">
        <v>554896314</v>
      </c>
      <c r="B35" s="60">
        <v>2500</v>
      </c>
      <c r="C35" s="3" t="s">
        <v>7</v>
      </c>
      <c r="D35" s="3" t="s">
        <v>399</v>
      </c>
      <c r="E35" s="3" t="s">
        <v>6</v>
      </c>
      <c r="F35" s="61">
        <v>41617.833831018521</v>
      </c>
      <c r="G35" s="3" t="s">
        <v>980</v>
      </c>
      <c r="H35" s="3" t="s">
        <v>922</v>
      </c>
      <c r="I35" s="81" t="s">
        <v>759</v>
      </c>
      <c r="J35" s="3" t="s">
        <v>509</v>
      </c>
      <c r="K35" s="3" t="s">
        <v>687</v>
      </c>
      <c r="L35" s="73" t="s">
        <v>711</v>
      </c>
    </row>
    <row r="36" spans="1:114" x14ac:dyDescent="0.25">
      <c r="A36" s="7">
        <v>554896316</v>
      </c>
      <c r="B36" s="63">
        <v>2500</v>
      </c>
      <c r="C36" s="7" t="s">
        <v>7</v>
      </c>
      <c r="D36" s="7" t="s">
        <v>1180</v>
      </c>
      <c r="E36" s="7" t="s">
        <v>6</v>
      </c>
      <c r="F36" s="122">
        <v>41617.834976851853</v>
      </c>
      <c r="G36" s="7"/>
      <c r="H36" s="7"/>
      <c r="I36" s="7"/>
      <c r="J36" s="7"/>
      <c r="K36" s="7" t="s">
        <v>687</v>
      </c>
      <c r="L36" s="91" t="s">
        <v>711</v>
      </c>
    </row>
    <row r="37" spans="1:114" s="3" customFormat="1" x14ac:dyDescent="0.25">
      <c r="A37" s="3">
        <v>554896250</v>
      </c>
      <c r="B37" s="60">
        <v>2500</v>
      </c>
      <c r="C37" s="3" t="s">
        <v>7</v>
      </c>
      <c r="D37" s="3" t="s">
        <v>381</v>
      </c>
      <c r="E37" s="3" t="s">
        <v>6</v>
      </c>
      <c r="F37" s="61">
        <v>41617.836284722223</v>
      </c>
      <c r="G37" s="3" t="s">
        <v>980</v>
      </c>
      <c r="H37" s="3" t="s">
        <v>932</v>
      </c>
      <c r="I37" s="81" t="s">
        <v>759</v>
      </c>
      <c r="J37" s="3" t="s">
        <v>509</v>
      </c>
      <c r="K37" s="3" t="s">
        <v>687</v>
      </c>
      <c r="L37" s="73" t="s">
        <v>711</v>
      </c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</row>
    <row r="38" spans="1:114" s="3" customFormat="1" x14ac:dyDescent="0.25">
      <c r="A38" s="3">
        <v>554896252</v>
      </c>
      <c r="B38" s="60">
        <v>2500</v>
      </c>
      <c r="C38" s="3" t="s">
        <v>7</v>
      </c>
      <c r="D38" s="3" t="s">
        <v>360</v>
      </c>
      <c r="E38" s="3" t="s">
        <v>6</v>
      </c>
      <c r="F38" s="61">
        <v>41617.834814814814</v>
      </c>
      <c r="G38" s="3" t="s">
        <v>980</v>
      </c>
      <c r="H38" s="3" t="s">
        <v>948</v>
      </c>
      <c r="I38" s="81" t="s">
        <v>759</v>
      </c>
      <c r="J38" s="3" t="s">
        <v>509</v>
      </c>
      <c r="K38" s="3" t="s">
        <v>687</v>
      </c>
      <c r="L38" s="73" t="s">
        <v>711</v>
      </c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</row>
    <row r="39" spans="1:114" s="3" customFormat="1" x14ac:dyDescent="0.25">
      <c r="A39" s="3">
        <v>554896254</v>
      </c>
      <c r="B39" s="60">
        <v>2500</v>
      </c>
      <c r="C39" s="3" t="s">
        <v>7</v>
      </c>
      <c r="D39" s="3" t="s">
        <v>407</v>
      </c>
      <c r="E39" s="3" t="s">
        <v>6</v>
      </c>
      <c r="F39" s="61">
        <v>41617.833449074074</v>
      </c>
      <c r="G39" s="3" t="s">
        <v>980</v>
      </c>
      <c r="H39" s="3" t="s">
        <v>930</v>
      </c>
      <c r="I39" s="81" t="s">
        <v>759</v>
      </c>
      <c r="J39" s="3" t="s">
        <v>509</v>
      </c>
      <c r="K39" s="3" t="s">
        <v>687</v>
      </c>
      <c r="L39" s="73" t="s">
        <v>711</v>
      </c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</row>
    <row r="40" spans="1:114" x14ac:dyDescent="0.25">
      <c r="A40" s="3">
        <v>554895985</v>
      </c>
      <c r="B40" s="60">
        <v>2500</v>
      </c>
      <c r="C40" s="3" t="s">
        <v>7</v>
      </c>
      <c r="D40" s="3" t="s">
        <v>431</v>
      </c>
      <c r="E40" s="3" t="s">
        <v>6</v>
      </c>
      <c r="F40" s="61">
        <v>41617.827881944446</v>
      </c>
      <c r="G40" s="3" t="s">
        <v>980</v>
      </c>
      <c r="H40" s="3" t="s">
        <v>974</v>
      </c>
      <c r="I40" s="81" t="s">
        <v>759</v>
      </c>
      <c r="J40" s="3" t="s">
        <v>509</v>
      </c>
      <c r="K40" s="3" t="s">
        <v>687</v>
      </c>
      <c r="L40" s="73" t="s">
        <v>711</v>
      </c>
    </row>
    <row r="41" spans="1:114" s="3" customFormat="1" x14ac:dyDescent="0.25">
      <c r="A41" s="3">
        <v>554896263</v>
      </c>
      <c r="B41" s="60">
        <v>2500</v>
      </c>
      <c r="C41" s="3" t="s">
        <v>7</v>
      </c>
      <c r="D41" s="3" t="s">
        <v>1147</v>
      </c>
      <c r="E41" s="3" t="s">
        <v>6</v>
      </c>
      <c r="F41" s="61">
        <v>41617.833495370367</v>
      </c>
      <c r="G41" s="3" t="s">
        <v>980</v>
      </c>
      <c r="H41" s="3" t="s">
        <v>962</v>
      </c>
      <c r="I41" s="81" t="s">
        <v>759</v>
      </c>
      <c r="J41" s="3" t="s">
        <v>509</v>
      </c>
      <c r="K41" s="3" t="s">
        <v>687</v>
      </c>
      <c r="L41" s="73" t="s">
        <v>711</v>
      </c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</row>
    <row r="42" spans="1:114" s="3" customFormat="1" x14ac:dyDescent="0.25">
      <c r="A42" s="3">
        <v>554896269</v>
      </c>
      <c r="B42" s="60">
        <v>2500</v>
      </c>
      <c r="C42" s="3" t="s">
        <v>7</v>
      </c>
      <c r="D42" s="3" t="s">
        <v>1182</v>
      </c>
      <c r="E42" s="3" t="s">
        <v>6</v>
      </c>
      <c r="F42" s="61">
        <v>41617.833518518521</v>
      </c>
      <c r="G42" s="3" t="s">
        <v>980</v>
      </c>
      <c r="H42" s="3" t="s">
        <v>928</v>
      </c>
      <c r="I42" s="81" t="s">
        <v>759</v>
      </c>
      <c r="J42" s="3" t="s">
        <v>509</v>
      </c>
      <c r="K42" s="3" t="s">
        <v>687</v>
      </c>
      <c r="L42" s="73" t="s">
        <v>711</v>
      </c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</row>
    <row r="43" spans="1:114" s="3" customFormat="1" x14ac:dyDescent="0.25">
      <c r="A43" s="3">
        <v>554896271</v>
      </c>
      <c r="B43" s="60">
        <v>2500</v>
      </c>
      <c r="C43" s="3" t="s">
        <v>7</v>
      </c>
      <c r="D43" s="3" t="s">
        <v>376</v>
      </c>
      <c r="E43" s="3" t="s">
        <v>6</v>
      </c>
      <c r="F43" s="61">
        <v>41617.834826388891</v>
      </c>
      <c r="G43" s="3" t="s">
        <v>951</v>
      </c>
      <c r="H43" s="3" t="s">
        <v>928</v>
      </c>
      <c r="I43" s="3" t="s">
        <v>759</v>
      </c>
      <c r="J43" s="3" t="s">
        <v>509</v>
      </c>
      <c r="K43" s="3" t="s">
        <v>698</v>
      </c>
      <c r="L43" s="73" t="s">
        <v>711</v>
      </c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</row>
    <row r="44" spans="1:114" s="3" customFormat="1" x14ac:dyDescent="0.25">
      <c r="A44" s="3">
        <v>554896273</v>
      </c>
      <c r="B44" s="60">
        <v>2500</v>
      </c>
      <c r="C44" s="3" t="s">
        <v>7</v>
      </c>
      <c r="D44" s="3" t="s">
        <v>406</v>
      </c>
      <c r="E44" s="3" t="s">
        <v>6</v>
      </c>
      <c r="F44" s="61">
        <v>41617.83357638889</v>
      </c>
      <c r="G44" s="3" t="s">
        <v>1143</v>
      </c>
      <c r="H44" s="3" t="s">
        <v>932</v>
      </c>
      <c r="I44" s="3" t="s">
        <v>759</v>
      </c>
      <c r="J44" s="3" t="s">
        <v>509</v>
      </c>
      <c r="K44" s="3" t="s">
        <v>698</v>
      </c>
      <c r="L44" s="73" t="s">
        <v>711</v>
      </c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</row>
    <row r="45" spans="1:114" s="3" customFormat="1" x14ac:dyDescent="0.25">
      <c r="A45" s="3">
        <v>554896287</v>
      </c>
      <c r="B45" s="60">
        <v>2500</v>
      </c>
      <c r="C45" s="3" t="s">
        <v>7</v>
      </c>
      <c r="D45" s="3" t="s">
        <v>405</v>
      </c>
      <c r="E45" s="3" t="s">
        <v>6</v>
      </c>
      <c r="F45" s="61">
        <v>41617.833587962959</v>
      </c>
      <c r="G45" s="3" t="s">
        <v>1143</v>
      </c>
      <c r="H45" s="3" t="s">
        <v>927</v>
      </c>
      <c r="I45" s="3" t="s">
        <v>759</v>
      </c>
      <c r="J45" s="3" t="s">
        <v>509</v>
      </c>
      <c r="K45" s="3" t="s">
        <v>698</v>
      </c>
      <c r="L45" s="73" t="s">
        <v>711</v>
      </c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</row>
    <row r="46" spans="1:114" s="3" customFormat="1" x14ac:dyDescent="0.25">
      <c r="A46" s="3">
        <v>554896293</v>
      </c>
      <c r="B46" s="60">
        <v>2500</v>
      </c>
      <c r="C46" s="3" t="s">
        <v>7</v>
      </c>
      <c r="D46" s="3" t="s">
        <v>404</v>
      </c>
      <c r="E46" s="3" t="s">
        <v>6</v>
      </c>
      <c r="F46" s="61">
        <v>41617.833680555559</v>
      </c>
      <c r="G46" s="3" t="s">
        <v>1143</v>
      </c>
      <c r="H46" s="3" t="s">
        <v>928</v>
      </c>
      <c r="I46" s="3" t="s">
        <v>759</v>
      </c>
      <c r="J46" s="3" t="s">
        <v>509</v>
      </c>
      <c r="K46" s="3" t="s">
        <v>698</v>
      </c>
      <c r="L46" s="73" t="s">
        <v>711</v>
      </c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</row>
    <row r="47" spans="1:114" s="3" customFormat="1" x14ac:dyDescent="0.25">
      <c r="A47" s="3">
        <v>554896295</v>
      </c>
      <c r="B47" s="60">
        <v>2500</v>
      </c>
      <c r="C47" s="3" t="s">
        <v>7</v>
      </c>
      <c r="D47" s="3" t="s">
        <v>403</v>
      </c>
      <c r="E47" s="3" t="s">
        <v>6</v>
      </c>
      <c r="F47" s="61">
        <v>41617.833692129629</v>
      </c>
      <c r="G47" s="3" t="s">
        <v>1143</v>
      </c>
      <c r="H47" s="3" t="s">
        <v>940</v>
      </c>
      <c r="I47" s="3" t="s">
        <v>759</v>
      </c>
      <c r="J47" s="3" t="s">
        <v>509</v>
      </c>
      <c r="K47" s="3" t="s">
        <v>698</v>
      </c>
      <c r="L47" s="73" t="s">
        <v>711</v>
      </c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</row>
    <row r="48" spans="1:114" s="3" customFormat="1" x14ac:dyDescent="0.25">
      <c r="A48" s="3">
        <v>554896300</v>
      </c>
      <c r="B48" s="60">
        <v>2500</v>
      </c>
      <c r="C48" s="3" t="s">
        <v>7</v>
      </c>
      <c r="D48" s="3" t="s">
        <v>358</v>
      </c>
      <c r="E48" s="3" t="s">
        <v>6</v>
      </c>
      <c r="F48" s="61">
        <v>41617.834930555553</v>
      </c>
      <c r="G48" s="3" t="s">
        <v>1143</v>
      </c>
      <c r="H48" s="3" t="s">
        <v>930</v>
      </c>
      <c r="I48" s="3" t="s">
        <v>759</v>
      </c>
      <c r="J48" s="3" t="s">
        <v>509</v>
      </c>
      <c r="K48" s="3" t="s">
        <v>698</v>
      </c>
      <c r="L48" s="73" t="s">
        <v>711</v>
      </c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</row>
    <row r="49" spans="1:114" s="3" customFormat="1" x14ac:dyDescent="0.25">
      <c r="A49" s="3">
        <v>554896303</v>
      </c>
      <c r="B49" s="60">
        <v>2500</v>
      </c>
      <c r="C49" s="3" t="s">
        <v>7</v>
      </c>
      <c r="D49" s="3" t="s">
        <v>979</v>
      </c>
      <c r="E49" s="3" t="s">
        <v>6</v>
      </c>
      <c r="F49" s="61">
        <v>41617.833715277775</v>
      </c>
      <c r="G49" s="3" t="s">
        <v>976</v>
      </c>
      <c r="H49" s="3" t="s">
        <v>921</v>
      </c>
      <c r="I49" s="3" t="s">
        <v>759</v>
      </c>
      <c r="J49" s="3" t="s">
        <v>509</v>
      </c>
      <c r="K49" s="58"/>
      <c r="L49" s="73" t="s">
        <v>711</v>
      </c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</row>
    <row r="50" spans="1:114" x14ac:dyDescent="0.25">
      <c r="A50" s="3">
        <v>554896320</v>
      </c>
      <c r="B50" s="60">
        <v>2500</v>
      </c>
      <c r="C50" s="3" t="s">
        <v>7</v>
      </c>
      <c r="D50" s="3" t="s">
        <v>398</v>
      </c>
      <c r="E50" s="3" t="s">
        <v>6</v>
      </c>
      <c r="F50" s="61">
        <v>41617.833854166667</v>
      </c>
      <c r="G50" s="3" t="s">
        <v>976</v>
      </c>
      <c r="H50" s="3" t="s">
        <v>927</v>
      </c>
      <c r="I50" s="3" t="s">
        <v>759</v>
      </c>
      <c r="J50" s="3" t="s">
        <v>509</v>
      </c>
      <c r="K50" s="58"/>
      <c r="L50" s="73" t="s">
        <v>711</v>
      </c>
    </row>
    <row r="51" spans="1:114" x14ac:dyDescent="0.25">
      <c r="A51" s="3">
        <v>554896322</v>
      </c>
      <c r="B51" s="60">
        <v>2500</v>
      </c>
      <c r="C51" s="3" t="s">
        <v>7</v>
      </c>
      <c r="D51" s="3" t="s">
        <v>396</v>
      </c>
      <c r="E51" s="3" t="s">
        <v>6</v>
      </c>
      <c r="F51" s="61">
        <v>41617.833865740744</v>
      </c>
      <c r="G51" s="3" t="s">
        <v>1143</v>
      </c>
      <c r="H51" s="3" t="s">
        <v>934</v>
      </c>
      <c r="I51" s="3" t="s">
        <v>759</v>
      </c>
      <c r="J51" s="3" t="s">
        <v>509</v>
      </c>
      <c r="K51" s="3" t="s">
        <v>698</v>
      </c>
      <c r="L51" s="73" t="s">
        <v>711</v>
      </c>
    </row>
    <row r="52" spans="1:114" x14ac:dyDescent="0.25">
      <c r="A52" s="3">
        <v>554896324</v>
      </c>
      <c r="B52" s="60">
        <v>2500</v>
      </c>
      <c r="C52" s="3" t="s">
        <v>7</v>
      </c>
      <c r="D52" s="3" t="s">
        <v>977</v>
      </c>
      <c r="E52" s="3" t="s">
        <v>6</v>
      </c>
      <c r="F52" s="61">
        <v>41617.83388888889</v>
      </c>
      <c r="G52" s="3" t="s">
        <v>976</v>
      </c>
      <c r="H52" s="3" t="s">
        <v>930</v>
      </c>
      <c r="I52" s="3" t="s">
        <v>759</v>
      </c>
      <c r="J52" s="3" t="s">
        <v>509</v>
      </c>
      <c r="K52" s="58"/>
      <c r="L52" s="73" t="s">
        <v>711</v>
      </c>
    </row>
    <row r="53" spans="1:114" x14ac:dyDescent="0.25">
      <c r="A53" s="3">
        <v>554896326</v>
      </c>
      <c r="B53" s="60">
        <v>2500</v>
      </c>
      <c r="C53" s="3" t="s">
        <v>7</v>
      </c>
      <c r="D53" s="3" t="s">
        <v>978</v>
      </c>
      <c r="E53" s="3" t="s">
        <v>6</v>
      </c>
      <c r="F53" s="61">
        <v>41617.834988425922</v>
      </c>
      <c r="G53" s="3" t="s">
        <v>976</v>
      </c>
      <c r="H53" s="3" t="s">
        <v>928</v>
      </c>
      <c r="I53" s="3" t="s">
        <v>759</v>
      </c>
      <c r="J53" s="3" t="s">
        <v>509</v>
      </c>
      <c r="K53" s="58"/>
      <c r="L53" s="73" t="s">
        <v>711</v>
      </c>
    </row>
    <row r="54" spans="1:114" x14ac:dyDescent="0.25">
      <c r="A54" s="3">
        <v>554896187</v>
      </c>
      <c r="B54" s="60">
        <v>2500</v>
      </c>
      <c r="C54" s="3" t="s">
        <v>7</v>
      </c>
      <c r="D54" s="3" t="s">
        <v>412</v>
      </c>
      <c r="E54" s="3" t="s">
        <v>6</v>
      </c>
      <c r="F54" s="61">
        <v>41617.828981481478</v>
      </c>
      <c r="G54" s="3" t="s">
        <v>904</v>
      </c>
      <c r="H54" s="3" t="s">
        <v>903</v>
      </c>
      <c r="I54" s="81">
        <v>617</v>
      </c>
      <c r="J54" s="3" t="s">
        <v>190</v>
      </c>
      <c r="K54" s="3"/>
      <c r="L54" s="73" t="s">
        <v>711</v>
      </c>
    </row>
    <row r="55" spans="1:114" s="3" customFormat="1" x14ac:dyDescent="0.25">
      <c r="A55" s="3">
        <v>554836003</v>
      </c>
      <c r="B55" s="60">
        <v>2500</v>
      </c>
      <c r="C55" s="3" t="s">
        <v>7</v>
      </c>
      <c r="D55" s="3" t="s">
        <v>352</v>
      </c>
      <c r="E55" s="3" t="s">
        <v>6</v>
      </c>
      <c r="F55" s="61">
        <v>41617.835127314815</v>
      </c>
      <c r="G55" s="3" t="s">
        <v>664</v>
      </c>
      <c r="H55" s="3" t="s">
        <v>1150</v>
      </c>
      <c r="I55" s="3" t="s">
        <v>759</v>
      </c>
      <c r="J55" s="3" t="s">
        <v>509</v>
      </c>
      <c r="L55" s="114" t="s">
        <v>711</v>
      </c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</row>
    <row r="56" spans="1:114" s="3" customFormat="1" x14ac:dyDescent="0.25">
      <c r="A56" s="3">
        <v>554836178</v>
      </c>
      <c r="B56" s="60">
        <v>2500</v>
      </c>
      <c r="C56" s="3" t="s">
        <v>7</v>
      </c>
      <c r="D56" s="62" t="s">
        <v>850</v>
      </c>
      <c r="E56" s="3" t="s">
        <v>6</v>
      </c>
      <c r="F56" s="61">
        <v>41617.835428240738</v>
      </c>
      <c r="G56" s="3" t="s">
        <v>664</v>
      </c>
      <c r="H56" s="3" t="s">
        <v>1151</v>
      </c>
      <c r="I56" s="3" t="s">
        <v>759</v>
      </c>
      <c r="J56" s="3" t="s">
        <v>509</v>
      </c>
      <c r="K56" s="3" t="s">
        <v>545</v>
      </c>
      <c r="L56" s="114" t="s">
        <v>711</v>
      </c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6"/>
      <c r="DD56" s="56"/>
      <c r="DE56" s="56"/>
      <c r="DF56" s="56"/>
      <c r="DG56" s="56"/>
      <c r="DH56" s="56"/>
      <c r="DI56" s="56"/>
      <c r="DJ56" s="56"/>
    </row>
    <row r="57" spans="1:114" s="3" customFormat="1" x14ac:dyDescent="0.25">
      <c r="A57" s="3">
        <v>554896038</v>
      </c>
      <c r="B57" s="60">
        <v>2500</v>
      </c>
      <c r="C57" s="3" t="s">
        <v>7</v>
      </c>
      <c r="D57" s="3" t="s">
        <v>1155</v>
      </c>
      <c r="E57" s="3" t="s">
        <v>6</v>
      </c>
      <c r="F57" s="61">
        <v>41617.828148148146</v>
      </c>
      <c r="G57" s="3" t="s">
        <v>1152</v>
      </c>
      <c r="H57" s="3" t="s">
        <v>915</v>
      </c>
      <c r="I57" s="81" t="s">
        <v>759</v>
      </c>
      <c r="J57" s="3" t="s">
        <v>509</v>
      </c>
      <c r="K57" s="3" t="s">
        <v>191</v>
      </c>
      <c r="L57" s="114" t="s">
        <v>711</v>
      </c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/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6"/>
      <c r="DD57" s="56"/>
      <c r="DE57" s="56"/>
      <c r="DF57" s="56"/>
      <c r="DG57" s="56"/>
      <c r="DH57" s="56"/>
      <c r="DI57" s="56"/>
      <c r="DJ57" s="56"/>
    </row>
    <row r="58" spans="1:114" x14ac:dyDescent="0.25">
      <c r="A58" s="3">
        <v>554836010</v>
      </c>
      <c r="B58" s="60">
        <v>2500</v>
      </c>
      <c r="C58" s="3" t="s">
        <v>7</v>
      </c>
      <c r="D58" s="3" t="s">
        <v>383</v>
      </c>
      <c r="E58" s="3" t="s">
        <v>6</v>
      </c>
      <c r="F58" s="61">
        <v>41617.834305555552</v>
      </c>
      <c r="G58" s="3" t="s">
        <v>946</v>
      </c>
      <c r="H58" s="3" t="s">
        <v>932</v>
      </c>
      <c r="I58" s="3" t="s">
        <v>759</v>
      </c>
      <c r="J58" s="3" t="s">
        <v>509</v>
      </c>
      <c r="K58" s="3" t="s">
        <v>508</v>
      </c>
      <c r="L58" s="73" t="s">
        <v>711</v>
      </c>
    </row>
    <row r="59" spans="1:114" x14ac:dyDescent="0.25">
      <c r="A59" s="3">
        <v>554836328</v>
      </c>
      <c r="B59" s="60">
        <v>2500</v>
      </c>
      <c r="C59" s="3" t="s">
        <v>7</v>
      </c>
      <c r="D59" s="3" t="s">
        <v>326</v>
      </c>
      <c r="E59" s="3" t="s">
        <v>6</v>
      </c>
      <c r="F59" s="61">
        <v>41617.834513888891</v>
      </c>
      <c r="G59" s="3" t="s">
        <v>946</v>
      </c>
      <c r="H59" s="3" t="s">
        <v>933</v>
      </c>
      <c r="I59" s="3" t="s">
        <v>759</v>
      </c>
      <c r="J59" s="3" t="s">
        <v>509</v>
      </c>
      <c r="K59" s="3" t="s">
        <v>508</v>
      </c>
      <c r="L59" s="73" t="s">
        <v>711</v>
      </c>
    </row>
    <row r="60" spans="1:114" x14ac:dyDescent="0.25">
      <c r="A60" s="3">
        <v>554895994</v>
      </c>
      <c r="B60" s="60">
        <v>2500</v>
      </c>
      <c r="C60" s="3" t="s">
        <v>7</v>
      </c>
      <c r="D60" s="3" t="s">
        <v>429</v>
      </c>
      <c r="E60" s="3" t="s">
        <v>6</v>
      </c>
      <c r="F60" s="61">
        <v>41617.827905092592</v>
      </c>
      <c r="G60" s="3" t="s">
        <v>852</v>
      </c>
      <c r="H60" s="3" t="s">
        <v>853</v>
      </c>
      <c r="I60" s="81">
        <v>479</v>
      </c>
      <c r="J60" s="3" t="s">
        <v>190</v>
      </c>
      <c r="K60" s="3" t="s">
        <v>508</v>
      </c>
      <c r="L60" s="73" t="s">
        <v>711</v>
      </c>
    </row>
    <row r="61" spans="1:114" x14ac:dyDescent="0.25">
      <c r="A61" s="3">
        <v>554836014</v>
      </c>
      <c r="B61" s="60">
        <v>2500</v>
      </c>
      <c r="C61" s="3" t="s">
        <v>7</v>
      </c>
      <c r="D61" s="3" t="s">
        <v>384</v>
      </c>
      <c r="E61" s="3" t="s">
        <v>6</v>
      </c>
      <c r="F61" s="61">
        <v>41617.834328703706</v>
      </c>
      <c r="G61" s="3" t="s">
        <v>946</v>
      </c>
      <c r="H61" s="3" t="s">
        <v>927</v>
      </c>
      <c r="I61" s="3" t="s">
        <v>759</v>
      </c>
      <c r="J61" s="3" t="s">
        <v>509</v>
      </c>
      <c r="K61" s="3" t="s">
        <v>508</v>
      </c>
      <c r="L61" s="73" t="s">
        <v>711</v>
      </c>
    </row>
    <row r="62" spans="1:114" x14ac:dyDescent="0.25">
      <c r="A62" s="3">
        <v>554836401</v>
      </c>
      <c r="B62" s="60">
        <v>2500</v>
      </c>
      <c r="C62" s="3" t="s">
        <v>7</v>
      </c>
      <c r="D62" s="3" t="s">
        <v>332</v>
      </c>
      <c r="E62" s="3" t="s">
        <v>6</v>
      </c>
      <c r="F62" s="61">
        <v>41617.836446759262</v>
      </c>
      <c r="G62" s="3" t="s">
        <v>946</v>
      </c>
      <c r="H62" s="3" t="s">
        <v>948</v>
      </c>
      <c r="I62" s="3" t="s">
        <v>759</v>
      </c>
      <c r="J62" s="3" t="s">
        <v>509</v>
      </c>
      <c r="K62" s="3" t="s">
        <v>508</v>
      </c>
      <c r="L62" s="73" t="s">
        <v>711</v>
      </c>
    </row>
    <row r="63" spans="1:114" x14ac:dyDescent="0.25">
      <c r="A63" s="3">
        <v>554895221</v>
      </c>
      <c r="B63" s="60">
        <v>2500</v>
      </c>
      <c r="C63" s="3" t="s">
        <v>7</v>
      </c>
      <c r="D63" s="3" t="s">
        <v>300</v>
      </c>
      <c r="E63" s="3" t="s">
        <v>6</v>
      </c>
      <c r="F63" s="61">
        <v>41617.827800925923</v>
      </c>
      <c r="G63" s="3" t="s">
        <v>946</v>
      </c>
      <c r="H63" s="3" t="s">
        <v>921</v>
      </c>
      <c r="I63" s="3" t="s">
        <v>759</v>
      </c>
      <c r="J63" s="3" t="s">
        <v>509</v>
      </c>
      <c r="K63" s="3" t="s">
        <v>508</v>
      </c>
      <c r="L63" s="73" t="s">
        <v>711</v>
      </c>
    </row>
    <row r="64" spans="1:114" x14ac:dyDescent="0.25">
      <c r="A64" s="3">
        <v>554835968</v>
      </c>
      <c r="B64" s="60">
        <v>2500</v>
      </c>
      <c r="C64" s="3" t="s">
        <v>7</v>
      </c>
      <c r="D64" s="3" t="s">
        <v>353</v>
      </c>
      <c r="E64" s="3" t="s">
        <v>6</v>
      </c>
      <c r="F64" s="61">
        <v>41617.835127314815</v>
      </c>
      <c r="G64" s="3" t="s">
        <v>946</v>
      </c>
      <c r="H64" s="3" t="s">
        <v>948</v>
      </c>
      <c r="I64" s="3" t="s">
        <v>759</v>
      </c>
      <c r="J64" s="3" t="s">
        <v>509</v>
      </c>
      <c r="K64" s="3" t="s">
        <v>508</v>
      </c>
      <c r="L64" s="73" t="s">
        <v>711</v>
      </c>
    </row>
    <row r="65" spans="1:114" x14ac:dyDescent="0.25">
      <c r="A65" s="3">
        <v>554836924</v>
      </c>
      <c r="B65" s="60">
        <v>2500</v>
      </c>
      <c r="C65" s="3" t="s">
        <v>7</v>
      </c>
      <c r="D65" s="62" t="s">
        <v>536</v>
      </c>
      <c r="E65" s="3" t="s">
        <v>6</v>
      </c>
      <c r="F65" s="61">
        <v>41617.835740740738</v>
      </c>
      <c r="G65" s="3" t="s">
        <v>617</v>
      </c>
      <c r="H65" s="3" t="s">
        <v>927</v>
      </c>
      <c r="I65" s="3" t="s">
        <v>759</v>
      </c>
      <c r="J65" s="3" t="s">
        <v>509</v>
      </c>
      <c r="K65" s="3" t="s">
        <v>545</v>
      </c>
      <c r="L65" s="73" t="s">
        <v>711</v>
      </c>
    </row>
    <row r="66" spans="1:114" x14ac:dyDescent="0.25">
      <c r="A66" s="3">
        <v>554836932</v>
      </c>
      <c r="B66" s="60">
        <v>2500</v>
      </c>
      <c r="C66" s="3" t="s">
        <v>7</v>
      </c>
      <c r="D66" s="62" t="s">
        <v>538</v>
      </c>
      <c r="E66" s="3" t="s">
        <v>6</v>
      </c>
      <c r="F66" s="61">
        <v>41617.837025462963</v>
      </c>
      <c r="G66" s="3" t="s">
        <v>946</v>
      </c>
      <c r="H66" s="3" t="s">
        <v>947</v>
      </c>
      <c r="I66" s="3" t="s">
        <v>759</v>
      </c>
      <c r="J66" s="3" t="s">
        <v>509</v>
      </c>
      <c r="K66" s="3" t="s">
        <v>508</v>
      </c>
      <c r="L66" s="73" t="s">
        <v>711</v>
      </c>
    </row>
    <row r="67" spans="1:114" x14ac:dyDescent="0.25">
      <c r="A67" s="3">
        <v>554896176</v>
      </c>
      <c r="B67" s="60">
        <v>2500</v>
      </c>
      <c r="C67" s="3" t="s">
        <v>7</v>
      </c>
      <c r="D67" s="3" t="s">
        <v>413</v>
      </c>
      <c r="E67" s="3" t="s">
        <v>6</v>
      </c>
      <c r="F67" s="61">
        <v>41617.828912037039</v>
      </c>
      <c r="G67" s="3" t="s">
        <v>946</v>
      </c>
      <c r="H67" s="3" t="s">
        <v>928</v>
      </c>
      <c r="I67" s="3" t="s">
        <v>759</v>
      </c>
      <c r="J67" s="3" t="s">
        <v>509</v>
      </c>
      <c r="K67" s="3" t="s">
        <v>508</v>
      </c>
      <c r="L67" s="73" t="s">
        <v>711</v>
      </c>
    </row>
    <row r="68" spans="1:114" x14ac:dyDescent="0.25">
      <c r="A68" s="3">
        <v>554835728</v>
      </c>
      <c r="B68" s="60">
        <v>2500</v>
      </c>
      <c r="C68" s="3" t="s">
        <v>7</v>
      </c>
      <c r="D68" s="3" t="s">
        <v>393</v>
      </c>
      <c r="E68" s="3" t="s">
        <v>6</v>
      </c>
      <c r="F68" s="61">
        <v>41617.834039351852</v>
      </c>
      <c r="G68" s="3" t="s">
        <v>965</v>
      </c>
      <c r="H68" s="3" t="s">
        <v>927</v>
      </c>
      <c r="I68" s="3" t="s">
        <v>759</v>
      </c>
      <c r="J68" s="3" t="s">
        <v>509</v>
      </c>
      <c r="K68" s="3"/>
      <c r="L68" s="73" t="s">
        <v>711</v>
      </c>
    </row>
    <row r="69" spans="1:114" x14ac:dyDescent="0.25">
      <c r="A69" s="3">
        <v>554836152</v>
      </c>
      <c r="B69" s="60">
        <v>2500</v>
      </c>
      <c r="C69" s="3" t="s">
        <v>7</v>
      </c>
      <c r="D69" s="3" t="s">
        <v>350</v>
      </c>
      <c r="E69" s="3" t="s">
        <v>6</v>
      </c>
      <c r="F69" s="61">
        <v>41617.835381944446</v>
      </c>
      <c r="G69" s="3" t="s">
        <v>965</v>
      </c>
      <c r="H69" s="3" t="s">
        <v>940</v>
      </c>
      <c r="I69" s="3" t="s">
        <v>759</v>
      </c>
      <c r="J69" s="3" t="s">
        <v>509</v>
      </c>
      <c r="K69" s="3"/>
      <c r="L69" s="73" t="s">
        <v>711</v>
      </c>
    </row>
    <row r="70" spans="1:114" x14ac:dyDescent="0.25">
      <c r="A70" s="3">
        <v>554836415</v>
      </c>
      <c r="B70" s="60">
        <v>2500</v>
      </c>
      <c r="C70" s="3" t="s">
        <v>7</v>
      </c>
      <c r="D70" s="3" t="s">
        <v>539</v>
      </c>
      <c r="E70" s="3" t="s">
        <v>6</v>
      </c>
      <c r="F70" s="61">
        <v>41617.836493055554</v>
      </c>
      <c r="G70" s="3" t="s">
        <v>965</v>
      </c>
      <c r="H70" s="3" t="s">
        <v>930</v>
      </c>
      <c r="I70" s="3" t="s">
        <v>759</v>
      </c>
      <c r="J70" s="3" t="s">
        <v>509</v>
      </c>
      <c r="K70" s="3"/>
      <c r="L70" s="73" t="s">
        <v>711</v>
      </c>
    </row>
    <row r="71" spans="1:114" x14ac:dyDescent="0.25">
      <c r="A71" s="3">
        <v>554896061</v>
      </c>
      <c r="B71" s="60">
        <v>2500</v>
      </c>
      <c r="C71" s="3" t="s">
        <v>7</v>
      </c>
      <c r="D71" s="3" t="s">
        <v>677</v>
      </c>
      <c r="E71" s="3" t="s">
        <v>6</v>
      </c>
      <c r="F71" s="61">
        <v>41617.828240740739</v>
      </c>
      <c r="G71" s="3" t="s">
        <v>965</v>
      </c>
      <c r="H71" s="3" t="s">
        <v>933</v>
      </c>
      <c r="I71" s="3" t="s">
        <v>759</v>
      </c>
      <c r="J71" s="3" t="s">
        <v>509</v>
      </c>
      <c r="K71" s="3"/>
      <c r="L71" s="73" t="s">
        <v>711</v>
      </c>
    </row>
    <row r="72" spans="1:114" x14ac:dyDescent="0.25">
      <c r="A72" s="3">
        <v>554896063</v>
      </c>
      <c r="B72" s="60">
        <v>2500</v>
      </c>
      <c r="C72" s="3" t="s">
        <v>7</v>
      </c>
      <c r="D72" s="3" t="s">
        <v>540</v>
      </c>
      <c r="E72" s="3" t="s">
        <v>6</v>
      </c>
      <c r="F72" s="61">
        <v>41617.828287037039</v>
      </c>
      <c r="G72" s="3" t="s">
        <v>965</v>
      </c>
      <c r="H72" s="3" t="s">
        <v>928</v>
      </c>
      <c r="I72" s="3" t="s">
        <v>759</v>
      </c>
      <c r="J72" s="3" t="s">
        <v>509</v>
      </c>
      <c r="K72" s="3"/>
      <c r="L72" s="73" t="s">
        <v>711</v>
      </c>
    </row>
    <row r="73" spans="1:114" x14ac:dyDescent="0.25">
      <c r="A73" s="3">
        <v>554896237</v>
      </c>
      <c r="B73" s="60">
        <v>2500</v>
      </c>
      <c r="C73" s="3" t="s">
        <v>7</v>
      </c>
      <c r="D73" s="3" t="s">
        <v>541</v>
      </c>
      <c r="E73" s="3" t="s">
        <v>6</v>
      </c>
      <c r="F73" s="61">
        <v>41617.83625</v>
      </c>
      <c r="G73" s="3" t="s">
        <v>965</v>
      </c>
      <c r="H73" s="3" t="s">
        <v>952</v>
      </c>
      <c r="I73" s="3" t="s">
        <v>759</v>
      </c>
      <c r="J73" s="3" t="s">
        <v>509</v>
      </c>
      <c r="K73" s="3"/>
      <c r="L73" s="73" t="s">
        <v>711</v>
      </c>
    </row>
    <row r="74" spans="1:114" x14ac:dyDescent="0.25">
      <c r="A74" s="3">
        <v>554835869</v>
      </c>
      <c r="B74" s="60">
        <v>2500</v>
      </c>
      <c r="C74" s="3" t="s">
        <v>7</v>
      </c>
      <c r="D74" s="3" t="s">
        <v>355</v>
      </c>
      <c r="E74" s="3" t="s">
        <v>6</v>
      </c>
      <c r="F74" s="61">
        <v>41617.835034722222</v>
      </c>
      <c r="G74" s="3" t="s">
        <v>931</v>
      </c>
      <c r="H74" s="3" t="s">
        <v>930</v>
      </c>
      <c r="I74" s="3" t="s">
        <v>759</v>
      </c>
      <c r="J74" s="3" t="s">
        <v>509</v>
      </c>
      <c r="K74" s="3" t="s">
        <v>508</v>
      </c>
      <c r="L74" s="73" t="s">
        <v>711</v>
      </c>
    </row>
    <row r="75" spans="1:114" x14ac:dyDescent="0.25">
      <c r="A75" s="3">
        <v>554836428</v>
      </c>
      <c r="B75" s="60">
        <v>2500</v>
      </c>
      <c r="C75" s="3" t="s">
        <v>7</v>
      </c>
      <c r="D75" s="3" t="s">
        <v>375</v>
      </c>
      <c r="E75" s="3" t="s">
        <v>6</v>
      </c>
      <c r="F75" s="61">
        <v>41617.836527777778</v>
      </c>
      <c r="G75" s="3" t="s">
        <v>931</v>
      </c>
      <c r="H75" s="3" t="s">
        <v>927</v>
      </c>
      <c r="I75" s="3" t="s">
        <v>759</v>
      </c>
      <c r="J75" s="3" t="s">
        <v>509</v>
      </c>
      <c r="K75" s="3" t="s">
        <v>508</v>
      </c>
      <c r="L75" s="73" t="s">
        <v>711</v>
      </c>
    </row>
    <row r="76" spans="1:114" x14ac:dyDescent="0.25">
      <c r="A76" s="3">
        <v>554836432</v>
      </c>
      <c r="B76" s="60">
        <v>2500</v>
      </c>
      <c r="C76" s="3" t="s">
        <v>7</v>
      </c>
      <c r="D76" s="3" t="s">
        <v>344</v>
      </c>
      <c r="E76" s="3" t="s">
        <v>6</v>
      </c>
      <c r="F76" s="61">
        <v>41617.835590277777</v>
      </c>
      <c r="G76" s="3" t="s">
        <v>936</v>
      </c>
      <c r="H76" s="3" t="s">
        <v>915</v>
      </c>
      <c r="I76" s="3" t="s">
        <v>759</v>
      </c>
      <c r="J76" s="3" t="s">
        <v>509</v>
      </c>
      <c r="K76" s="3" t="s">
        <v>508</v>
      </c>
      <c r="L76" s="73" t="s">
        <v>711</v>
      </c>
    </row>
    <row r="77" spans="1:114" x14ac:dyDescent="0.25">
      <c r="A77" s="3">
        <v>554836454</v>
      </c>
      <c r="B77" s="60">
        <v>2500</v>
      </c>
      <c r="C77" s="3" t="s">
        <v>7</v>
      </c>
      <c r="D77" s="3" t="s">
        <v>1121</v>
      </c>
      <c r="E77" s="3" t="s">
        <v>6</v>
      </c>
      <c r="F77" s="61">
        <v>41617.836539351854</v>
      </c>
      <c r="G77" s="3" t="s">
        <v>936</v>
      </c>
      <c r="H77" s="3" t="s">
        <v>915</v>
      </c>
      <c r="I77" s="3" t="s">
        <v>759</v>
      </c>
      <c r="J77" s="3" t="s">
        <v>509</v>
      </c>
      <c r="K77" s="3" t="s">
        <v>508</v>
      </c>
      <c r="L77" s="73" t="s">
        <v>711</v>
      </c>
    </row>
    <row r="78" spans="1:114" x14ac:dyDescent="0.25">
      <c r="A78" s="3">
        <v>554836471</v>
      </c>
      <c r="B78" s="60">
        <v>2500</v>
      </c>
      <c r="C78" s="3" t="s">
        <v>7</v>
      </c>
      <c r="D78" s="3" t="s">
        <v>374</v>
      </c>
      <c r="E78" s="3" t="s">
        <v>6</v>
      </c>
      <c r="F78" s="61">
        <v>41617.836562500001</v>
      </c>
      <c r="G78" s="3" t="s">
        <v>936</v>
      </c>
      <c r="H78" s="3" t="s">
        <v>915</v>
      </c>
      <c r="I78" s="3" t="s">
        <v>759</v>
      </c>
      <c r="J78" s="3" t="s">
        <v>509</v>
      </c>
      <c r="K78" s="3" t="s">
        <v>508</v>
      </c>
      <c r="L78" s="73" t="s">
        <v>711</v>
      </c>
    </row>
    <row r="79" spans="1:114" x14ac:dyDescent="0.25">
      <c r="A79" s="3">
        <v>554836472</v>
      </c>
      <c r="B79" s="60">
        <v>2500</v>
      </c>
      <c r="C79" s="3" t="s">
        <v>7</v>
      </c>
      <c r="D79" s="3" t="s">
        <v>343</v>
      </c>
      <c r="E79" s="3" t="s">
        <v>6</v>
      </c>
      <c r="F79" s="61">
        <v>41617.835601851853</v>
      </c>
      <c r="G79" s="3" t="s">
        <v>945</v>
      </c>
      <c r="H79" s="3" t="s">
        <v>915</v>
      </c>
      <c r="I79" s="3" t="s">
        <v>759</v>
      </c>
      <c r="J79" s="3" t="s">
        <v>509</v>
      </c>
      <c r="K79" s="3" t="s">
        <v>508</v>
      </c>
      <c r="L79" s="73" t="s">
        <v>711</v>
      </c>
    </row>
    <row r="80" spans="1:114" s="3" customFormat="1" x14ac:dyDescent="0.25">
      <c r="A80" s="3">
        <v>554836503</v>
      </c>
      <c r="B80" s="60">
        <v>2500</v>
      </c>
      <c r="C80" s="3" t="s">
        <v>7</v>
      </c>
      <c r="D80" s="3" t="s">
        <v>373</v>
      </c>
      <c r="E80" s="3" t="s">
        <v>6</v>
      </c>
      <c r="F80" s="61">
        <v>41617.836585648147</v>
      </c>
      <c r="G80" s="3" t="s">
        <v>936</v>
      </c>
      <c r="H80" s="3" t="s">
        <v>915</v>
      </c>
      <c r="I80" s="3" t="s">
        <v>759</v>
      </c>
      <c r="J80" s="3" t="s">
        <v>509</v>
      </c>
      <c r="K80" s="3" t="s">
        <v>508</v>
      </c>
      <c r="L80" s="73" t="s">
        <v>711</v>
      </c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</row>
    <row r="81" spans="1:114" s="3" customFormat="1" x14ac:dyDescent="0.25">
      <c r="A81" s="3">
        <v>554836519</v>
      </c>
      <c r="B81" s="60">
        <v>2500</v>
      </c>
      <c r="C81" s="3" t="s">
        <v>7</v>
      </c>
      <c r="D81" s="3" t="s">
        <v>372</v>
      </c>
      <c r="E81" s="3" t="s">
        <v>6</v>
      </c>
      <c r="F81" s="61">
        <v>41617.836736111109</v>
      </c>
      <c r="G81" s="3" t="s">
        <v>945</v>
      </c>
      <c r="H81" s="3" t="s">
        <v>915</v>
      </c>
      <c r="I81" s="3" t="s">
        <v>759</v>
      </c>
      <c r="J81" s="3" t="s">
        <v>509</v>
      </c>
      <c r="K81" s="3" t="s">
        <v>508</v>
      </c>
      <c r="L81" s="73" t="s">
        <v>711</v>
      </c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DH81" s="56"/>
      <c r="DI81" s="56"/>
      <c r="DJ81" s="56"/>
    </row>
    <row r="82" spans="1:114" s="3" customFormat="1" x14ac:dyDescent="0.25">
      <c r="A82" s="3">
        <v>554836585</v>
      </c>
      <c r="B82" s="60">
        <v>2500</v>
      </c>
      <c r="C82" s="3" t="s">
        <v>7</v>
      </c>
      <c r="D82" s="3" t="s">
        <v>371</v>
      </c>
      <c r="E82" s="3" t="s">
        <v>6</v>
      </c>
      <c r="F82" s="61">
        <v>41617.836747685185</v>
      </c>
      <c r="G82" s="3" t="s">
        <v>945</v>
      </c>
      <c r="H82" s="3" t="s">
        <v>915</v>
      </c>
      <c r="I82" s="3" t="s">
        <v>759</v>
      </c>
      <c r="J82" s="3" t="s">
        <v>509</v>
      </c>
      <c r="K82" s="3" t="s">
        <v>508</v>
      </c>
      <c r="L82" s="73" t="s">
        <v>711</v>
      </c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  <c r="CG82" s="56"/>
      <c r="CH82" s="56"/>
      <c r="CI82" s="56"/>
      <c r="CJ82" s="56"/>
      <c r="CK82" s="56"/>
      <c r="CL82" s="56"/>
      <c r="CM82" s="56"/>
      <c r="CN82" s="56"/>
      <c r="CO82" s="56"/>
      <c r="CP82" s="56"/>
      <c r="CQ82" s="56"/>
      <c r="CR82" s="56"/>
      <c r="CS82" s="56"/>
      <c r="CT82" s="56"/>
      <c r="CU82" s="56"/>
      <c r="CV82" s="56"/>
      <c r="CW82" s="56"/>
      <c r="CX82" s="56"/>
      <c r="CY82" s="56"/>
      <c r="CZ82" s="56"/>
      <c r="DA82" s="56"/>
      <c r="DB82" s="56"/>
      <c r="DC82" s="56"/>
      <c r="DD82" s="56"/>
      <c r="DE82" s="56"/>
      <c r="DF82" s="56"/>
      <c r="DG82" s="56"/>
      <c r="DH82" s="56"/>
      <c r="DI82" s="56"/>
      <c r="DJ82" s="56"/>
    </row>
    <row r="83" spans="1:114" s="3" customFormat="1" x14ac:dyDescent="0.25">
      <c r="A83" s="3">
        <v>554836599</v>
      </c>
      <c r="B83" s="60">
        <v>2500</v>
      </c>
      <c r="C83" s="3" t="s">
        <v>7</v>
      </c>
      <c r="D83" s="3" t="s">
        <v>342</v>
      </c>
      <c r="E83" s="3" t="s">
        <v>6</v>
      </c>
      <c r="F83" s="61">
        <v>41617.835636574076</v>
      </c>
      <c r="G83" s="3" t="s">
        <v>833</v>
      </c>
      <c r="H83" s="3" t="s">
        <v>834</v>
      </c>
      <c r="I83" s="81">
        <v>451</v>
      </c>
      <c r="J83" s="3" t="s">
        <v>190</v>
      </c>
      <c r="K83" s="3" t="s">
        <v>190</v>
      </c>
      <c r="L83" s="73" t="s">
        <v>711</v>
      </c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  <c r="CE83" s="56"/>
      <c r="CF83" s="56"/>
      <c r="CG83" s="56"/>
      <c r="CH83" s="56"/>
      <c r="CI83" s="56"/>
      <c r="CJ83" s="56"/>
      <c r="CK83" s="56"/>
      <c r="CL83" s="56"/>
      <c r="CM83" s="56"/>
      <c r="CN83" s="56"/>
      <c r="CO83" s="56"/>
      <c r="CP83" s="56"/>
      <c r="CQ83" s="56"/>
      <c r="CR83" s="56"/>
      <c r="CS83" s="56"/>
      <c r="CT83" s="56"/>
      <c r="CU83" s="56"/>
      <c r="CV83" s="56"/>
      <c r="CW83" s="56"/>
      <c r="CX83" s="56"/>
      <c r="CY83" s="56"/>
      <c r="CZ83" s="56"/>
      <c r="DA83" s="56"/>
      <c r="DB83" s="56"/>
      <c r="DC83" s="56"/>
      <c r="DD83" s="56"/>
      <c r="DE83" s="56"/>
      <c r="DF83" s="56"/>
      <c r="DG83" s="56"/>
      <c r="DH83" s="56"/>
      <c r="DI83" s="56"/>
      <c r="DJ83" s="56"/>
    </row>
    <row r="84" spans="1:114" s="3" customFormat="1" x14ac:dyDescent="0.25">
      <c r="A84" s="3">
        <v>554836606</v>
      </c>
      <c r="B84" s="60">
        <v>2500</v>
      </c>
      <c r="C84" s="3" t="s">
        <v>7</v>
      </c>
      <c r="D84" s="3" t="s">
        <v>370</v>
      </c>
      <c r="E84" s="3" t="s">
        <v>6</v>
      </c>
      <c r="F84" s="61">
        <v>41617.836782407408</v>
      </c>
      <c r="G84" s="3" t="s">
        <v>945</v>
      </c>
      <c r="H84" s="3" t="s">
        <v>915</v>
      </c>
      <c r="I84" s="3" t="s">
        <v>759</v>
      </c>
      <c r="J84" s="3" t="s">
        <v>509</v>
      </c>
      <c r="K84" s="3" t="s">
        <v>508</v>
      </c>
      <c r="L84" s="73" t="s">
        <v>711</v>
      </c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  <c r="CG84" s="56"/>
      <c r="CH84" s="56"/>
      <c r="CI84" s="56"/>
      <c r="CJ84" s="56"/>
      <c r="CK84" s="56"/>
      <c r="CL84" s="56"/>
      <c r="CM84" s="56"/>
      <c r="CN84" s="56"/>
      <c r="CO84" s="56"/>
      <c r="CP84" s="56"/>
      <c r="CQ84" s="56"/>
      <c r="CR84" s="56"/>
      <c r="CS84" s="56"/>
      <c r="CT84" s="56"/>
      <c r="CU84" s="56"/>
      <c r="CV84" s="56"/>
      <c r="CW84" s="56"/>
      <c r="CX84" s="56"/>
      <c r="CY84" s="56"/>
      <c r="CZ84" s="56"/>
      <c r="DA84" s="56"/>
      <c r="DB84" s="56"/>
      <c r="DC84" s="56"/>
      <c r="DD84" s="56"/>
      <c r="DE84" s="56"/>
      <c r="DF84" s="56"/>
      <c r="DG84" s="56"/>
      <c r="DH84" s="56"/>
      <c r="DI84" s="56"/>
      <c r="DJ84" s="56"/>
    </row>
    <row r="85" spans="1:114" s="3" customFormat="1" x14ac:dyDescent="0.25">
      <c r="A85" s="3">
        <v>554836637</v>
      </c>
      <c r="B85" s="60">
        <v>2500</v>
      </c>
      <c r="C85" s="3" t="s">
        <v>7</v>
      </c>
      <c r="D85" s="3" t="s">
        <v>369</v>
      </c>
      <c r="E85" s="3" t="s">
        <v>6</v>
      </c>
      <c r="F85" s="61">
        <v>41617.836793981478</v>
      </c>
      <c r="G85" s="3" t="s">
        <v>945</v>
      </c>
      <c r="H85" s="3" t="s">
        <v>915</v>
      </c>
      <c r="I85" s="3" t="s">
        <v>759</v>
      </c>
      <c r="J85" s="3" t="s">
        <v>509</v>
      </c>
      <c r="K85" s="3" t="s">
        <v>508</v>
      </c>
      <c r="L85" s="73" t="s">
        <v>711</v>
      </c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  <c r="CE85" s="56"/>
      <c r="CF85" s="56"/>
      <c r="CG85" s="56"/>
      <c r="CH85" s="56"/>
      <c r="CI85" s="56"/>
      <c r="CJ85" s="56"/>
      <c r="CK85" s="56"/>
      <c r="CL85" s="56"/>
      <c r="CM85" s="56"/>
      <c r="CN85" s="56"/>
      <c r="CO85" s="56"/>
      <c r="CP85" s="56"/>
      <c r="CQ85" s="56"/>
      <c r="CR85" s="56"/>
      <c r="CS85" s="56"/>
      <c r="CT85" s="56"/>
      <c r="CU85" s="56"/>
      <c r="CV85" s="56"/>
      <c r="CW85" s="56"/>
      <c r="CX85" s="56"/>
      <c r="CY85" s="56"/>
      <c r="CZ85" s="56"/>
      <c r="DA85" s="56"/>
      <c r="DB85" s="56"/>
      <c r="DC85" s="56"/>
      <c r="DD85" s="56"/>
      <c r="DE85" s="56"/>
      <c r="DF85" s="56"/>
      <c r="DG85" s="56"/>
      <c r="DH85" s="56"/>
      <c r="DI85" s="56"/>
      <c r="DJ85" s="56"/>
    </row>
    <row r="86" spans="1:114" s="3" customFormat="1" x14ac:dyDescent="0.25">
      <c r="A86" s="3">
        <v>554836658</v>
      </c>
      <c r="B86" s="60">
        <v>2500</v>
      </c>
      <c r="C86" s="3" t="s">
        <v>7</v>
      </c>
      <c r="D86" s="3" t="s">
        <v>341</v>
      </c>
      <c r="E86" s="3" t="s">
        <v>6</v>
      </c>
      <c r="F86" s="61">
        <v>41617.835682870369</v>
      </c>
      <c r="G86" s="3" t="s">
        <v>936</v>
      </c>
      <c r="H86" s="3" t="s">
        <v>915</v>
      </c>
      <c r="I86" s="3" t="s">
        <v>759</v>
      </c>
      <c r="J86" s="3" t="s">
        <v>509</v>
      </c>
      <c r="K86" s="3" t="s">
        <v>508</v>
      </c>
      <c r="L86" s="73" t="s">
        <v>711</v>
      </c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</row>
    <row r="87" spans="1:114" s="3" customFormat="1" x14ac:dyDescent="0.25">
      <c r="A87" s="3">
        <v>554836776</v>
      </c>
      <c r="B87" s="60">
        <v>2500</v>
      </c>
      <c r="C87" s="3" t="s">
        <v>7</v>
      </c>
      <c r="D87" s="3" t="s">
        <v>368</v>
      </c>
      <c r="E87" s="3" t="s">
        <v>6</v>
      </c>
      <c r="F87" s="61">
        <v>41617.836817129632</v>
      </c>
      <c r="G87" s="3" t="s">
        <v>936</v>
      </c>
      <c r="H87" s="3" t="s">
        <v>915</v>
      </c>
      <c r="I87" s="3" t="s">
        <v>759</v>
      </c>
      <c r="J87" s="3" t="s">
        <v>509</v>
      </c>
      <c r="K87" s="3" t="s">
        <v>508</v>
      </c>
      <c r="L87" s="73" t="s">
        <v>711</v>
      </c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56"/>
      <c r="CX87" s="56"/>
      <c r="CY87" s="56"/>
      <c r="CZ87" s="56"/>
      <c r="DA87" s="56"/>
      <c r="DB87" s="56"/>
      <c r="DC87" s="56"/>
      <c r="DD87" s="56"/>
      <c r="DE87" s="56"/>
      <c r="DF87" s="56"/>
      <c r="DG87" s="56"/>
      <c r="DH87" s="56"/>
      <c r="DI87" s="56"/>
      <c r="DJ87" s="56"/>
    </row>
    <row r="88" spans="1:114" s="3" customFormat="1" x14ac:dyDescent="0.25">
      <c r="A88" s="3">
        <v>554836808</v>
      </c>
      <c r="B88" s="60">
        <v>2500</v>
      </c>
      <c r="C88" s="3" t="s">
        <v>7</v>
      </c>
      <c r="D88" s="3" t="s">
        <v>367</v>
      </c>
      <c r="E88" s="3" t="s">
        <v>6</v>
      </c>
      <c r="F88" s="61">
        <v>41617.836840277778</v>
      </c>
      <c r="G88" s="3" t="s">
        <v>936</v>
      </c>
      <c r="H88" s="3" t="s">
        <v>915</v>
      </c>
      <c r="I88" s="3" t="s">
        <v>759</v>
      </c>
      <c r="J88" s="3" t="s">
        <v>509</v>
      </c>
      <c r="K88" s="3" t="s">
        <v>508</v>
      </c>
      <c r="L88" s="73" t="s">
        <v>711</v>
      </c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  <c r="CG88" s="56"/>
      <c r="CH88" s="56"/>
      <c r="CI88" s="56"/>
      <c r="CJ88" s="56"/>
      <c r="CK88" s="56"/>
      <c r="CL88" s="56"/>
      <c r="CM88" s="56"/>
      <c r="CN88" s="56"/>
      <c r="CO88" s="56"/>
      <c r="CP88" s="56"/>
      <c r="CQ88" s="56"/>
      <c r="CR88" s="56"/>
      <c r="CS88" s="56"/>
      <c r="CT88" s="56"/>
      <c r="CU88" s="56"/>
      <c r="CV88" s="56"/>
      <c r="CW88" s="56"/>
      <c r="CX88" s="56"/>
      <c r="CY88" s="56"/>
      <c r="CZ88" s="56"/>
      <c r="DA88" s="56"/>
      <c r="DB88" s="56"/>
      <c r="DC88" s="56"/>
      <c r="DD88" s="56"/>
      <c r="DE88" s="56"/>
      <c r="DF88" s="56"/>
      <c r="DG88" s="56"/>
      <c r="DH88" s="56"/>
      <c r="DI88" s="56"/>
      <c r="DJ88" s="56"/>
    </row>
    <row r="89" spans="1:114" s="3" customFormat="1" x14ac:dyDescent="0.25">
      <c r="A89" s="3">
        <v>554836821</v>
      </c>
      <c r="B89" s="60">
        <v>2500</v>
      </c>
      <c r="C89" s="3" t="s">
        <v>7</v>
      </c>
      <c r="D89" s="3" t="s">
        <v>1161</v>
      </c>
      <c r="E89" s="3" t="s">
        <v>6</v>
      </c>
      <c r="F89" s="61">
        <v>41617.836863425924</v>
      </c>
      <c r="G89" s="3" t="s">
        <v>1152</v>
      </c>
      <c r="H89" s="3" t="s">
        <v>915</v>
      </c>
      <c r="I89" s="3" t="s">
        <v>759</v>
      </c>
      <c r="J89" s="3" t="s">
        <v>509</v>
      </c>
      <c r="K89" s="3" t="s">
        <v>508</v>
      </c>
      <c r="L89" s="114" t="s">
        <v>711</v>
      </c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DH89" s="56"/>
      <c r="DI89" s="56"/>
      <c r="DJ89" s="56"/>
    </row>
    <row r="90" spans="1:114" s="3" customFormat="1" x14ac:dyDescent="0.25">
      <c r="A90" s="3">
        <v>554836840</v>
      </c>
      <c r="B90" s="60">
        <v>2500</v>
      </c>
      <c r="C90" s="3" t="s">
        <v>7</v>
      </c>
      <c r="D90" s="3" t="s">
        <v>366</v>
      </c>
      <c r="E90" s="3" t="s">
        <v>6</v>
      </c>
      <c r="F90" s="61">
        <v>41617.836898148147</v>
      </c>
      <c r="G90" s="3" t="s">
        <v>931</v>
      </c>
      <c r="H90" s="3" t="s">
        <v>921</v>
      </c>
      <c r="I90" s="3" t="s">
        <v>759</v>
      </c>
      <c r="J90" s="3" t="s">
        <v>509</v>
      </c>
      <c r="K90" s="3" t="s">
        <v>508</v>
      </c>
      <c r="L90" s="73" t="s">
        <v>711</v>
      </c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6"/>
      <c r="CQ90" s="56"/>
      <c r="CR90" s="56"/>
      <c r="CS90" s="56"/>
      <c r="CT90" s="56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6"/>
      <c r="DH90" s="56"/>
      <c r="DI90" s="56"/>
      <c r="DJ90" s="56"/>
    </row>
    <row r="91" spans="1:114" s="3" customFormat="1" x14ac:dyDescent="0.25">
      <c r="A91" s="3">
        <v>554836852</v>
      </c>
      <c r="B91" s="60">
        <v>2500</v>
      </c>
      <c r="C91" s="3" t="s">
        <v>7</v>
      </c>
      <c r="D91" s="3" t="s">
        <v>340</v>
      </c>
      <c r="E91" s="3" t="s">
        <v>6</v>
      </c>
      <c r="F91" s="61">
        <v>41617.835682870369</v>
      </c>
      <c r="G91" s="3" t="s">
        <v>931</v>
      </c>
      <c r="H91" s="3" t="s">
        <v>932</v>
      </c>
      <c r="I91" s="3" t="s">
        <v>759</v>
      </c>
      <c r="J91" s="3" t="s">
        <v>509</v>
      </c>
      <c r="K91" s="3" t="s">
        <v>508</v>
      </c>
      <c r="L91" s="73" t="s">
        <v>711</v>
      </c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56"/>
      <c r="CP91" s="56"/>
      <c r="CQ91" s="56"/>
      <c r="CR91" s="56"/>
      <c r="CS91" s="56"/>
      <c r="CT91" s="56"/>
      <c r="CU91" s="56"/>
      <c r="CV91" s="56"/>
      <c r="CW91" s="56"/>
      <c r="CX91" s="56"/>
      <c r="CY91" s="56"/>
      <c r="CZ91" s="56"/>
      <c r="DA91" s="56"/>
      <c r="DB91" s="56"/>
      <c r="DC91" s="56"/>
      <c r="DD91" s="56"/>
      <c r="DE91" s="56"/>
      <c r="DF91" s="56"/>
      <c r="DG91" s="56"/>
      <c r="DH91" s="56"/>
      <c r="DI91" s="56"/>
      <c r="DJ91" s="56"/>
    </row>
    <row r="92" spans="1:114" s="3" customFormat="1" x14ac:dyDescent="0.25">
      <c r="A92" s="3">
        <v>554836854</v>
      </c>
      <c r="B92" s="60">
        <v>2500</v>
      </c>
      <c r="C92" s="3" t="s">
        <v>7</v>
      </c>
      <c r="D92" s="3" t="s">
        <v>365</v>
      </c>
      <c r="E92" s="3" t="s">
        <v>6</v>
      </c>
      <c r="F92" s="61">
        <v>41617.836921296293</v>
      </c>
      <c r="G92" s="3" t="s">
        <v>931</v>
      </c>
      <c r="H92" s="3" t="s">
        <v>933</v>
      </c>
      <c r="I92" s="3" t="s">
        <v>759</v>
      </c>
      <c r="J92" s="3" t="s">
        <v>509</v>
      </c>
      <c r="K92" s="3" t="s">
        <v>508</v>
      </c>
      <c r="L92" s="73" t="s">
        <v>711</v>
      </c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56"/>
      <c r="CN92" s="56"/>
      <c r="CO92" s="56"/>
      <c r="CP92" s="56"/>
      <c r="CQ92" s="56"/>
      <c r="CR92" s="56"/>
      <c r="CS92" s="56"/>
      <c r="CT92" s="56"/>
      <c r="CU92" s="56"/>
      <c r="CV92" s="56"/>
      <c r="CW92" s="56"/>
      <c r="CX92" s="56"/>
      <c r="CY92" s="56"/>
      <c r="CZ92" s="56"/>
      <c r="DA92" s="56"/>
      <c r="DB92" s="56"/>
      <c r="DC92" s="56"/>
      <c r="DD92" s="56"/>
      <c r="DE92" s="56"/>
      <c r="DF92" s="56"/>
      <c r="DG92" s="56"/>
      <c r="DH92" s="56"/>
      <c r="DI92" s="56"/>
      <c r="DJ92" s="56"/>
    </row>
    <row r="93" spans="1:114" s="3" customFormat="1" x14ac:dyDescent="0.25">
      <c r="A93" s="3">
        <v>554836864</v>
      </c>
      <c r="B93" s="60">
        <v>2500</v>
      </c>
      <c r="C93" s="3" t="s">
        <v>7</v>
      </c>
      <c r="D93" s="3" t="s">
        <v>339</v>
      </c>
      <c r="E93" s="3" t="s">
        <v>6</v>
      </c>
      <c r="F93" s="61">
        <v>41617.835706018515</v>
      </c>
      <c r="G93" s="3" t="s">
        <v>931</v>
      </c>
      <c r="H93" s="3" t="s">
        <v>935</v>
      </c>
      <c r="I93" s="3" t="s">
        <v>759</v>
      </c>
      <c r="J93" s="3" t="s">
        <v>509</v>
      </c>
      <c r="K93" s="3" t="s">
        <v>508</v>
      </c>
      <c r="L93" s="73" t="s">
        <v>711</v>
      </c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56"/>
      <c r="CN93" s="56"/>
      <c r="CO93" s="56"/>
      <c r="CP93" s="56"/>
      <c r="CQ93" s="56"/>
      <c r="CR93" s="56"/>
      <c r="CS93" s="56"/>
      <c r="CT93" s="56"/>
      <c r="CU93" s="56"/>
      <c r="CV93" s="56"/>
      <c r="CW93" s="56"/>
      <c r="CX93" s="56"/>
      <c r="CY93" s="56"/>
      <c r="CZ93" s="56"/>
      <c r="DA93" s="56"/>
      <c r="DB93" s="56"/>
      <c r="DC93" s="56"/>
      <c r="DD93" s="56"/>
      <c r="DE93" s="56"/>
      <c r="DF93" s="56"/>
      <c r="DG93" s="56"/>
      <c r="DH93" s="56"/>
      <c r="DI93" s="56"/>
      <c r="DJ93" s="56"/>
    </row>
    <row r="94" spans="1:114" s="3" customFormat="1" x14ac:dyDescent="0.25">
      <c r="A94" s="3">
        <v>554836870</v>
      </c>
      <c r="B94" s="60">
        <v>2500</v>
      </c>
      <c r="C94" s="3" t="s">
        <v>7</v>
      </c>
      <c r="D94" s="3" t="s">
        <v>364</v>
      </c>
      <c r="E94" s="3" t="s">
        <v>6</v>
      </c>
      <c r="F94" s="61">
        <v>41617.836944444447</v>
      </c>
      <c r="G94" s="3" t="s">
        <v>931</v>
      </c>
      <c r="H94" s="3" t="s">
        <v>934</v>
      </c>
      <c r="I94" s="3" t="s">
        <v>759</v>
      </c>
      <c r="J94" s="3" t="s">
        <v>509</v>
      </c>
      <c r="K94" s="3" t="s">
        <v>508</v>
      </c>
      <c r="L94" s="73" t="s">
        <v>711</v>
      </c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  <c r="CE94" s="56"/>
      <c r="CF94" s="56"/>
      <c r="CG94" s="56"/>
      <c r="CH94" s="56"/>
      <c r="CI94" s="56"/>
      <c r="CJ94" s="56"/>
      <c r="CK94" s="56"/>
      <c r="CL94" s="56"/>
      <c r="CM94" s="56"/>
      <c r="CN94" s="56"/>
      <c r="CO94" s="56"/>
      <c r="CP94" s="56"/>
      <c r="CQ94" s="56"/>
      <c r="CR94" s="56"/>
      <c r="CS94" s="56"/>
      <c r="CT94" s="56"/>
      <c r="CU94" s="56"/>
      <c r="CV94" s="56"/>
      <c r="CW94" s="56"/>
      <c r="CX94" s="56"/>
      <c r="CY94" s="56"/>
      <c r="CZ94" s="56"/>
      <c r="DA94" s="56"/>
      <c r="DB94" s="56"/>
      <c r="DC94" s="56"/>
      <c r="DD94" s="56"/>
      <c r="DE94" s="56"/>
      <c r="DF94" s="56"/>
      <c r="DG94" s="56"/>
      <c r="DH94" s="56"/>
      <c r="DI94" s="56"/>
      <c r="DJ94" s="56"/>
    </row>
    <row r="95" spans="1:114" s="3" customFormat="1" x14ac:dyDescent="0.25">
      <c r="A95" s="3">
        <v>554836894</v>
      </c>
      <c r="B95" s="60">
        <v>2500</v>
      </c>
      <c r="C95" s="3" t="s">
        <v>7</v>
      </c>
      <c r="D95" s="3" t="s">
        <v>349</v>
      </c>
      <c r="E95" s="3" t="s">
        <v>6</v>
      </c>
      <c r="F95" s="61">
        <v>41617.836967592593</v>
      </c>
      <c r="G95" s="3" t="s">
        <v>931</v>
      </c>
      <c r="H95" s="3" t="s">
        <v>928</v>
      </c>
      <c r="I95" s="3" t="s">
        <v>759</v>
      </c>
      <c r="J95" s="3" t="s">
        <v>509</v>
      </c>
      <c r="K95" s="3" t="s">
        <v>508</v>
      </c>
      <c r="L95" s="73" t="s">
        <v>711</v>
      </c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</row>
    <row r="96" spans="1:114" s="7" customFormat="1" x14ac:dyDescent="0.25">
      <c r="A96" s="3">
        <v>554896119</v>
      </c>
      <c r="B96" s="60">
        <v>2500</v>
      </c>
      <c r="C96" s="3" t="s">
        <v>7</v>
      </c>
      <c r="D96" s="3" t="s">
        <v>667</v>
      </c>
      <c r="E96" s="3" t="s">
        <v>6</v>
      </c>
      <c r="F96" s="61">
        <v>41617.828587962962</v>
      </c>
      <c r="G96" s="3" t="s">
        <v>664</v>
      </c>
      <c r="H96" s="3" t="s">
        <v>958</v>
      </c>
      <c r="I96" s="3" t="s">
        <v>759</v>
      </c>
      <c r="J96" s="3" t="s">
        <v>509</v>
      </c>
      <c r="K96" s="3" t="s">
        <v>507</v>
      </c>
      <c r="L96" s="73" t="s">
        <v>711</v>
      </c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  <c r="CG96" s="56"/>
      <c r="CH96" s="56"/>
      <c r="CI96" s="56"/>
      <c r="CJ96" s="56"/>
      <c r="CK96" s="56"/>
      <c r="CL96" s="56"/>
      <c r="CM96" s="56"/>
      <c r="CN96" s="56"/>
      <c r="CO96" s="56"/>
      <c r="CP96" s="56"/>
      <c r="CQ96" s="56"/>
      <c r="CR96" s="56"/>
      <c r="CS96" s="56"/>
      <c r="CT96" s="56"/>
      <c r="CU96" s="56"/>
      <c r="CV96" s="56"/>
      <c r="CW96" s="56"/>
      <c r="CX96" s="56"/>
      <c r="CY96" s="56"/>
      <c r="CZ96" s="56"/>
      <c r="DA96" s="56"/>
      <c r="DB96" s="56"/>
      <c r="DC96" s="56"/>
      <c r="DD96" s="56"/>
      <c r="DE96" s="56"/>
      <c r="DF96" s="56"/>
      <c r="DG96" s="56"/>
      <c r="DH96" s="56"/>
      <c r="DI96" s="56"/>
      <c r="DJ96" s="56"/>
    </row>
    <row r="97" spans="1:114" s="3" customFormat="1" x14ac:dyDescent="0.25">
      <c r="A97" s="3">
        <v>554836919</v>
      </c>
      <c r="B97" s="60">
        <v>2500</v>
      </c>
      <c r="C97" s="3" t="s">
        <v>7</v>
      </c>
      <c r="D97" s="3" t="s">
        <v>348</v>
      </c>
      <c r="E97" s="3" t="s">
        <v>6</v>
      </c>
      <c r="F97" s="61">
        <v>41617.837002314816</v>
      </c>
      <c r="G97" s="3" t="s">
        <v>945</v>
      </c>
      <c r="H97" s="3" t="s">
        <v>915</v>
      </c>
      <c r="I97" s="3" t="s">
        <v>759</v>
      </c>
      <c r="J97" s="3" t="s">
        <v>509</v>
      </c>
      <c r="K97" s="3" t="s">
        <v>508</v>
      </c>
      <c r="L97" s="73" t="s">
        <v>711</v>
      </c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  <c r="CE97" s="56"/>
      <c r="CF97" s="56"/>
      <c r="CG97" s="56"/>
      <c r="CH97" s="56"/>
      <c r="CI97" s="56"/>
      <c r="CJ97" s="56"/>
      <c r="CK97" s="56"/>
      <c r="CL97" s="56"/>
      <c r="CM97" s="56"/>
      <c r="CN97" s="56"/>
      <c r="CO97" s="56"/>
      <c r="CP97" s="56"/>
      <c r="CQ97" s="56"/>
      <c r="CR97" s="56"/>
      <c r="CS97" s="56"/>
      <c r="CT97" s="56"/>
      <c r="CU97" s="56"/>
      <c r="CV97" s="56"/>
      <c r="CW97" s="56"/>
      <c r="CX97" s="56"/>
      <c r="CY97" s="56"/>
      <c r="CZ97" s="56"/>
      <c r="DA97" s="56"/>
      <c r="DB97" s="56"/>
      <c r="DC97" s="56"/>
      <c r="DD97" s="56"/>
      <c r="DE97" s="56"/>
      <c r="DF97" s="56"/>
      <c r="DG97" s="56"/>
      <c r="DH97" s="56"/>
      <c r="DI97" s="56"/>
      <c r="DJ97" s="56"/>
    </row>
    <row r="98" spans="1:114" s="3" customFormat="1" x14ac:dyDescent="0.25">
      <c r="A98" s="3">
        <v>554896085</v>
      </c>
      <c r="B98" s="60">
        <v>2500</v>
      </c>
      <c r="C98" s="3" t="s">
        <v>7</v>
      </c>
      <c r="D98" s="3" t="s">
        <v>418</v>
      </c>
      <c r="E98" s="3" t="s">
        <v>6</v>
      </c>
      <c r="F98" s="61">
        <v>41617.8284375</v>
      </c>
      <c r="G98" s="3" t="s">
        <v>954</v>
      </c>
      <c r="H98" s="3" t="s">
        <v>932</v>
      </c>
      <c r="I98" s="3" t="s">
        <v>759</v>
      </c>
      <c r="J98" s="3" t="s">
        <v>509</v>
      </c>
      <c r="K98" s="3" t="s">
        <v>507</v>
      </c>
      <c r="L98" s="73" t="s">
        <v>711</v>
      </c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  <c r="CE98" s="56"/>
      <c r="CF98" s="56"/>
      <c r="CG98" s="56"/>
      <c r="CH98" s="56"/>
      <c r="CI98" s="56"/>
      <c r="CJ98" s="56"/>
      <c r="CK98" s="56"/>
      <c r="CL98" s="56"/>
      <c r="CM98" s="56"/>
      <c r="CN98" s="56"/>
      <c r="CO98" s="56"/>
      <c r="CP98" s="56"/>
      <c r="CQ98" s="56"/>
      <c r="CR98" s="56"/>
      <c r="CS98" s="56"/>
      <c r="CT98" s="56"/>
      <c r="CU98" s="56"/>
      <c r="CV98" s="56"/>
      <c r="CW98" s="56"/>
      <c r="CX98" s="56"/>
      <c r="CY98" s="56"/>
      <c r="CZ98" s="56"/>
      <c r="DA98" s="56"/>
      <c r="DB98" s="56"/>
      <c r="DC98" s="56"/>
      <c r="DD98" s="56"/>
      <c r="DE98" s="56"/>
      <c r="DF98" s="56"/>
      <c r="DG98" s="56"/>
      <c r="DH98" s="56"/>
      <c r="DI98" s="56"/>
      <c r="DJ98" s="56"/>
    </row>
    <row r="99" spans="1:114" x14ac:dyDescent="0.25">
      <c r="A99" s="3">
        <v>554896093</v>
      </c>
      <c r="B99" s="60">
        <v>2500</v>
      </c>
      <c r="C99" s="3" t="s">
        <v>7</v>
      </c>
      <c r="D99" s="3" t="s">
        <v>417</v>
      </c>
      <c r="E99" s="3" t="s">
        <v>6</v>
      </c>
      <c r="F99" s="61">
        <v>41617.828460648147</v>
      </c>
      <c r="G99" s="3" t="s">
        <v>954</v>
      </c>
      <c r="H99" s="3" t="s">
        <v>956</v>
      </c>
      <c r="I99" s="3" t="s">
        <v>759</v>
      </c>
      <c r="J99" s="3" t="s">
        <v>509</v>
      </c>
      <c r="K99" s="3" t="s">
        <v>507</v>
      </c>
      <c r="L99" s="73" t="s">
        <v>711</v>
      </c>
    </row>
    <row r="100" spans="1:114" x14ac:dyDescent="0.25">
      <c r="A100" s="3">
        <v>554896104</v>
      </c>
      <c r="B100" s="60">
        <v>2500</v>
      </c>
      <c r="C100" s="3" t="s">
        <v>7</v>
      </c>
      <c r="D100" s="3" t="s">
        <v>416</v>
      </c>
      <c r="E100" s="3" t="s">
        <v>6</v>
      </c>
      <c r="F100" s="61">
        <v>41617.828483796293</v>
      </c>
      <c r="G100" s="3" t="s">
        <v>954</v>
      </c>
      <c r="H100" s="3" t="s">
        <v>961</v>
      </c>
      <c r="I100" s="3" t="s">
        <v>759</v>
      </c>
      <c r="J100" s="3" t="s">
        <v>509</v>
      </c>
      <c r="K100" s="3" t="s">
        <v>507</v>
      </c>
      <c r="L100" s="73" t="s">
        <v>711</v>
      </c>
    </row>
    <row r="101" spans="1:114" x14ac:dyDescent="0.25">
      <c r="A101" s="3">
        <v>554896105</v>
      </c>
      <c r="B101" s="60">
        <v>2500</v>
      </c>
      <c r="C101" s="3" t="s">
        <v>7</v>
      </c>
      <c r="D101" s="3" t="s">
        <v>415</v>
      </c>
      <c r="E101" s="3" t="s">
        <v>6</v>
      </c>
      <c r="F101" s="61">
        <v>41617.828518518516</v>
      </c>
      <c r="G101" s="3" t="s">
        <v>954</v>
      </c>
      <c r="H101" s="3" t="s">
        <v>963</v>
      </c>
      <c r="I101" s="3" t="s">
        <v>759</v>
      </c>
      <c r="J101" s="3" t="s">
        <v>509</v>
      </c>
      <c r="K101" s="3" t="s">
        <v>507</v>
      </c>
      <c r="L101" s="73" t="s">
        <v>711</v>
      </c>
    </row>
    <row r="102" spans="1:114" s="3" customFormat="1" x14ac:dyDescent="0.25">
      <c r="A102" s="3">
        <v>554896109</v>
      </c>
      <c r="B102" s="60">
        <v>2500</v>
      </c>
      <c r="C102" s="3" t="s">
        <v>7</v>
      </c>
      <c r="D102" s="3" t="s">
        <v>439</v>
      </c>
      <c r="E102" s="3" t="s">
        <v>6</v>
      </c>
      <c r="F102" s="61">
        <v>41617.828506944446</v>
      </c>
      <c r="G102" s="3" t="s">
        <v>954</v>
      </c>
      <c r="H102" s="3" t="s">
        <v>960</v>
      </c>
      <c r="I102" s="3" t="s">
        <v>759</v>
      </c>
      <c r="J102" s="3" t="s">
        <v>509</v>
      </c>
      <c r="K102" s="3" t="s">
        <v>507</v>
      </c>
      <c r="L102" s="73" t="s">
        <v>711</v>
      </c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  <c r="CE102" s="56"/>
      <c r="CF102" s="56"/>
      <c r="CG102" s="56"/>
      <c r="CH102" s="56"/>
      <c r="CI102" s="56"/>
      <c r="CJ102" s="56"/>
      <c r="CK102" s="56"/>
      <c r="CL102" s="56"/>
      <c r="CM102" s="56"/>
      <c r="CN102" s="56"/>
      <c r="CO102" s="56"/>
      <c r="CP102" s="56"/>
      <c r="CQ102" s="56"/>
      <c r="CR102" s="56"/>
      <c r="CS102" s="56"/>
      <c r="CT102" s="56"/>
      <c r="CU102" s="56"/>
      <c r="CV102" s="56"/>
      <c r="CW102" s="56"/>
      <c r="CX102" s="56"/>
      <c r="CY102" s="56"/>
      <c r="CZ102" s="56"/>
      <c r="DA102" s="56"/>
      <c r="DB102" s="56"/>
      <c r="DC102" s="56"/>
      <c r="DD102" s="56"/>
      <c r="DE102" s="56"/>
      <c r="DF102" s="56"/>
      <c r="DG102" s="56"/>
      <c r="DH102" s="56"/>
      <c r="DI102" s="56"/>
      <c r="DJ102" s="56"/>
    </row>
    <row r="103" spans="1:114" s="3" customFormat="1" x14ac:dyDescent="0.25">
      <c r="A103" s="3">
        <v>554896110</v>
      </c>
      <c r="B103" s="60">
        <v>2500</v>
      </c>
      <c r="C103" s="3" t="s">
        <v>7</v>
      </c>
      <c r="D103" s="3" t="s">
        <v>338</v>
      </c>
      <c r="E103" s="3" t="s">
        <v>6</v>
      </c>
      <c r="F103" s="61">
        <v>41617.828518518516</v>
      </c>
      <c r="G103" s="3" t="s">
        <v>954</v>
      </c>
      <c r="H103" s="3" t="s">
        <v>956</v>
      </c>
      <c r="I103" s="3" t="s">
        <v>759</v>
      </c>
      <c r="J103" s="3" t="s">
        <v>509</v>
      </c>
      <c r="K103" s="3" t="s">
        <v>507</v>
      </c>
      <c r="L103" s="73" t="s">
        <v>711</v>
      </c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  <c r="CE103" s="56"/>
      <c r="CF103" s="56"/>
      <c r="CG103" s="56"/>
      <c r="CH103" s="56"/>
      <c r="CI103" s="56"/>
      <c r="CJ103" s="56"/>
      <c r="CK103" s="56"/>
      <c r="CL103" s="56"/>
      <c r="CM103" s="56"/>
      <c r="CN103" s="56"/>
      <c r="CO103" s="56"/>
      <c r="CP103" s="56"/>
      <c r="CQ103" s="56"/>
      <c r="CR103" s="56"/>
      <c r="CS103" s="56"/>
      <c r="CT103" s="56"/>
      <c r="CU103" s="56"/>
      <c r="CV103" s="56"/>
      <c r="CW103" s="56"/>
      <c r="CX103" s="56"/>
      <c r="CY103" s="56"/>
      <c r="CZ103" s="56"/>
      <c r="DA103" s="56"/>
      <c r="DB103" s="56"/>
      <c r="DC103" s="56"/>
      <c r="DD103" s="56"/>
      <c r="DE103" s="56"/>
      <c r="DF103" s="56"/>
      <c r="DG103" s="56"/>
      <c r="DH103" s="56"/>
      <c r="DI103" s="56"/>
      <c r="DJ103" s="56"/>
    </row>
    <row r="104" spans="1:114" x14ac:dyDescent="0.25">
      <c r="A104" s="3">
        <v>554896111</v>
      </c>
      <c r="B104" s="60">
        <v>2500</v>
      </c>
      <c r="C104" s="3" t="s">
        <v>7</v>
      </c>
      <c r="D104" s="3" t="s">
        <v>337</v>
      </c>
      <c r="E104" s="3" t="s">
        <v>6</v>
      </c>
      <c r="F104" s="61">
        <v>41617.828553240739</v>
      </c>
      <c r="G104" s="3" t="s">
        <v>954</v>
      </c>
      <c r="H104" s="3" t="s">
        <v>962</v>
      </c>
      <c r="I104" s="3" t="s">
        <v>759</v>
      </c>
      <c r="J104" s="3" t="s">
        <v>509</v>
      </c>
      <c r="K104" s="3" t="s">
        <v>507</v>
      </c>
      <c r="L104" s="73" t="s">
        <v>711</v>
      </c>
    </row>
    <row r="105" spans="1:114" s="3" customFormat="1" x14ac:dyDescent="0.25">
      <c r="A105" s="3">
        <v>554896117</v>
      </c>
      <c r="B105" s="60">
        <v>2500</v>
      </c>
      <c r="C105" s="3" t="s">
        <v>7</v>
      </c>
      <c r="D105" s="3" t="s">
        <v>650</v>
      </c>
      <c r="E105" s="3" t="s">
        <v>6</v>
      </c>
      <c r="F105" s="61">
        <v>41617.828564814816</v>
      </c>
      <c r="G105" s="3" t="s">
        <v>954</v>
      </c>
      <c r="H105" s="3" t="s">
        <v>958</v>
      </c>
      <c r="I105" s="3" t="s">
        <v>759</v>
      </c>
      <c r="J105" s="3" t="s">
        <v>509</v>
      </c>
      <c r="K105" s="3" t="s">
        <v>507</v>
      </c>
      <c r="L105" s="73" t="s">
        <v>711</v>
      </c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  <c r="CG105" s="56"/>
      <c r="CH105" s="56"/>
      <c r="CI105" s="56"/>
      <c r="CJ105" s="56"/>
      <c r="CK105" s="56"/>
      <c r="CL105" s="56"/>
      <c r="CM105" s="56"/>
      <c r="CN105" s="56"/>
      <c r="CO105" s="56"/>
      <c r="CP105" s="56"/>
      <c r="CQ105" s="56"/>
      <c r="CR105" s="56"/>
      <c r="CS105" s="56"/>
      <c r="CT105" s="56"/>
      <c r="CU105" s="56"/>
      <c r="CV105" s="56"/>
      <c r="CW105" s="56"/>
      <c r="CX105" s="56"/>
      <c r="CY105" s="56"/>
      <c r="CZ105" s="56"/>
      <c r="DA105" s="56"/>
      <c r="DB105" s="56"/>
      <c r="DC105" s="56"/>
      <c r="DD105" s="56"/>
      <c r="DE105" s="56"/>
      <c r="DF105" s="56"/>
      <c r="DG105" s="56"/>
      <c r="DH105" s="56"/>
      <c r="DI105" s="56"/>
      <c r="DJ105" s="56"/>
    </row>
    <row r="106" spans="1:114" s="3" customFormat="1" x14ac:dyDescent="0.25">
      <c r="A106" s="3">
        <v>554896120</v>
      </c>
      <c r="B106" s="60">
        <v>2500</v>
      </c>
      <c r="C106" s="3" t="s">
        <v>7</v>
      </c>
      <c r="D106" s="3" t="s">
        <v>446</v>
      </c>
      <c r="E106" s="3" t="s">
        <v>6</v>
      </c>
      <c r="F106" s="61">
        <v>41617.828634259262</v>
      </c>
      <c r="G106" s="3" t="s">
        <v>1132</v>
      </c>
      <c r="H106" s="3" t="s">
        <v>915</v>
      </c>
      <c r="I106" s="3" t="s">
        <v>759</v>
      </c>
      <c r="J106" s="3" t="s">
        <v>509</v>
      </c>
      <c r="K106" s="3" t="s">
        <v>507</v>
      </c>
      <c r="L106" s="73" t="s">
        <v>711</v>
      </c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  <c r="CA106" s="56"/>
      <c r="CB106" s="56"/>
      <c r="CC106" s="56"/>
      <c r="CD106" s="56"/>
      <c r="CE106" s="56"/>
      <c r="CF106" s="56"/>
      <c r="CG106" s="56"/>
      <c r="CH106" s="56"/>
      <c r="CI106" s="56"/>
      <c r="CJ106" s="56"/>
      <c r="CK106" s="56"/>
      <c r="CL106" s="56"/>
      <c r="CM106" s="56"/>
      <c r="CN106" s="56"/>
      <c r="CO106" s="56"/>
      <c r="CP106" s="56"/>
      <c r="CQ106" s="56"/>
      <c r="CR106" s="56"/>
      <c r="CS106" s="56"/>
      <c r="CT106" s="56"/>
      <c r="CU106" s="56"/>
      <c r="CV106" s="56"/>
      <c r="CW106" s="56"/>
      <c r="CX106" s="56"/>
      <c r="CY106" s="56"/>
      <c r="CZ106" s="56"/>
      <c r="DA106" s="56"/>
      <c r="DB106" s="56"/>
      <c r="DC106" s="56"/>
      <c r="DD106" s="56"/>
      <c r="DE106" s="56"/>
      <c r="DF106" s="56"/>
      <c r="DG106" s="56"/>
      <c r="DH106" s="56"/>
      <c r="DI106" s="56"/>
      <c r="DJ106" s="56"/>
    </row>
    <row r="107" spans="1:114" s="3" customFormat="1" x14ac:dyDescent="0.25">
      <c r="A107" s="3">
        <v>554896081</v>
      </c>
      <c r="B107" s="60">
        <v>2500</v>
      </c>
      <c r="C107" s="3" t="s">
        <v>7</v>
      </c>
      <c r="D107" s="3" t="s">
        <v>629</v>
      </c>
      <c r="E107" s="3" t="s">
        <v>6</v>
      </c>
      <c r="F107" s="61">
        <v>41617.828402777777</v>
      </c>
      <c r="G107" s="3" t="s">
        <v>649</v>
      </c>
      <c r="H107" s="3" t="s">
        <v>928</v>
      </c>
      <c r="I107" s="3" t="s">
        <v>759</v>
      </c>
      <c r="J107" s="3" t="s">
        <v>509</v>
      </c>
      <c r="K107" s="3" t="s">
        <v>507</v>
      </c>
      <c r="L107" s="73" t="s">
        <v>711</v>
      </c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  <c r="CA107" s="56"/>
      <c r="CB107" s="56"/>
      <c r="CC107" s="56"/>
      <c r="CD107" s="56"/>
      <c r="CE107" s="56"/>
      <c r="CF107" s="56"/>
      <c r="CG107" s="56"/>
      <c r="CH107" s="56"/>
      <c r="CI107" s="56"/>
      <c r="CJ107" s="56"/>
      <c r="CK107" s="56"/>
      <c r="CL107" s="56"/>
      <c r="CM107" s="56"/>
      <c r="CN107" s="56"/>
      <c r="CO107" s="56"/>
      <c r="CP107" s="56"/>
      <c r="CQ107" s="56"/>
      <c r="CR107" s="56"/>
      <c r="CS107" s="56"/>
      <c r="CT107" s="56"/>
      <c r="CU107" s="56"/>
      <c r="CV107" s="56"/>
      <c r="CW107" s="56"/>
      <c r="CX107" s="56"/>
      <c r="CY107" s="56"/>
      <c r="CZ107" s="56"/>
      <c r="DA107" s="56"/>
      <c r="DB107" s="56"/>
      <c r="DC107" s="56"/>
      <c r="DD107" s="56"/>
      <c r="DE107" s="56"/>
      <c r="DF107" s="56"/>
      <c r="DG107" s="56"/>
      <c r="DH107" s="56"/>
      <c r="DI107" s="56"/>
      <c r="DJ107" s="56"/>
    </row>
    <row r="108" spans="1:114" s="3" customFormat="1" x14ac:dyDescent="0.25">
      <c r="A108" s="3">
        <v>554896125</v>
      </c>
      <c r="B108" s="60">
        <v>2500</v>
      </c>
      <c r="C108" s="3" t="s">
        <v>7</v>
      </c>
      <c r="D108" s="3" t="s">
        <v>445</v>
      </c>
      <c r="E108" s="3" t="s">
        <v>6</v>
      </c>
      <c r="F108" s="61">
        <v>41617.828622685185</v>
      </c>
      <c r="G108" s="3" t="s">
        <v>954</v>
      </c>
      <c r="H108" s="3" t="s">
        <v>959</v>
      </c>
      <c r="I108" s="3" t="s">
        <v>759</v>
      </c>
      <c r="J108" s="3" t="s">
        <v>509</v>
      </c>
      <c r="K108" s="3" t="s">
        <v>507</v>
      </c>
      <c r="L108" s="73" t="s">
        <v>711</v>
      </c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L108" s="56"/>
      <c r="BM108" s="56"/>
      <c r="BN108" s="56"/>
      <c r="BO108" s="56"/>
      <c r="BP108" s="56"/>
      <c r="BQ108" s="56"/>
      <c r="BR108" s="56"/>
      <c r="BS108" s="56"/>
      <c r="BT108" s="56"/>
      <c r="BU108" s="56"/>
      <c r="BV108" s="56"/>
      <c r="BW108" s="56"/>
      <c r="BX108" s="56"/>
      <c r="BY108" s="56"/>
      <c r="BZ108" s="56"/>
      <c r="CA108" s="56"/>
      <c r="CB108" s="56"/>
      <c r="CC108" s="56"/>
      <c r="CD108" s="56"/>
      <c r="CE108" s="56"/>
      <c r="CF108" s="56"/>
      <c r="CG108" s="56"/>
      <c r="CH108" s="56"/>
      <c r="CI108" s="56"/>
      <c r="CJ108" s="56"/>
      <c r="CK108" s="56"/>
      <c r="CL108" s="56"/>
      <c r="CM108" s="56"/>
      <c r="CN108" s="56"/>
      <c r="CO108" s="56"/>
      <c r="CP108" s="56"/>
      <c r="CQ108" s="56"/>
      <c r="CR108" s="56"/>
      <c r="CS108" s="56"/>
      <c r="CT108" s="56"/>
      <c r="CU108" s="56"/>
      <c r="CV108" s="56"/>
      <c r="CW108" s="56"/>
      <c r="CX108" s="56"/>
      <c r="CY108" s="56"/>
      <c r="CZ108" s="56"/>
      <c r="DA108" s="56"/>
      <c r="DB108" s="56"/>
      <c r="DC108" s="56"/>
      <c r="DD108" s="56"/>
      <c r="DE108" s="56"/>
      <c r="DF108" s="56"/>
      <c r="DG108" s="56"/>
      <c r="DH108" s="56"/>
      <c r="DI108" s="56"/>
      <c r="DJ108" s="56"/>
    </row>
    <row r="109" spans="1:114" x14ac:dyDescent="0.25">
      <c r="A109" s="3">
        <v>554896126</v>
      </c>
      <c r="B109" s="60">
        <v>2500</v>
      </c>
      <c r="C109" s="3" t="s">
        <v>7</v>
      </c>
      <c r="D109" s="3" t="s">
        <v>444</v>
      </c>
      <c r="E109" s="3" t="s">
        <v>6</v>
      </c>
      <c r="F109" s="61">
        <v>41617.828645833331</v>
      </c>
      <c r="G109" s="3" t="s">
        <v>954</v>
      </c>
      <c r="H109" s="3" t="s">
        <v>928</v>
      </c>
      <c r="I109" s="3" t="s">
        <v>759</v>
      </c>
      <c r="J109" s="3" t="s">
        <v>509</v>
      </c>
      <c r="K109" s="3" t="s">
        <v>507</v>
      </c>
      <c r="L109" s="73" t="s">
        <v>711</v>
      </c>
    </row>
    <row r="110" spans="1:114" s="3" customFormat="1" x14ac:dyDescent="0.25">
      <c r="A110" s="3">
        <v>554896128</v>
      </c>
      <c r="B110" s="60">
        <v>2500</v>
      </c>
      <c r="C110" s="3" t="s">
        <v>7</v>
      </c>
      <c r="D110" s="3" t="s">
        <v>443</v>
      </c>
      <c r="E110" s="3" t="s">
        <v>6</v>
      </c>
      <c r="F110" s="61">
        <v>41617.828657407408</v>
      </c>
      <c r="G110" s="3" t="s">
        <v>954</v>
      </c>
      <c r="H110" s="3" t="s">
        <v>957</v>
      </c>
      <c r="I110" s="3" t="s">
        <v>759</v>
      </c>
      <c r="J110" s="3" t="s">
        <v>509</v>
      </c>
      <c r="K110" s="3" t="s">
        <v>507</v>
      </c>
      <c r="L110" s="73" t="s">
        <v>711</v>
      </c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  <c r="BN110" s="56"/>
      <c r="BO110" s="56"/>
      <c r="BP110" s="56"/>
      <c r="BQ110" s="56"/>
      <c r="BR110" s="56"/>
      <c r="BS110" s="56"/>
      <c r="BT110" s="56"/>
      <c r="BU110" s="56"/>
      <c r="BV110" s="56"/>
      <c r="BW110" s="56"/>
      <c r="BX110" s="56"/>
      <c r="BY110" s="56"/>
      <c r="BZ110" s="56"/>
      <c r="CA110" s="56"/>
      <c r="CB110" s="56"/>
      <c r="CC110" s="56"/>
      <c r="CD110" s="56"/>
      <c r="CE110" s="56"/>
      <c r="CF110" s="56"/>
      <c r="CG110" s="56"/>
      <c r="CH110" s="56"/>
      <c r="CI110" s="56"/>
      <c r="CJ110" s="56"/>
      <c r="CK110" s="56"/>
      <c r="CL110" s="56"/>
      <c r="CM110" s="56"/>
      <c r="CN110" s="56"/>
      <c r="CO110" s="56"/>
      <c r="CP110" s="56"/>
      <c r="CQ110" s="56"/>
      <c r="CR110" s="56"/>
      <c r="CS110" s="56"/>
      <c r="CT110" s="56"/>
      <c r="CU110" s="56"/>
      <c r="CV110" s="56"/>
      <c r="CW110" s="56"/>
      <c r="CX110" s="56"/>
      <c r="CY110" s="56"/>
      <c r="CZ110" s="56"/>
      <c r="DA110" s="56"/>
      <c r="DB110" s="56"/>
      <c r="DC110" s="56"/>
      <c r="DD110" s="56"/>
      <c r="DE110" s="56"/>
      <c r="DF110" s="56"/>
      <c r="DG110" s="56"/>
      <c r="DH110" s="56"/>
      <c r="DI110" s="56"/>
      <c r="DJ110" s="56"/>
    </row>
    <row r="111" spans="1:114" s="3" customFormat="1" x14ac:dyDescent="0.25">
      <c r="A111" s="3">
        <v>554896129</v>
      </c>
      <c r="B111" s="60">
        <v>2500</v>
      </c>
      <c r="C111" s="3" t="s">
        <v>7</v>
      </c>
      <c r="D111" s="3" t="s">
        <v>442</v>
      </c>
      <c r="E111" s="3" t="s">
        <v>6</v>
      </c>
      <c r="F111" s="61">
        <v>41617.828680555554</v>
      </c>
      <c r="G111" s="3" t="s">
        <v>954</v>
      </c>
      <c r="H111" s="3" t="s">
        <v>956</v>
      </c>
      <c r="I111" s="3" t="s">
        <v>759</v>
      </c>
      <c r="J111" s="3" t="s">
        <v>509</v>
      </c>
      <c r="K111" s="3" t="s">
        <v>507</v>
      </c>
      <c r="L111" s="73" t="s">
        <v>711</v>
      </c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56"/>
      <c r="CW111" s="56"/>
      <c r="CX111" s="56"/>
      <c r="CY111" s="56"/>
      <c r="CZ111" s="56"/>
      <c r="DA111" s="56"/>
      <c r="DB111" s="56"/>
      <c r="DC111" s="56"/>
      <c r="DD111" s="56"/>
      <c r="DE111" s="56"/>
      <c r="DF111" s="56"/>
      <c r="DG111" s="56"/>
      <c r="DH111" s="56"/>
      <c r="DI111" s="56"/>
      <c r="DJ111" s="56"/>
    </row>
    <row r="112" spans="1:114" s="3" customFormat="1" x14ac:dyDescent="0.25">
      <c r="A112" s="3">
        <v>554896130</v>
      </c>
      <c r="B112" s="60">
        <v>2500</v>
      </c>
      <c r="C112" s="3" t="s">
        <v>7</v>
      </c>
      <c r="D112" s="3" t="s">
        <v>441</v>
      </c>
      <c r="E112" s="3" t="s">
        <v>6</v>
      </c>
      <c r="F112" s="61">
        <v>41617.828692129631</v>
      </c>
      <c r="G112" s="3" t="s">
        <v>954</v>
      </c>
      <c r="H112" s="3" t="s">
        <v>927</v>
      </c>
      <c r="I112" s="3" t="s">
        <v>759</v>
      </c>
      <c r="J112" s="3" t="s">
        <v>509</v>
      </c>
      <c r="K112" s="3" t="s">
        <v>507</v>
      </c>
      <c r="L112" s="73" t="s">
        <v>711</v>
      </c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  <c r="CA112" s="56"/>
      <c r="CB112" s="56"/>
      <c r="CC112" s="56"/>
      <c r="CD112" s="56"/>
      <c r="CE112" s="56"/>
      <c r="CF112" s="56"/>
      <c r="CG112" s="56"/>
      <c r="CH112" s="56"/>
      <c r="CI112" s="56"/>
      <c r="CJ112" s="56"/>
      <c r="CK112" s="56"/>
      <c r="CL112" s="56"/>
      <c r="CM112" s="56"/>
      <c r="CN112" s="56"/>
      <c r="CO112" s="56"/>
      <c r="CP112" s="56"/>
      <c r="CQ112" s="56"/>
      <c r="CR112" s="56"/>
      <c r="CS112" s="56"/>
      <c r="CT112" s="56"/>
      <c r="CU112" s="56"/>
      <c r="CV112" s="56"/>
      <c r="CW112" s="56"/>
      <c r="CX112" s="56"/>
      <c r="CY112" s="56"/>
      <c r="CZ112" s="56"/>
      <c r="DA112" s="56"/>
      <c r="DB112" s="56"/>
      <c r="DC112" s="56"/>
      <c r="DD112" s="56"/>
      <c r="DE112" s="56"/>
      <c r="DF112" s="56"/>
      <c r="DG112" s="56"/>
      <c r="DH112" s="56"/>
      <c r="DI112" s="56"/>
      <c r="DJ112" s="56"/>
    </row>
    <row r="113" spans="1:114" s="3" customFormat="1" x14ac:dyDescent="0.25">
      <c r="A113" s="3">
        <v>554896135</v>
      </c>
      <c r="B113" s="60">
        <v>2500</v>
      </c>
      <c r="C113" s="3" t="s">
        <v>7</v>
      </c>
      <c r="D113" s="3" t="s">
        <v>440</v>
      </c>
      <c r="E113" s="3" t="s">
        <v>6</v>
      </c>
      <c r="F113" s="61">
        <v>41617.828715277778</v>
      </c>
      <c r="G113" s="3" t="s">
        <v>954</v>
      </c>
      <c r="H113" s="3" t="s">
        <v>933</v>
      </c>
      <c r="I113" s="3" t="s">
        <v>759</v>
      </c>
      <c r="J113" s="3" t="s">
        <v>509</v>
      </c>
      <c r="K113" s="3" t="s">
        <v>507</v>
      </c>
      <c r="L113" s="73" t="s">
        <v>711</v>
      </c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  <c r="CE113" s="56"/>
      <c r="CF113" s="56"/>
      <c r="CG113" s="56"/>
      <c r="CH113" s="56"/>
      <c r="CI113" s="56"/>
      <c r="CJ113" s="56"/>
      <c r="CK113" s="56"/>
      <c r="CL113" s="56"/>
      <c r="CM113" s="56"/>
      <c r="CN113" s="56"/>
      <c r="CO113" s="56"/>
      <c r="CP113" s="56"/>
      <c r="CQ113" s="56"/>
      <c r="CR113" s="56"/>
      <c r="CS113" s="56"/>
      <c r="CT113" s="56"/>
      <c r="CU113" s="56"/>
      <c r="CV113" s="56"/>
      <c r="CW113" s="56"/>
      <c r="CX113" s="56"/>
      <c r="CY113" s="56"/>
      <c r="CZ113" s="56"/>
      <c r="DA113" s="56"/>
      <c r="DB113" s="56"/>
      <c r="DC113" s="56"/>
      <c r="DD113" s="56"/>
      <c r="DE113" s="56"/>
      <c r="DF113" s="56"/>
      <c r="DG113" s="56"/>
      <c r="DH113" s="56"/>
      <c r="DI113" s="56"/>
      <c r="DJ113" s="56"/>
    </row>
    <row r="114" spans="1:114" s="3" customFormat="1" x14ac:dyDescent="0.25">
      <c r="A114" s="3">
        <v>554896138</v>
      </c>
      <c r="B114" s="60">
        <v>2500</v>
      </c>
      <c r="C114" s="3" t="s">
        <v>7</v>
      </c>
      <c r="D114" s="3" t="s">
        <v>438</v>
      </c>
      <c r="E114" s="3" t="s">
        <v>6</v>
      </c>
      <c r="F114" s="61">
        <v>41617.828750000001</v>
      </c>
      <c r="G114" s="3" t="s">
        <v>967</v>
      </c>
      <c r="H114" s="3" t="s">
        <v>927</v>
      </c>
      <c r="I114" s="3" t="s">
        <v>759</v>
      </c>
      <c r="J114" s="3" t="s">
        <v>509</v>
      </c>
      <c r="K114" s="3" t="s">
        <v>507</v>
      </c>
      <c r="L114" s="73" t="s">
        <v>711</v>
      </c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G114" s="56"/>
      <c r="DH114" s="56"/>
      <c r="DI114" s="56"/>
      <c r="DJ114" s="56"/>
    </row>
    <row r="115" spans="1:114" s="3" customFormat="1" x14ac:dyDescent="0.25">
      <c r="A115" s="3">
        <v>554896139</v>
      </c>
      <c r="B115" s="60">
        <v>2500</v>
      </c>
      <c r="C115" s="3" t="s">
        <v>7</v>
      </c>
      <c r="D115" s="3" t="s">
        <v>437</v>
      </c>
      <c r="E115" s="3" t="s">
        <v>6</v>
      </c>
      <c r="F115" s="61">
        <v>41617.828750000001</v>
      </c>
      <c r="G115" s="3" t="s">
        <v>967</v>
      </c>
      <c r="H115" s="3" t="s">
        <v>948</v>
      </c>
      <c r="I115" s="3" t="s">
        <v>759</v>
      </c>
      <c r="J115" s="3" t="s">
        <v>509</v>
      </c>
      <c r="K115" s="3" t="s">
        <v>507</v>
      </c>
      <c r="L115" s="73" t="s">
        <v>711</v>
      </c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6"/>
      <c r="BZ115" s="56"/>
      <c r="CA115" s="56"/>
      <c r="CB115" s="56"/>
      <c r="CC115" s="56"/>
      <c r="CD115" s="56"/>
      <c r="CE115" s="56"/>
      <c r="CF115" s="56"/>
      <c r="CG115" s="56"/>
      <c r="CH115" s="56"/>
      <c r="CI115" s="56"/>
      <c r="CJ115" s="56"/>
      <c r="CK115" s="56"/>
      <c r="CL115" s="56"/>
      <c r="CM115" s="56"/>
      <c r="CN115" s="56"/>
      <c r="CO115" s="56"/>
      <c r="CP115" s="56"/>
      <c r="CQ115" s="56"/>
      <c r="CR115" s="56"/>
      <c r="CS115" s="56"/>
      <c r="CT115" s="56"/>
      <c r="CU115" s="56"/>
      <c r="CV115" s="56"/>
      <c r="CW115" s="56"/>
      <c r="CX115" s="56"/>
      <c r="CY115" s="56"/>
      <c r="CZ115" s="56"/>
      <c r="DA115" s="56"/>
      <c r="DB115" s="56"/>
      <c r="DC115" s="56"/>
      <c r="DD115" s="56"/>
      <c r="DE115" s="56"/>
      <c r="DF115" s="56"/>
      <c r="DG115" s="56"/>
      <c r="DH115" s="56"/>
      <c r="DI115" s="56"/>
      <c r="DJ115" s="56"/>
    </row>
    <row r="116" spans="1:114" s="3" customFormat="1" x14ac:dyDescent="0.25">
      <c r="A116" s="3">
        <v>554896141</v>
      </c>
      <c r="B116" s="60">
        <v>2500</v>
      </c>
      <c r="C116" s="3" t="s">
        <v>7</v>
      </c>
      <c r="D116" s="3" t="s">
        <v>436</v>
      </c>
      <c r="E116" s="3" t="s">
        <v>6</v>
      </c>
      <c r="F116" s="61">
        <v>41617.828761574077</v>
      </c>
      <c r="G116" s="3" t="s">
        <v>967</v>
      </c>
      <c r="H116" s="3" t="s">
        <v>921</v>
      </c>
      <c r="I116" s="3" t="s">
        <v>759</v>
      </c>
      <c r="J116" s="3" t="s">
        <v>509</v>
      </c>
      <c r="K116" s="3" t="s">
        <v>507</v>
      </c>
      <c r="L116" s="73" t="s">
        <v>711</v>
      </c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56"/>
      <c r="CW116" s="56"/>
      <c r="CX116" s="56"/>
      <c r="CY116" s="56"/>
      <c r="CZ116" s="56"/>
      <c r="DA116" s="56"/>
      <c r="DB116" s="56"/>
      <c r="DC116" s="56"/>
      <c r="DD116" s="56"/>
      <c r="DE116" s="56"/>
      <c r="DF116" s="56"/>
      <c r="DG116" s="56"/>
      <c r="DH116" s="56"/>
      <c r="DI116" s="56"/>
      <c r="DJ116" s="56"/>
    </row>
    <row r="117" spans="1:114" s="3" customFormat="1" x14ac:dyDescent="0.25">
      <c r="A117" s="3">
        <v>554896149</v>
      </c>
      <c r="B117" s="60">
        <v>2500</v>
      </c>
      <c r="C117" s="3" t="s">
        <v>7</v>
      </c>
      <c r="D117" s="3" t="s">
        <v>435</v>
      </c>
      <c r="E117" s="3" t="s">
        <v>6</v>
      </c>
      <c r="F117" s="61">
        <v>41617.828784722224</v>
      </c>
      <c r="G117" s="3" t="s">
        <v>967</v>
      </c>
      <c r="H117" s="3" t="s">
        <v>933</v>
      </c>
      <c r="I117" s="3" t="s">
        <v>759</v>
      </c>
      <c r="J117" s="3" t="s">
        <v>509</v>
      </c>
      <c r="K117" s="3" t="s">
        <v>507</v>
      </c>
      <c r="L117" s="73" t="s">
        <v>711</v>
      </c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  <c r="CE117" s="56"/>
      <c r="CF117" s="56"/>
      <c r="CG117" s="56"/>
      <c r="CH117" s="56"/>
      <c r="CI117" s="56"/>
      <c r="CJ117" s="56"/>
      <c r="CK117" s="56"/>
      <c r="CL117" s="56"/>
      <c r="CM117" s="56"/>
      <c r="CN117" s="56"/>
      <c r="CO117" s="56"/>
      <c r="CP117" s="56"/>
      <c r="CQ117" s="56"/>
      <c r="CR117" s="56"/>
      <c r="CS117" s="56"/>
      <c r="CT117" s="56"/>
      <c r="CU117" s="56"/>
      <c r="CV117" s="56"/>
      <c r="CW117" s="56"/>
      <c r="CX117" s="56"/>
      <c r="CY117" s="56"/>
      <c r="CZ117" s="56"/>
      <c r="DA117" s="56"/>
      <c r="DB117" s="56"/>
      <c r="DC117" s="56"/>
      <c r="DD117" s="56"/>
      <c r="DE117" s="56"/>
      <c r="DF117" s="56"/>
      <c r="DG117" s="56"/>
      <c r="DH117" s="56"/>
      <c r="DI117" s="56"/>
      <c r="DJ117" s="56"/>
    </row>
    <row r="118" spans="1:114" s="3" customFormat="1" x14ac:dyDescent="0.25">
      <c r="A118" s="3">
        <v>554896159</v>
      </c>
      <c r="B118" s="60">
        <v>2500</v>
      </c>
      <c r="C118" s="3" t="s">
        <v>7</v>
      </c>
      <c r="D118" s="3" t="s">
        <v>970</v>
      </c>
      <c r="E118" s="3" t="s">
        <v>6</v>
      </c>
      <c r="F118" s="61">
        <v>41617.834652777776</v>
      </c>
      <c r="G118" s="3" t="s">
        <v>967</v>
      </c>
      <c r="H118" s="3" t="s">
        <v>930</v>
      </c>
      <c r="I118" s="3" t="s">
        <v>759</v>
      </c>
      <c r="J118" s="3" t="s">
        <v>509</v>
      </c>
      <c r="K118" s="3" t="s">
        <v>507</v>
      </c>
      <c r="L118" s="73" t="s">
        <v>711</v>
      </c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  <c r="CE118" s="56"/>
      <c r="CF118" s="56"/>
      <c r="CG118" s="56"/>
      <c r="CH118" s="56"/>
      <c r="CI118" s="56"/>
      <c r="CJ118" s="56"/>
      <c r="CK118" s="56"/>
      <c r="CL118" s="56"/>
      <c r="CM118" s="56"/>
      <c r="CN118" s="56"/>
      <c r="CO118" s="56"/>
      <c r="CP118" s="56"/>
      <c r="CQ118" s="56"/>
      <c r="CR118" s="56"/>
      <c r="CS118" s="56"/>
      <c r="CT118" s="56"/>
      <c r="CU118" s="56"/>
      <c r="CV118" s="56"/>
      <c r="CW118" s="56"/>
      <c r="CX118" s="56"/>
      <c r="CY118" s="56"/>
      <c r="CZ118" s="56"/>
      <c r="DA118" s="56"/>
      <c r="DB118" s="56"/>
      <c r="DC118" s="56"/>
      <c r="DD118" s="56"/>
      <c r="DE118" s="56"/>
      <c r="DF118" s="56"/>
      <c r="DG118" s="56"/>
      <c r="DH118" s="56"/>
      <c r="DI118" s="56"/>
      <c r="DJ118" s="56"/>
    </row>
    <row r="119" spans="1:114" s="3" customFormat="1" x14ac:dyDescent="0.25">
      <c r="A119" s="3">
        <v>554896162</v>
      </c>
      <c r="B119" s="60">
        <v>2500</v>
      </c>
      <c r="C119" s="3" t="s">
        <v>7</v>
      </c>
      <c r="D119" s="3" t="s">
        <v>434</v>
      </c>
      <c r="E119" s="3" t="s">
        <v>6</v>
      </c>
      <c r="F119" s="61">
        <v>41617.82885416667</v>
      </c>
      <c r="G119" s="3" t="s">
        <v>967</v>
      </c>
      <c r="H119" s="3" t="s">
        <v>969</v>
      </c>
      <c r="I119" s="3" t="s">
        <v>759</v>
      </c>
      <c r="J119" s="3" t="s">
        <v>509</v>
      </c>
      <c r="K119" s="3" t="s">
        <v>507</v>
      </c>
      <c r="L119" s="73" t="s">
        <v>711</v>
      </c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  <c r="CE119" s="56"/>
      <c r="CF119" s="56"/>
      <c r="CG119" s="56"/>
      <c r="CH119" s="56"/>
      <c r="CI119" s="56"/>
      <c r="CJ119" s="56"/>
      <c r="CK119" s="56"/>
      <c r="CL119" s="56"/>
      <c r="CM119" s="56"/>
      <c r="CN119" s="56"/>
      <c r="CO119" s="56"/>
      <c r="CP119" s="56"/>
      <c r="CQ119" s="56"/>
      <c r="CR119" s="56"/>
      <c r="CS119" s="56"/>
      <c r="CT119" s="56"/>
      <c r="CU119" s="56"/>
      <c r="CV119" s="56"/>
      <c r="CW119" s="56"/>
      <c r="CX119" s="56"/>
      <c r="CY119" s="56"/>
      <c r="CZ119" s="56"/>
      <c r="DA119" s="56"/>
      <c r="DB119" s="56"/>
      <c r="DC119" s="56"/>
      <c r="DD119" s="56"/>
      <c r="DE119" s="56"/>
      <c r="DF119" s="56"/>
      <c r="DG119" s="56"/>
      <c r="DH119" s="56"/>
      <c r="DI119" s="56"/>
      <c r="DJ119" s="56"/>
    </row>
    <row r="120" spans="1:114" s="3" customFormat="1" x14ac:dyDescent="0.25">
      <c r="A120" s="3">
        <v>554896164</v>
      </c>
      <c r="B120" s="60">
        <v>2500</v>
      </c>
      <c r="C120" s="3" t="s">
        <v>7</v>
      </c>
      <c r="D120" s="3" t="s">
        <v>414</v>
      </c>
      <c r="E120" s="3" t="s">
        <v>6</v>
      </c>
      <c r="F120" s="61">
        <v>41617.828877314816</v>
      </c>
      <c r="G120" s="3" t="s">
        <v>243</v>
      </c>
      <c r="H120" s="3" t="s">
        <v>881</v>
      </c>
      <c r="I120" s="81">
        <v>510</v>
      </c>
      <c r="J120" s="3" t="s">
        <v>190</v>
      </c>
      <c r="K120" s="3" t="s">
        <v>507</v>
      </c>
      <c r="L120" s="73" t="s">
        <v>711</v>
      </c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6"/>
      <c r="CE120" s="56"/>
      <c r="CF120" s="56"/>
      <c r="CG120" s="56"/>
      <c r="CH120" s="56"/>
      <c r="CI120" s="56"/>
      <c r="CJ120" s="56"/>
      <c r="CK120" s="56"/>
      <c r="CL120" s="56"/>
      <c r="CM120" s="56"/>
      <c r="CN120" s="56"/>
      <c r="CO120" s="56"/>
      <c r="CP120" s="56"/>
      <c r="CQ120" s="56"/>
      <c r="CR120" s="56"/>
      <c r="CS120" s="56"/>
      <c r="CT120" s="56"/>
      <c r="CU120" s="56"/>
      <c r="CV120" s="56"/>
      <c r="CW120" s="56"/>
      <c r="CX120" s="56"/>
      <c r="CY120" s="56"/>
      <c r="CZ120" s="56"/>
      <c r="DA120" s="56"/>
      <c r="DB120" s="56"/>
      <c r="DC120" s="56"/>
      <c r="DD120" s="56"/>
      <c r="DE120" s="56"/>
      <c r="DF120" s="56"/>
      <c r="DG120" s="56"/>
      <c r="DH120" s="56"/>
      <c r="DI120" s="56"/>
      <c r="DJ120" s="56"/>
    </row>
    <row r="121" spans="1:114" s="3" customFormat="1" x14ac:dyDescent="0.25">
      <c r="A121" s="3">
        <v>554896171</v>
      </c>
      <c r="B121" s="60">
        <v>2500</v>
      </c>
      <c r="C121" s="3" t="s">
        <v>7</v>
      </c>
      <c r="D121" s="3" t="s">
        <v>1137</v>
      </c>
      <c r="E121" s="3" t="s">
        <v>6</v>
      </c>
      <c r="F121" s="61">
        <v>41617.828888888886</v>
      </c>
      <c r="G121" s="3" t="s">
        <v>1132</v>
      </c>
      <c r="H121" s="3" t="s">
        <v>915</v>
      </c>
      <c r="I121" s="3" t="s">
        <v>759</v>
      </c>
      <c r="J121" s="3" t="s">
        <v>509</v>
      </c>
      <c r="K121" s="3" t="s">
        <v>507</v>
      </c>
      <c r="L121" s="73" t="s">
        <v>711</v>
      </c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56"/>
      <c r="CW121" s="56"/>
      <c r="CX121" s="56"/>
      <c r="CY121" s="56"/>
      <c r="CZ121" s="56"/>
      <c r="DA121" s="56"/>
      <c r="DB121" s="56"/>
      <c r="DC121" s="56"/>
      <c r="DD121" s="56"/>
      <c r="DE121" s="56"/>
      <c r="DF121" s="56"/>
      <c r="DG121" s="56"/>
      <c r="DH121" s="56"/>
      <c r="DI121" s="56"/>
      <c r="DJ121" s="56"/>
    </row>
    <row r="122" spans="1:114" s="3" customFormat="1" x14ac:dyDescent="0.25">
      <c r="A122" s="3">
        <v>554896191</v>
      </c>
      <c r="B122" s="60">
        <v>2500</v>
      </c>
      <c r="C122" s="3" t="s">
        <v>7</v>
      </c>
      <c r="D122" s="3" t="s">
        <v>410</v>
      </c>
      <c r="E122" s="3" t="s">
        <v>6</v>
      </c>
      <c r="F122" s="61">
        <v>41617.828993055555</v>
      </c>
      <c r="G122" s="3" t="s">
        <v>967</v>
      </c>
      <c r="H122" s="3" t="s">
        <v>930</v>
      </c>
      <c r="I122" s="3" t="s">
        <v>759</v>
      </c>
      <c r="J122" s="3" t="s">
        <v>509</v>
      </c>
      <c r="K122" s="3" t="s">
        <v>507</v>
      </c>
      <c r="L122" s="73" t="s">
        <v>711</v>
      </c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  <c r="CW122" s="56"/>
      <c r="CX122" s="56"/>
      <c r="CY122" s="56"/>
      <c r="CZ122" s="56"/>
      <c r="DA122" s="56"/>
      <c r="DB122" s="56"/>
      <c r="DC122" s="56"/>
      <c r="DD122" s="56"/>
      <c r="DE122" s="56"/>
      <c r="DF122" s="56"/>
      <c r="DG122" s="56"/>
      <c r="DH122" s="56"/>
      <c r="DI122" s="56"/>
      <c r="DJ122" s="56"/>
    </row>
    <row r="123" spans="1:114" s="3" customFormat="1" x14ac:dyDescent="0.25">
      <c r="A123" s="3">
        <v>554835665</v>
      </c>
      <c r="B123" s="60">
        <v>2500</v>
      </c>
      <c r="C123" s="3" t="s">
        <v>7</v>
      </c>
      <c r="D123" s="3" t="s">
        <v>301</v>
      </c>
      <c r="E123" s="3" t="s">
        <v>6</v>
      </c>
      <c r="F123" s="61">
        <v>41617.833912037036</v>
      </c>
      <c r="G123" s="3" t="s">
        <v>1013</v>
      </c>
      <c r="H123" s="3" t="s">
        <v>1014</v>
      </c>
      <c r="I123" s="3">
        <v>606</v>
      </c>
      <c r="J123" s="3" t="s">
        <v>578</v>
      </c>
      <c r="L123" s="73" t="s">
        <v>711</v>
      </c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  <c r="CE123" s="56"/>
      <c r="CF123" s="56"/>
      <c r="CG123" s="56"/>
      <c r="CH123" s="56"/>
      <c r="CI123" s="56"/>
      <c r="CJ123" s="56"/>
      <c r="CK123" s="56"/>
      <c r="CL123" s="56"/>
      <c r="CM123" s="56"/>
      <c r="CN123" s="56"/>
      <c r="CO123" s="56"/>
      <c r="CP123" s="56"/>
      <c r="CQ123" s="56"/>
      <c r="CR123" s="56"/>
      <c r="CS123" s="56"/>
      <c r="CT123" s="56"/>
      <c r="CU123" s="56"/>
      <c r="CV123" s="56"/>
      <c r="CW123" s="56"/>
      <c r="CX123" s="56"/>
      <c r="CY123" s="56"/>
      <c r="CZ123" s="56"/>
      <c r="DA123" s="56"/>
      <c r="DB123" s="56"/>
      <c r="DC123" s="56"/>
      <c r="DD123" s="56"/>
      <c r="DE123" s="56"/>
      <c r="DF123" s="56"/>
      <c r="DG123" s="56"/>
      <c r="DH123" s="56"/>
      <c r="DI123" s="56"/>
      <c r="DJ123" s="56"/>
    </row>
    <row r="124" spans="1:114" x14ac:dyDescent="0.25">
      <c r="A124" s="3">
        <v>554835685</v>
      </c>
      <c r="B124" s="60">
        <v>2500</v>
      </c>
      <c r="C124" s="3" t="s">
        <v>7</v>
      </c>
      <c r="D124" s="3" t="s">
        <v>395</v>
      </c>
      <c r="E124" s="3" t="s">
        <v>6</v>
      </c>
      <c r="F124" s="61">
        <v>41617.833969907406</v>
      </c>
      <c r="G124" s="3" t="s">
        <v>971</v>
      </c>
      <c r="H124" s="3" t="s">
        <v>947</v>
      </c>
      <c r="I124" s="3" t="s">
        <v>759</v>
      </c>
      <c r="J124" s="3" t="s">
        <v>509</v>
      </c>
      <c r="K124" s="3"/>
      <c r="L124" s="73" t="s">
        <v>711</v>
      </c>
    </row>
    <row r="125" spans="1:114" x14ac:dyDescent="0.25">
      <c r="A125" s="3">
        <v>554835690</v>
      </c>
      <c r="B125" s="60">
        <v>2500</v>
      </c>
      <c r="C125" s="3" t="s">
        <v>7</v>
      </c>
      <c r="D125" s="3" t="s">
        <v>356</v>
      </c>
      <c r="E125" s="3" t="s">
        <v>6</v>
      </c>
      <c r="F125" s="61">
        <v>41617.835023148145</v>
      </c>
      <c r="G125" s="3" t="s">
        <v>562</v>
      </c>
      <c r="H125" s="3" t="s">
        <v>770</v>
      </c>
      <c r="I125" s="81">
        <v>458</v>
      </c>
      <c r="J125" s="3" t="s">
        <v>520</v>
      </c>
      <c r="K125" s="3"/>
      <c r="L125" s="73" t="s">
        <v>711</v>
      </c>
    </row>
    <row r="126" spans="1:114" s="3" customFormat="1" x14ac:dyDescent="0.25">
      <c r="A126" s="3">
        <v>554835696</v>
      </c>
      <c r="B126" s="60">
        <v>2500</v>
      </c>
      <c r="C126" s="3" t="s">
        <v>7</v>
      </c>
      <c r="D126" s="3" t="s">
        <v>394</v>
      </c>
      <c r="E126" s="3" t="s">
        <v>6</v>
      </c>
      <c r="F126" s="61">
        <v>41617.833981481483</v>
      </c>
      <c r="G126" s="3" t="s">
        <v>649</v>
      </c>
      <c r="H126" s="3" t="s">
        <v>948</v>
      </c>
      <c r="I126" s="3" t="s">
        <v>759</v>
      </c>
      <c r="J126" s="3" t="s">
        <v>509</v>
      </c>
      <c r="L126" s="73" t="s">
        <v>711</v>
      </c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56"/>
      <c r="CC126" s="56"/>
      <c r="CD126" s="56"/>
      <c r="CE126" s="56"/>
      <c r="CF126" s="56"/>
      <c r="CG126" s="56"/>
      <c r="CH126" s="56"/>
      <c r="CI126" s="56"/>
      <c r="CJ126" s="56"/>
      <c r="CK126" s="56"/>
      <c r="CL126" s="56"/>
      <c r="CM126" s="56"/>
      <c r="CN126" s="56"/>
      <c r="CO126" s="56"/>
      <c r="CP126" s="56"/>
      <c r="CQ126" s="56"/>
      <c r="CR126" s="56"/>
      <c r="CS126" s="56"/>
      <c r="CT126" s="56"/>
      <c r="CU126" s="56"/>
      <c r="CV126" s="56"/>
      <c r="CW126" s="56"/>
      <c r="CX126" s="56"/>
      <c r="CY126" s="56"/>
      <c r="CZ126" s="56"/>
      <c r="DA126" s="56"/>
      <c r="DB126" s="56"/>
      <c r="DC126" s="56"/>
      <c r="DD126" s="56"/>
      <c r="DE126" s="56"/>
      <c r="DF126" s="56"/>
      <c r="DG126" s="56"/>
      <c r="DH126" s="56"/>
      <c r="DI126" s="56"/>
      <c r="DJ126" s="56"/>
    </row>
    <row r="127" spans="1:114" x14ac:dyDescent="0.25">
      <c r="A127" s="3">
        <v>554835708</v>
      </c>
      <c r="B127" s="60">
        <v>2500</v>
      </c>
      <c r="C127" s="3" t="s">
        <v>7</v>
      </c>
      <c r="D127" s="3" t="s">
        <v>705</v>
      </c>
      <c r="E127" s="3" t="s">
        <v>6</v>
      </c>
      <c r="F127" s="61">
        <v>41617.833993055552</v>
      </c>
      <c r="G127" s="3" t="s">
        <v>1141</v>
      </c>
      <c r="H127" s="3" t="s">
        <v>1039</v>
      </c>
      <c r="I127" s="3" t="s">
        <v>759</v>
      </c>
      <c r="J127" s="3" t="s">
        <v>509</v>
      </c>
      <c r="K127" s="3"/>
      <c r="L127" s="73" t="s">
        <v>711</v>
      </c>
    </row>
    <row r="128" spans="1:114" s="3" customFormat="1" x14ac:dyDescent="0.25">
      <c r="A128" s="3">
        <v>554835729</v>
      </c>
      <c r="B128" s="60">
        <v>2500</v>
      </c>
      <c r="C128" s="3" t="s">
        <v>7</v>
      </c>
      <c r="D128" s="3" t="s">
        <v>392</v>
      </c>
      <c r="E128" s="3" t="s">
        <v>6</v>
      </c>
      <c r="F128" s="61">
        <v>41617.834039351852</v>
      </c>
      <c r="G128" s="3" t="s">
        <v>1139</v>
      </c>
      <c r="H128" s="3" t="s">
        <v>1140</v>
      </c>
      <c r="I128" s="3" t="s">
        <v>759</v>
      </c>
      <c r="J128" s="3" t="s">
        <v>190</v>
      </c>
      <c r="L128" s="73" t="s">
        <v>711</v>
      </c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56"/>
      <c r="BK128" s="56"/>
      <c r="BL128" s="56"/>
      <c r="BM128" s="56"/>
      <c r="BN128" s="56"/>
      <c r="BO128" s="56"/>
      <c r="BP128" s="56"/>
      <c r="BQ128" s="56"/>
      <c r="BR128" s="56"/>
      <c r="BS128" s="56"/>
      <c r="BT128" s="56"/>
      <c r="BU128" s="56"/>
      <c r="BV128" s="56"/>
      <c r="BW128" s="56"/>
      <c r="BX128" s="56"/>
      <c r="BY128" s="56"/>
      <c r="BZ128" s="56"/>
      <c r="CA128" s="56"/>
      <c r="CB128" s="56"/>
      <c r="CC128" s="56"/>
      <c r="CD128" s="56"/>
      <c r="CE128" s="56"/>
      <c r="CF128" s="56"/>
      <c r="CG128" s="56"/>
      <c r="CH128" s="56"/>
      <c r="CI128" s="56"/>
      <c r="CJ128" s="56"/>
      <c r="CK128" s="56"/>
      <c r="CL128" s="56"/>
      <c r="CM128" s="56"/>
      <c r="CN128" s="56"/>
      <c r="CO128" s="56"/>
      <c r="CP128" s="56"/>
      <c r="CQ128" s="56"/>
      <c r="CR128" s="56"/>
      <c r="CS128" s="56"/>
      <c r="CT128" s="56"/>
      <c r="CU128" s="56"/>
      <c r="CV128" s="56"/>
      <c r="CW128" s="56"/>
      <c r="CX128" s="56"/>
      <c r="CY128" s="56"/>
      <c r="CZ128" s="56"/>
      <c r="DA128" s="56"/>
      <c r="DB128" s="56"/>
      <c r="DC128" s="56"/>
      <c r="DD128" s="56"/>
      <c r="DE128" s="56"/>
      <c r="DF128" s="56"/>
      <c r="DG128" s="56"/>
      <c r="DH128" s="56"/>
      <c r="DI128" s="56"/>
      <c r="DJ128" s="56"/>
    </row>
    <row r="129" spans="1:114" x14ac:dyDescent="0.25">
      <c r="A129" s="3">
        <v>554835882</v>
      </c>
      <c r="B129" s="60">
        <v>2500</v>
      </c>
      <c r="C129" s="3" t="s">
        <v>7</v>
      </c>
      <c r="D129" s="3" t="s">
        <v>391</v>
      </c>
      <c r="E129" s="3" t="s">
        <v>6</v>
      </c>
      <c r="F129" s="61">
        <v>41617.834062499998</v>
      </c>
      <c r="G129" s="3" t="s">
        <v>674</v>
      </c>
      <c r="H129" s="3" t="s">
        <v>915</v>
      </c>
      <c r="I129" s="3" t="s">
        <v>759</v>
      </c>
      <c r="J129" s="3" t="s">
        <v>509</v>
      </c>
      <c r="K129" s="3"/>
      <c r="L129" s="73" t="s">
        <v>711</v>
      </c>
    </row>
    <row r="130" spans="1:114" s="3" customFormat="1" x14ac:dyDescent="0.25">
      <c r="A130" s="3">
        <v>554835890</v>
      </c>
      <c r="B130" s="60">
        <v>2500</v>
      </c>
      <c r="C130" s="3" t="s">
        <v>7</v>
      </c>
      <c r="D130" s="3" t="s">
        <v>354</v>
      </c>
      <c r="E130" s="3" t="s">
        <v>6</v>
      </c>
      <c r="F130" s="61">
        <v>41617.835069444445</v>
      </c>
      <c r="G130" s="3" t="s">
        <v>674</v>
      </c>
      <c r="H130" s="3" t="s">
        <v>915</v>
      </c>
      <c r="I130" s="3" t="s">
        <v>759</v>
      </c>
      <c r="J130" s="3" t="s">
        <v>509</v>
      </c>
      <c r="L130" s="73" t="s">
        <v>711</v>
      </c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6"/>
      <c r="BZ130" s="56"/>
      <c r="CA130" s="56"/>
      <c r="CB130" s="56"/>
      <c r="CC130" s="56"/>
      <c r="CD130" s="56"/>
      <c r="CE130" s="56"/>
      <c r="CF130" s="56"/>
      <c r="CG130" s="56"/>
      <c r="CH130" s="56"/>
      <c r="CI130" s="56"/>
      <c r="CJ130" s="56"/>
      <c r="CK130" s="56"/>
      <c r="CL130" s="56"/>
      <c r="CM130" s="56"/>
      <c r="CN130" s="56"/>
      <c r="CO130" s="56"/>
      <c r="CP130" s="56"/>
      <c r="CQ130" s="56"/>
      <c r="CR130" s="56"/>
      <c r="CS130" s="56"/>
      <c r="CT130" s="56"/>
      <c r="CU130" s="56"/>
      <c r="CV130" s="56"/>
      <c r="CW130" s="56"/>
      <c r="CX130" s="56"/>
      <c r="CY130" s="56"/>
      <c r="CZ130" s="56"/>
      <c r="DA130" s="56"/>
      <c r="DB130" s="56"/>
      <c r="DC130" s="56"/>
      <c r="DD130" s="56"/>
      <c r="DE130" s="56"/>
      <c r="DF130" s="56"/>
      <c r="DG130" s="56"/>
      <c r="DH130" s="56"/>
      <c r="DI130" s="56"/>
      <c r="DJ130" s="56"/>
    </row>
    <row r="131" spans="1:114" x14ac:dyDescent="0.25">
      <c r="A131" s="3">
        <v>554835903</v>
      </c>
      <c r="B131" s="60">
        <v>2500</v>
      </c>
      <c r="C131" s="3" t="s">
        <v>7</v>
      </c>
      <c r="D131" s="3" t="s">
        <v>708</v>
      </c>
      <c r="E131" s="3" t="s">
        <v>6</v>
      </c>
      <c r="F131" s="61">
        <v>41617.834085648145</v>
      </c>
      <c r="G131" s="3" t="s">
        <v>674</v>
      </c>
      <c r="H131" s="3" t="s">
        <v>915</v>
      </c>
      <c r="I131" s="3" t="s">
        <v>759</v>
      </c>
      <c r="J131" s="3" t="s">
        <v>509</v>
      </c>
      <c r="K131" s="3"/>
      <c r="L131" s="73" t="s">
        <v>711</v>
      </c>
    </row>
    <row r="132" spans="1:114" x14ac:dyDescent="0.25">
      <c r="A132" s="3">
        <v>554835911</v>
      </c>
      <c r="B132" s="60">
        <v>2500</v>
      </c>
      <c r="C132" s="3" t="s">
        <v>7</v>
      </c>
      <c r="D132" s="3" t="s">
        <v>390</v>
      </c>
      <c r="E132" s="3" t="s">
        <v>6</v>
      </c>
      <c r="F132" s="61">
        <v>41617.834120370368</v>
      </c>
      <c r="G132" s="3" t="s">
        <v>674</v>
      </c>
      <c r="H132" s="3" t="s">
        <v>915</v>
      </c>
      <c r="I132" s="3" t="s">
        <v>759</v>
      </c>
      <c r="J132" s="3" t="s">
        <v>509</v>
      </c>
      <c r="K132" s="3"/>
      <c r="L132" s="73" t="s">
        <v>711</v>
      </c>
    </row>
    <row r="133" spans="1:114" x14ac:dyDescent="0.25">
      <c r="A133" s="3">
        <v>554835929</v>
      </c>
      <c r="B133" s="60">
        <v>2500</v>
      </c>
      <c r="C133" s="3" t="s">
        <v>7</v>
      </c>
      <c r="D133" s="3" t="s">
        <v>389</v>
      </c>
      <c r="E133" s="3" t="s">
        <v>6</v>
      </c>
      <c r="F133" s="61">
        <v>41617.834143518521</v>
      </c>
      <c r="G133" s="3" t="s">
        <v>674</v>
      </c>
      <c r="H133" s="3" t="s">
        <v>915</v>
      </c>
      <c r="I133" s="3" t="s">
        <v>759</v>
      </c>
      <c r="J133" s="3" t="s">
        <v>509</v>
      </c>
      <c r="K133" s="3"/>
      <c r="L133" s="73" t="s">
        <v>711</v>
      </c>
    </row>
    <row r="134" spans="1:114" s="58" customFormat="1" x14ac:dyDescent="0.25">
      <c r="A134" s="7">
        <v>554835934</v>
      </c>
      <c r="B134" s="63">
        <v>2500</v>
      </c>
      <c r="C134" s="7" t="s">
        <v>7</v>
      </c>
      <c r="D134" s="7" t="s">
        <v>1178</v>
      </c>
      <c r="E134" s="7" t="s">
        <v>6</v>
      </c>
      <c r="F134" s="122">
        <v>41617.835081018522</v>
      </c>
      <c r="G134" s="7" t="s">
        <v>1189</v>
      </c>
      <c r="H134" s="7" t="s">
        <v>1190</v>
      </c>
      <c r="I134" s="80"/>
      <c r="J134" s="7"/>
      <c r="K134" s="7"/>
      <c r="L134" s="73" t="s">
        <v>711</v>
      </c>
    </row>
    <row r="135" spans="1:114" x14ac:dyDescent="0.25">
      <c r="A135" s="3">
        <v>554835943</v>
      </c>
      <c r="B135" s="60">
        <v>2500</v>
      </c>
      <c r="C135" s="3" t="s">
        <v>7</v>
      </c>
      <c r="D135" s="3" t="s">
        <v>1194</v>
      </c>
      <c r="E135" s="3" t="s">
        <v>6</v>
      </c>
      <c r="F135" s="61">
        <v>41617.83421296296</v>
      </c>
      <c r="G135" s="3" t="s">
        <v>902</v>
      </c>
      <c r="H135" s="3" t="s">
        <v>901</v>
      </c>
      <c r="I135" s="81">
        <v>609</v>
      </c>
      <c r="J135" s="3" t="s">
        <v>190</v>
      </c>
      <c r="K135" s="3" t="s">
        <v>190</v>
      </c>
      <c r="L135" s="73" t="s">
        <v>711</v>
      </c>
    </row>
    <row r="136" spans="1:114" x14ac:dyDescent="0.25">
      <c r="A136" s="3">
        <v>554835955</v>
      </c>
      <c r="B136" s="60">
        <v>2500</v>
      </c>
      <c r="C136" s="3" t="s">
        <v>7</v>
      </c>
      <c r="D136" s="3" t="s">
        <v>388</v>
      </c>
      <c r="E136" s="3" t="s">
        <v>6</v>
      </c>
      <c r="F136" s="61">
        <v>41617.834224537037</v>
      </c>
      <c r="G136" s="3" t="s">
        <v>512</v>
      </c>
      <c r="H136" s="3" t="s">
        <v>795</v>
      </c>
      <c r="I136" s="81">
        <v>608</v>
      </c>
      <c r="J136" s="3" t="s">
        <v>190</v>
      </c>
      <c r="K136" s="3"/>
      <c r="L136" s="73" t="s">
        <v>711</v>
      </c>
    </row>
    <row r="137" spans="1:114" x14ac:dyDescent="0.25">
      <c r="A137" s="3">
        <v>554835960</v>
      </c>
      <c r="B137" s="60">
        <v>2500</v>
      </c>
      <c r="C137" s="3" t="s">
        <v>7</v>
      </c>
      <c r="D137" s="3" t="s">
        <v>387</v>
      </c>
      <c r="E137" s="3" t="s">
        <v>6</v>
      </c>
      <c r="F137" s="61">
        <v>41617.834247685183</v>
      </c>
      <c r="G137" s="3" t="s">
        <v>546</v>
      </c>
      <c r="H137" s="3" t="s">
        <v>736</v>
      </c>
      <c r="I137" s="81">
        <v>225</v>
      </c>
      <c r="J137" s="3" t="s">
        <v>194</v>
      </c>
      <c r="K137" s="3"/>
      <c r="L137" s="73" t="s">
        <v>711</v>
      </c>
    </row>
    <row r="138" spans="1:114" x14ac:dyDescent="0.25">
      <c r="A138" s="3">
        <v>554835977</v>
      </c>
      <c r="B138" s="60">
        <v>2500</v>
      </c>
      <c r="C138" s="3" t="s">
        <v>7</v>
      </c>
      <c r="D138" s="3" t="s">
        <v>386</v>
      </c>
      <c r="E138" s="3" t="s">
        <v>6</v>
      </c>
      <c r="F138" s="61">
        <v>41617.83425925926</v>
      </c>
      <c r="G138" s="3" t="s">
        <v>987</v>
      </c>
      <c r="H138" s="3" t="s">
        <v>988</v>
      </c>
      <c r="I138" s="81" t="s">
        <v>759</v>
      </c>
      <c r="J138" s="3" t="s">
        <v>190</v>
      </c>
      <c r="K138" s="3" t="s">
        <v>190</v>
      </c>
      <c r="L138" s="73" t="s">
        <v>711</v>
      </c>
    </row>
    <row r="139" spans="1:114" x14ac:dyDescent="0.25">
      <c r="A139" s="3">
        <v>554835998</v>
      </c>
      <c r="B139" s="60">
        <v>2500</v>
      </c>
      <c r="C139" s="3" t="s">
        <v>7</v>
      </c>
      <c r="D139" s="3" t="s">
        <v>385</v>
      </c>
      <c r="E139" s="3" t="s">
        <v>6</v>
      </c>
      <c r="F139" s="61">
        <v>41617.834282407406</v>
      </c>
      <c r="G139" s="3" t="s">
        <v>971</v>
      </c>
      <c r="H139" s="3" t="s">
        <v>930</v>
      </c>
      <c r="I139" s="3" t="s">
        <v>759</v>
      </c>
      <c r="J139" s="3" t="s">
        <v>509</v>
      </c>
      <c r="K139" s="3"/>
      <c r="L139" s="73" t="s">
        <v>711</v>
      </c>
    </row>
    <row r="140" spans="1:114" x14ac:dyDescent="0.25">
      <c r="A140" s="3">
        <v>554836023</v>
      </c>
      <c r="B140" s="60">
        <v>2500</v>
      </c>
      <c r="C140" s="3" t="s">
        <v>7</v>
      </c>
      <c r="D140" s="3" t="s">
        <v>672</v>
      </c>
      <c r="E140" s="3" t="s">
        <v>6</v>
      </c>
      <c r="F140" s="61">
        <v>41617.835347222222</v>
      </c>
      <c r="G140" s="3" t="s">
        <v>235</v>
      </c>
      <c r="H140" s="3" t="s">
        <v>998</v>
      </c>
      <c r="I140" s="81">
        <v>335</v>
      </c>
      <c r="J140" s="3" t="s">
        <v>194</v>
      </c>
      <c r="K140" s="3" t="s">
        <v>194</v>
      </c>
      <c r="L140" s="73" t="s">
        <v>711</v>
      </c>
    </row>
    <row r="141" spans="1:114" s="3" customFormat="1" x14ac:dyDescent="0.25">
      <c r="A141" s="3">
        <v>554836025</v>
      </c>
      <c r="B141" s="60">
        <v>2500</v>
      </c>
      <c r="C141" s="3" t="s">
        <v>7</v>
      </c>
      <c r="D141" s="3" t="s">
        <v>635</v>
      </c>
      <c r="E141" s="3" t="s">
        <v>6</v>
      </c>
      <c r="F141" s="61">
        <v>41617.834363425929</v>
      </c>
      <c r="G141" s="3" t="s">
        <v>649</v>
      </c>
      <c r="H141" s="3" t="s">
        <v>932</v>
      </c>
      <c r="I141" s="3" t="s">
        <v>759</v>
      </c>
      <c r="J141" s="3" t="s">
        <v>509</v>
      </c>
      <c r="L141" s="73" t="s">
        <v>711</v>
      </c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  <c r="BI141" s="56"/>
      <c r="BJ141" s="56"/>
      <c r="BK141" s="56"/>
      <c r="BL141" s="56"/>
      <c r="BM141" s="56"/>
      <c r="BN141" s="56"/>
      <c r="BO141" s="56"/>
      <c r="BP141" s="56"/>
      <c r="BQ141" s="56"/>
      <c r="BR141" s="56"/>
      <c r="BS141" s="56"/>
      <c r="BT141" s="56"/>
      <c r="BU141" s="56"/>
      <c r="BV141" s="56"/>
      <c r="BW141" s="56"/>
      <c r="BX141" s="56"/>
      <c r="BY141" s="56"/>
      <c r="BZ141" s="56"/>
      <c r="CA141" s="56"/>
      <c r="CB141" s="56"/>
      <c r="CC141" s="56"/>
      <c r="CD141" s="56"/>
      <c r="CE141" s="56"/>
      <c r="CF141" s="56"/>
      <c r="CG141" s="56"/>
      <c r="CH141" s="56"/>
      <c r="CI141" s="56"/>
      <c r="CJ141" s="56"/>
      <c r="CK141" s="56"/>
      <c r="CL141" s="56"/>
      <c r="CM141" s="56"/>
      <c r="CN141" s="56"/>
      <c r="CO141" s="56"/>
      <c r="CP141" s="56"/>
      <c r="CQ141" s="56"/>
      <c r="CR141" s="56"/>
      <c r="CS141" s="56"/>
      <c r="CT141" s="56"/>
      <c r="CU141" s="56"/>
      <c r="CV141" s="56"/>
      <c r="CW141" s="56"/>
      <c r="CX141" s="56"/>
      <c r="CY141" s="56"/>
      <c r="CZ141" s="56"/>
      <c r="DA141" s="56"/>
      <c r="DB141" s="56"/>
      <c r="DC141" s="56"/>
      <c r="DD141" s="56"/>
      <c r="DE141" s="56"/>
      <c r="DF141" s="56"/>
      <c r="DG141" s="56"/>
      <c r="DH141" s="56"/>
      <c r="DI141" s="56"/>
      <c r="DJ141" s="56"/>
    </row>
    <row r="142" spans="1:114" x14ac:dyDescent="0.25">
      <c r="A142" s="3">
        <v>554836073</v>
      </c>
      <c r="B142" s="60">
        <v>2500</v>
      </c>
      <c r="C142" s="3" t="s">
        <v>7</v>
      </c>
      <c r="D142" s="3" t="s">
        <v>653</v>
      </c>
      <c r="E142" s="3" t="s">
        <v>6</v>
      </c>
      <c r="F142" s="61">
        <v>41617.834374999999</v>
      </c>
      <c r="G142" s="3" t="s">
        <v>971</v>
      </c>
      <c r="H142" s="3" t="s">
        <v>1138</v>
      </c>
      <c r="I142" s="3" t="s">
        <v>759</v>
      </c>
      <c r="J142" s="3" t="s">
        <v>509</v>
      </c>
      <c r="K142" s="3" t="s">
        <v>621</v>
      </c>
      <c r="L142" s="73" t="s">
        <v>711</v>
      </c>
    </row>
    <row r="143" spans="1:114" s="3" customFormat="1" x14ac:dyDescent="0.25">
      <c r="A143" s="3">
        <v>554836074</v>
      </c>
      <c r="B143" s="60">
        <v>2500</v>
      </c>
      <c r="C143" s="3" t="s">
        <v>7</v>
      </c>
      <c r="D143" s="3" t="s">
        <v>1136</v>
      </c>
      <c r="E143" s="3" t="s">
        <v>6</v>
      </c>
      <c r="F143" s="61">
        <v>41617.834398148145</v>
      </c>
      <c r="G143" s="3" t="s">
        <v>1132</v>
      </c>
      <c r="H143" s="3" t="s">
        <v>915</v>
      </c>
      <c r="I143" s="3" t="s">
        <v>759</v>
      </c>
      <c r="J143" s="3" t="s">
        <v>509</v>
      </c>
      <c r="L143" s="73" t="s">
        <v>711</v>
      </c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  <c r="BZ143" s="56"/>
      <c r="CA143" s="56"/>
      <c r="CB143" s="56"/>
      <c r="CC143" s="56"/>
      <c r="CD143" s="56"/>
      <c r="CE143" s="56"/>
      <c r="CF143" s="56"/>
      <c r="CG143" s="56"/>
      <c r="CH143" s="56"/>
      <c r="CI143" s="56"/>
      <c r="CJ143" s="56"/>
      <c r="CK143" s="56"/>
      <c r="CL143" s="56"/>
      <c r="CM143" s="56"/>
      <c r="CN143" s="56"/>
      <c r="CO143" s="56"/>
      <c r="CP143" s="56"/>
      <c r="CQ143" s="56"/>
      <c r="CR143" s="56"/>
      <c r="CS143" s="56"/>
      <c r="CT143" s="56"/>
      <c r="CU143" s="56"/>
      <c r="CV143" s="56"/>
      <c r="CW143" s="56"/>
      <c r="CX143" s="56"/>
      <c r="CY143" s="56"/>
      <c r="CZ143" s="56"/>
      <c r="DA143" s="56"/>
      <c r="DB143" s="56"/>
      <c r="DC143" s="56"/>
      <c r="DD143" s="56"/>
      <c r="DE143" s="56"/>
      <c r="DF143" s="56"/>
      <c r="DG143" s="56"/>
      <c r="DH143" s="56"/>
      <c r="DI143" s="56"/>
      <c r="DJ143" s="56"/>
    </row>
    <row r="144" spans="1:114" x14ac:dyDescent="0.25">
      <c r="A144" s="3">
        <v>554836076</v>
      </c>
      <c r="B144" s="60">
        <v>2500</v>
      </c>
      <c r="C144" s="3" t="s">
        <v>7</v>
      </c>
      <c r="D144" s="3" t="s">
        <v>351</v>
      </c>
      <c r="E144" s="3" t="s">
        <v>6</v>
      </c>
      <c r="F144" s="61">
        <v>41617.835381944446</v>
      </c>
      <c r="G144" s="3" t="s">
        <v>272</v>
      </c>
      <c r="H144" s="3" t="s">
        <v>829</v>
      </c>
      <c r="I144" s="81">
        <v>37</v>
      </c>
      <c r="J144" s="3" t="s">
        <v>190</v>
      </c>
      <c r="K144" s="3"/>
      <c r="L144" s="73" t="s">
        <v>711</v>
      </c>
    </row>
    <row r="145" spans="1:114" x14ac:dyDescent="0.25">
      <c r="A145" s="3">
        <v>554836099</v>
      </c>
      <c r="B145" s="60">
        <v>2500</v>
      </c>
      <c r="C145" s="3" t="s">
        <v>7</v>
      </c>
      <c r="D145" s="3" t="s">
        <v>330</v>
      </c>
      <c r="E145" s="3" t="s">
        <v>608</v>
      </c>
      <c r="F145" s="61">
        <v>41617.834421296298</v>
      </c>
      <c r="G145" s="3" t="s">
        <v>858</v>
      </c>
      <c r="H145" s="3" t="s">
        <v>859</v>
      </c>
      <c r="I145" s="81">
        <v>631</v>
      </c>
      <c r="J145" s="3" t="s">
        <v>190</v>
      </c>
      <c r="K145" s="3"/>
      <c r="L145" s="73" t="s">
        <v>711</v>
      </c>
    </row>
    <row r="146" spans="1:114" x14ac:dyDescent="0.25">
      <c r="A146" s="3">
        <v>554836140</v>
      </c>
      <c r="B146" s="60">
        <v>2500</v>
      </c>
      <c r="C146" s="3" t="s">
        <v>7</v>
      </c>
      <c r="D146" s="3" t="s">
        <v>1135</v>
      </c>
      <c r="E146" s="3" t="s">
        <v>6</v>
      </c>
      <c r="F146" s="61">
        <v>41617.834467592591</v>
      </c>
      <c r="G146" s="3" t="s">
        <v>1132</v>
      </c>
      <c r="H146" s="3" t="s">
        <v>915</v>
      </c>
      <c r="I146" s="3" t="s">
        <v>759</v>
      </c>
      <c r="J146" s="3" t="s">
        <v>509</v>
      </c>
      <c r="K146" s="3" t="s">
        <v>507</v>
      </c>
      <c r="L146" s="73" t="s">
        <v>711</v>
      </c>
    </row>
    <row r="147" spans="1:114" x14ac:dyDescent="0.25">
      <c r="A147" s="7">
        <v>554836223</v>
      </c>
      <c r="B147" s="63">
        <v>2500</v>
      </c>
      <c r="C147" s="7" t="s">
        <v>7</v>
      </c>
      <c r="D147" s="7" t="s">
        <v>323</v>
      </c>
      <c r="E147" s="7" t="s">
        <v>6</v>
      </c>
      <c r="F147" s="122">
        <v>41617.835439814815</v>
      </c>
      <c r="G147" s="7" t="s">
        <v>274</v>
      </c>
      <c r="H147" s="7" t="s">
        <v>884</v>
      </c>
      <c r="I147" s="80">
        <v>53</v>
      </c>
      <c r="J147" s="7" t="s">
        <v>190</v>
      </c>
      <c r="K147" s="3" t="s">
        <v>271</v>
      </c>
      <c r="L147" s="73" t="s">
        <v>711</v>
      </c>
    </row>
    <row r="148" spans="1:114" x14ac:dyDescent="0.25">
      <c r="A148" s="3">
        <v>554836232</v>
      </c>
      <c r="B148" s="60">
        <v>2500</v>
      </c>
      <c r="C148" s="3" t="s">
        <v>7</v>
      </c>
      <c r="D148" s="3" t="s">
        <v>972</v>
      </c>
      <c r="E148" s="3" t="s">
        <v>6</v>
      </c>
      <c r="F148" s="61">
        <v>41617.835451388892</v>
      </c>
      <c r="G148" s="3" t="s">
        <v>971</v>
      </c>
      <c r="H148" s="3" t="s">
        <v>932</v>
      </c>
      <c r="I148" s="3" t="s">
        <v>759</v>
      </c>
      <c r="J148" s="3" t="s">
        <v>509</v>
      </c>
      <c r="K148" s="3"/>
      <c r="L148" s="73" t="s">
        <v>711</v>
      </c>
    </row>
    <row r="149" spans="1:114" x14ac:dyDescent="0.25">
      <c r="A149" s="3">
        <v>554836276</v>
      </c>
      <c r="B149" s="60">
        <v>2500</v>
      </c>
      <c r="C149" s="3" t="s">
        <v>7</v>
      </c>
      <c r="D149" s="3" t="s">
        <v>579</v>
      </c>
      <c r="E149" s="3" t="s">
        <v>6</v>
      </c>
      <c r="F149" s="61">
        <v>41617.835474537038</v>
      </c>
      <c r="G149" s="3" t="s">
        <v>785</v>
      </c>
      <c r="H149" s="3" t="s">
        <v>787</v>
      </c>
      <c r="I149" s="81">
        <v>630</v>
      </c>
      <c r="J149" s="3" t="s">
        <v>788</v>
      </c>
      <c r="K149" s="3"/>
      <c r="L149" s="73" t="s">
        <v>711</v>
      </c>
    </row>
    <row r="150" spans="1:114" x14ac:dyDescent="0.25">
      <c r="A150" s="3">
        <v>554836277</v>
      </c>
      <c r="B150" s="60">
        <v>2500</v>
      </c>
      <c r="C150" s="3" t="s">
        <v>7</v>
      </c>
      <c r="D150" s="3" t="s">
        <v>1134</v>
      </c>
      <c r="E150" s="3" t="s">
        <v>6</v>
      </c>
      <c r="F150" s="61">
        <v>41617.834490740737</v>
      </c>
      <c r="G150" s="3" t="s">
        <v>1132</v>
      </c>
      <c r="H150" s="3" t="s">
        <v>915</v>
      </c>
      <c r="I150" s="3" t="s">
        <v>759</v>
      </c>
      <c r="J150" s="3" t="s">
        <v>509</v>
      </c>
      <c r="K150" s="3"/>
      <c r="L150" s="73" t="s">
        <v>711</v>
      </c>
    </row>
    <row r="151" spans="1:114" x14ac:dyDescent="0.25">
      <c r="A151" s="3">
        <v>554836298</v>
      </c>
      <c r="B151" s="60">
        <v>2500</v>
      </c>
      <c r="C151" s="3" t="s">
        <v>7</v>
      </c>
      <c r="D151" s="3" t="s">
        <v>327</v>
      </c>
      <c r="E151" s="3" t="s">
        <v>6</v>
      </c>
      <c r="F151" s="61">
        <v>41617.835486111115</v>
      </c>
      <c r="G151" s="3" t="s">
        <v>328</v>
      </c>
      <c r="H151" s="3" t="s">
        <v>825</v>
      </c>
      <c r="I151" s="81">
        <v>448</v>
      </c>
      <c r="J151" s="3" t="s">
        <v>190</v>
      </c>
      <c r="K151" s="3"/>
      <c r="L151" s="73" t="s">
        <v>711</v>
      </c>
    </row>
    <row r="152" spans="1:114" x14ac:dyDescent="0.25">
      <c r="A152" s="3">
        <v>554836301</v>
      </c>
      <c r="B152" s="60">
        <v>2500</v>
      </c>
      <c r="C152" s="3" t="s">
        <v>7</v>
      </c>
      <c r="D152" s="3" t="s">
        <v>379</v>
      </c>
      <c r="E152" s="3" t="s">
        <v>6</v>
      </c>
      <c r="F152" s="61">
        <v>41617.834502314814</v>
      </c>
      <c r="G152" s="3" t="s">
        <v>908</v>
      </c>
      <c r="H152" s="3" t="s">
        <v>888</v>
      </c>
      <c r="I152" s="81">
        <v>531</v>
      </c>
      <c r="J152" s="3" t="s">
        <v>191</v>
      </c>
      <c r="K152" s="3"/>
      <c r="L152" s="73" t="s">
        <v>711</v>
      </c>
    </row>
    <row r="153" spans="1:114" x14ac:dyDescent="0.25">
      <c r="A153" s="3">
        <v>554836337</v>
      </c>
      <c r="B153" s="60">
        <v>2500</v>
      </c>
      <c r="C153" s="3" t="s">
        <v>7</v>
      </c>
      <c r="D153" s="3" t="s">
        <v>324</v>
      </c>
      <c r="E153" s="3" t="s">
        <v>6</v>
      </c>
      <c r="F153" s="61">
        <v>41617.834537037037</v>
      </c>
      <c r="G153" s="3" t="s">
        <v>254</v>
      </c>
      <c r="H153" s="3" t="s">
        <v>1065</v>
      </c>
      <c r="I153" s="81">
        <v>179</v>
      </c>
      <c r="J153" s="3" t="s">
        <v>190</v>
      </c>
      <c r="K153" s="113"/>
      <c r="L153" s="73" t="s">
        <v>1097</v>
      </c>
    </row>
    <row r="154" spans="1:114" s="3" customFormat="1" x14ac:dyDescent="0.25">
      <c r="A154" s="3">
        <v>554836347</v>
      </c>
      <c r="B154" s="60">
        <v>2500</v>
      </c>
      <c r="C154" s="3" t="s">
        <v>7</v>
      </c>
      <c r="D154" s="3" t="s">
        <v>346</v>
      </c>
      <c r="E154" s="3" t="s">
        <v>6</v>
      </c>
      <c r="F154" s="61">
        <v>41617.835532407407</v>
      </c>
      <c r="G154" s="3" t="s">
        <v>239</v>
      </c>
      <c r="H154" s="3" t="s">
        <v>857</v>
      </c>
      <c r="I154" s="81">
        <v>393</v>
      </c>
      <c r="J154" s="3" t="s">
        <v>190</v>
      </c>
      <c r="L154" s="73" t="s">
        <v>711</v>
      </c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56"/>
      <c r="AY154" s="56"/>
      <c r="AZ154" s="56"/>
      <c r="BA154" s="56"/>
      <c r="BB154" s="56"/>
      <c r="BC154" s="56"/>
      <c r="BD154" s="56"/>
      <c r="BE154" s="56"/>
      <c r="BF154" s="56"/>
      <c r="BG154" s="56"/>
      <c r="BH154" s="56"/>
      <c r="BI154" s="56"/>
      <c r="BJ154" s="56"/>
      <c r="BK154" s="56"/>
      <c r="BL154" s="56"/>
      <c r="BM154" s="56"/>
      <c r="BN154" s="56"/>
      <c r="BO154" s="56"/>
      <c r="BP154" s="56"/>
      <c r="BQ154" s="56"/>
      <c r="BR154" s="56"/>
      <c r="BS154" s="56"/>
      <c r="BT154" s="56"/>
      <c r="BU154" s="56"/>
      <c r="BV154" s="56"/>
      <c r="BW154" s="56"/>
      <c r="BX154" s="56"/>
      <c r="BY154" s="56"/>
      <c r="BZ154" s="56"/>
      <c r="CA154" s="56"/>
      <c r="CB154" s="56"/>
      <c r="CC154" s="56"/>
      <c r="CD154" s="56"/>
      <c r="CE154" s="56"/>
      <c r="CF154" s="56"/>
      <c r="CG154" s="56"/>
      <c r="CH154" s="56"/>
      <c r="CI154" s="56"/>
      <c r="CJ154" s="56"/>
      <c r="CK154" s="56"/>
      <c r="CL154" s="56"/>
      <c r="CM154" s="56"/>
      <c r="CN154" s="56"/>
      <c r="CO154" s="56"/>
      <c r="CP154" s="56"/>
      <c r="CQ154" s="56"/>
      <c r="CR154" s="56"/>
      <c r="CS154" s="56"/>
      <c r="CT154" s="56"/>
      <c r="CU154" s="56"/>
      <c r="CV154" s="56"/>
      <c r="CW154" s="56"/>
      <c r="CX154" s="56"/>
      <c r="CY154" s="56"/>
      <c r="CZ154" s="56"/>
      <c r="DA154" s="56"/>
      <c r="DB154" s="56"/>
      <c r="DC154" s="56"/>
      <c r="DD154" s="56"/>
      <c r="DE154" s="56"/>
      <c r="DF154" s="56"/>
      <c r="DG154" s="56"/>
      <c r="DH154" s="56"/>
      <c r="DI154" s="56"/>
      <c r="DJ154" s="56"/>
    </row>
    <row r="155" spans="1:114" x14ac:dyDescent="0.25">
      <c r="A155" s="3">
        <v>554836350</v>
      </c>
      <c r="B155" s="60">
        <v>2500</v>
      </c>
      <c r="C155" s="3" t="s">
        <v>7</v>
      </c>
      <c r="D155" s="3" t="s">
        <v>1134</v>
      </c>
      <c r="E155" s="3" t="s">
        <v>6</v>
      </c>
      <c r="F155" s="61">
        <v>41617.834560185183</v>
      </c>
      <c r="G155" s="3" t="s">
        <v>1132</v>
      </c>
      <c r="H155" s="3" t="s">
        <v>915</v>
      </c>
      <c r="I155" s="3" t="s">
        <v>759</v>
      </c>
      <c r="J155" s="3" t="s">
        <v>509</v>
      </c>
      <c r="K155" s="3"/>
      <c r="L155" s="73" t="s">
        <v>711</v>
      </c>
    </row>
    <row r="156" spans="1:114" s="3" customFormat="1" x14ac:dyDescent="0.25">
      <c r="A156" s="3">
        <v>554836366</v>
      </c>
      <c r="B156" s="60">
        <v>2500</v>
      </c>
      <c r="C156" s="3" t="s">
        <v>7</v>
      </c>
      <c r="D156" s="3" t="s">
        <v>1133</v>
      </c>
      <c r="E156" s="3" t="s">
        <v>6</v>
      </c>
      <c r="F156" s="61">
        <v>41617.834583333337</v>
      </c>
      <c r="G156" s="3" t="s">
        <v>1132</v>
      </c>
      <c r="H156" s="3" t="s">
        <v>915</v>
      </c>
      <c r="I156" s="3" t="s">
        <v>759</v>
      </c>
      <c r="J156" s="3" t="s">
        <v>509</v>
      </c>
      <c r="L156" s="73" t="s">
        <v>711</v>
      </c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6"/>
      <c r="AX156" s="56"/>
      <c r="AY156" s="56"/>
      <c r="AZ156" s="56"/>
      <c r="BA156" s="56"/>
      <c r="BB156" s="56"/>
      <c r="BC156" s="56"/>
      <c r="BD156" s="56"/>
      <c r="BE156" s="56"/>
      <c r="BF156" s="56"/>
      <c r="BG156" s="56"/>
      <c r="BH156" s="56"/>
      <c r="BI156" s="56"/>
      <c r="BJ156" s="56"/>
      <c r="BK156" s="56"/>
      <c r="BL156" s="56"/>
      <c r="BM156" s="56"/>
      <c r="BN156" s="56"/>
      <c r="BO156" s="56"/>
      <c r="BP156" s="56"/>
      <c r="BQ156" s="56"/>
      <c r="BR156" s="56"/>
      <c r="BS156" s="56"/>
      <c r="BT156" s="56"/>
      <c r="BU156" s="56"/>
      <c r="BV156" s="56"/>
      <c r="BW156" s="56"/>
      <c r="BX156" s="56"/>
      <c r="BY156" s="56"/>
      <c r="BZ156" s="56"/>
      <c r="CA156" s="56"/>
      <c r="CB156" s="56"/>
      <c r="CC156" s="56"/>
      <c r="CD156" s="56"/>
      <c r="CE156" s="56"/>
      <c r="CF156" s="56"/>
      <c r="CG156" s="56"/>
      <c r="CH156" s="56"/>
      <c r="CI156" s="56"/>
      <c r="CJ156" s="56"/>
      <c r="CK156" s="56"/>
      <c r="CL156" s="56"/>
      <c r="CM156" s="56"/>
      <c r="CN156" s="56"/>
      <c r="CO156" s="56"/>
      <c r="CP156" s="56"/>
      <c r="CQ156" s="56"/>
      <c r="CR156" s="56"/>
      <c r="CS156" s="56"/>
      <c r="CT156" s="56"/>
      <c r="CU156" s="56"/>
      <c r="CV156" s="56"/>
      <c r="CW156" s="56"/>
      <c r="CX156" s="56"/>
      <c r="CY156" s="56"/>
      <c r="CZ156" s="56"/>
      <c r="DA156" s="56"/>
      <c r="DB156" s="56"/>
      <c r="DC156" s="56"/>
      <c r="DD156" s="56"/>
      <c r="DE156" s="56"/>
      <c r="DF156" s="56"/>
      <c r="DG156" s="56"/>
      <c r="DH156" s="56"/>
      <c r="DI156" s="56"/>
      <c r="DJ156" s="56"/>
    </row>
    <row r="157" spans="1:114" s="3" customFormat="1" x14ac:dyDescent="0.25">
      <c r="A157" s="3">
        <v>554836375</v>
      </c>
      <c r="B157" s="60">
        <v>2500</v>
      </c>
      <c r="C157" s="3" t="s">
        <v>7</v>
      </c>
      <c r="D157" s="3" t="s">
        <v>329</v>
      </c>
      <c r="E157" s="3" t="s">
        <v>6</v>
      </c>
      <c r="F157" s="61">
        <v>41617.835532407407</v>
      </c>
      <c r="G157" s="3" t="s">
        <v>1163</v>
      </c>
      <c r="H157" s="3" t="s">
        <v>823</v>
      </c>
      <c r="I157" s="3" t="s">
        <v>759</v>
      </c>
      <c r="J157" s="3" t="s">
        <v>190</v>
      </c>
      <c r="L157" s="73" t="s">
        <v>711</v>
      </c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V157" s="56"/>
      <c r="AW157" s="56"/>
      <c r="AX157" s="56"/>
      <c r="AY157" s="56"/>
      <c r="AZ157" s="56"/>
      <c r="BA157" s="56"/>
      <c r="BB157" s="56"/>
      <c r="BC157" s="56"/>
      <c r="BD157" s="56"/>
      <c r="BE157" s="56"/>
      <c r="BF157" s="56"/>
      <c r="BG157" s="56"/>
      <c r="BH157" s="56"/>
      <c r="BI157" s="56"/>
      <c r="BJ157" s="56"/>
      <c r="BK157" s="56"/>
      <c r="BL157" s="56"/>
      <c r="BM157" s="56"/>
      <c r="BN157" s="56"/>
      <c r="BO157" s="56"/>
      <c r="BP157" s="56"/>
      <c r="BQ157" s="56"/>
      <c r="BR157" s="56"/>
      <c r="BS157" s="56"/>
      <c r="BT157" s="56"/>
      <c r="BU157" s="56"/>
      <c r="BV157" s="56"/>
      <c r="BW157" s="56"/>
      <c r="BX157" s="56"/>
      <c r="BY157" s="56"/>
      <c r="BZ157" s="56"/>
      <c r="CA157" s="56"/>
      <c r="CB157" s="56"/>
      <c r="CC157" s="56"/>
      <c r="CD157" s="56"/>
      <c r="CE157" s="56"/>
      <c r="CF157" s="56"/>
      <c r="CG157" s="56"/>
      <c r="CH157" s="56"/>
      <c r="CI157" s="56"/>
      <c r="CJ157" s="56"/>
      <c r="CK157" s="56"/>
      <c r="CL157" s="56"/>
      <c r="CM157" s="56"/>
      <c r="CN157" s="56"/>
      <c r="CO157" s="56"/>
      <c r="CP157" s="56"/>
      <c r="CQ157" s="56"/>
      <c r="CR157" s="56"/>
      <c r="CS157" s="56"/>
      <c r="CT157" s="56"/>
      <c r="CU157" s="56"/>
      <c r="CV157" s="56"/>
      <c r="CW157" s="56"/>
      <c r="CX157" s="56"/>
      <c r="CY157" s="56"/>
      <c r="CZ157" s="56"/>
      <c r="DA157" s="56"/>
      <c r="DB157" s="56"/>
      <c r="DC157" s="56"/>
      <c r="DD157" s="56"/>
      <c r="DE157" s="56"/>
      <c r="DF157" s="56"/>
      <c r="DG157" s="56"/>
      <c r="DH157" s="56"/>
      <c r="DI157" s="56"/>
      <c r="DJ157" s="56"/>
    </row>
    <row r="158" spans="1:114" s="3" customFormat="1" x14ac:dyDescent="0.25">
      <c r="A158" s="3">
        <v>554836387</v>
      </c>
      <c r="B158" s="60">
        <v>2500</v>
      </c>
      <c r="C158" s="3" t="s">
        <v>7</v>
      </c>
      <c r="D158" s="3" t="s">
        <v>633</v>
      </c>
      <c r="E158" s="3" t="s">
        <v>6</v>
      </c>
      <c r="F158" s="61">
        <v>41617.834618055553</v>
      </c>
      <c r="G158" s="3" t="s">
        <v>649</v>
      </c>
      <c r="H158" s="3" t="s">
        <v>921</v>
      </c>
      <c r="I158" s="3" t="s">
        <v>759</v>
      </c>
      <c r="J158" s="3" t="s">
        <v>509</v>
      </c>
      <c r="L158" s="73" t="s">
        <v>711</v>
      </c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V158" s="56"/>
      <c r="AW158" s="56"/>
      <c r="AX158" s="56"/>
      <c r="AY158" s="56"/>
      <c r="AZ158" s="56"/>
      <c r="BA158" s="56"/>
      <c r="BB158" s="56"/>
      <c r="BC158" s="56"/>
      <c r="BD158" s="56"/>
      <c r="BE158" s="56"/>
      <c r="BF158" s="56"/>
      <c r="BG158" s="56"/>
      <c r="BH158" s="56"/>
      <c r="BI158" s="56"/>
      <c r="BJ158" s="56"/>
      <c r="BK158" s="56"/>
      <c r="BL158" s="56"/>
      <c r="BM158" s="56"/>
      <c r="BN158" s="56"/>
      <c r="BO158" s="56"/>
      <c r="BP158" s="56"/>
      <c r="BQ158" s="56"/>
      <c r="BR158" s="56"/>
      <c r="BS158" s="56"/>
      <c r="BT158" s="56"/>
      <c r="BU158" s="56"/>
      <c r="BV158" s="56"/>
      <c r="BW158" s="56"/>
      <c r="BX158" s="56"/>
      <c r="BY158" s="56"/>
      <c r="BZ158" s="56"/>
      <c r="CA158" s="56"/>
      <c r="CB158" s="56"/>
      <c r="CC158" s="56"/>
      <c r="CD158" s="56"/>
      <c r="CE158" s="56"/>
      <c r="CF158" s="56"/>
      <c r="CG158" s="56"/>
      <c r="CH158" s="56"/>
      <c r="CI158" s="56"/>
      <c r="CJ158" s="56"/>
      <c r="CK158" s="56"/>
      <c r="CL158" s="56"/>
      <c r="CM158" s="56"/>
      <c r="CN158" s="56"/>
      <c r="CO158" s="56"/>
      <c r="CP158" s="56"/>
      <c r="CQ158" s="56"/>
      <c r="CR158" s="56"/>
      <c r="CS158" s="56"/>
      <c r="CT158" s="56"/>
      <c r="CU158" s="56"/>
      <c r="CV158" s="56"/>
      <c r="CW158" s="56"/>
      <c r="CX158" s="56"/>
      <c r="CY158" s="56"/>
      <c r="CZ158" s="56"/>
      <c r="DA158" s="56"/>
      <c r="DB158" s="56"/>
      <c r="DC158" s="56"/>
      <c r="DD158" s="56"/>
      <c r="DE158" s="56"/>
      <c r="DF158" s="56"/>
      <c r="DG158" s="56"/>
      <c r="DH158" s="56"/>
      <c r="DI158" s="56"/>
      <c r="DJ158" s="56"/>
    </row>
    <row r="159" spans="1:114" s="3" customFormat="1" x14ac:dyDescent="0.25">
      <c r="A159" s="7">
        <v>554836400</v>
      </c>
      <c r="B159" s="63">
        <v>2500</v>
      </c>
      <c r="C159" s="7" t="s">
        <v>7</v>
      </c>
      <c r="D159" s="7" t="s">
        <v>1195</v>
      </c>
      <c r="E159" s="7" t="s">
        <v>6</v>
      </c>
      <c r="F159" s="122">
        <v>41617.834652777776</v>
      </c>
      <c r="G159" s="7" t="s">
        <v>268</v>
      </c>
      <c r="H159" s="7" t="s">
        <v>907</v>
      </c>
      <c r="I159" s="7">
        <v>204</v>
      </c>
      <c r="J159" s="7" t="s">
        <v>190</v>
      </c>
      <c r="L159" s="73" t="s">
        <v>711</v>
      </c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V159" s="56"/>
      <c r="AW159" s="56"/>
      <c r="AX159" s="56"/>
      <c r="AY159" s="56"/>
      <c r="AZ159" s="56"/>
      <c r="BA159" s="56"/>
      <c r="BB159" s="56"/>
      <c r="BC159" s="56"/>
      <c r="BD159" s="56"/>
      <c r="BE159" s="56"/>
      <c r="BF159" s="56"/>
      <c r="BG159" s="56"/>
      <c r="BH159" s="56"/>
      <c r="BI159" s="56"/>
      <c r="BJ159" s="56"/>
      <c r="BK159" s="56"/>
      <c r="BL159" s="56"/>
      <c r="BM159" s="56"/>
      <c r="BN159" s="56"/>
      <c r="BO159" s="56"/>
      <c r="BP159" s="56"/>
      <c r="BQ159" s="56"/>
      <c r="BR159" s="56"/>
      <c r="BS159" s="56"/>
      <c r="BT159" s="56"/>
      <c r="BU159" s="56"/>
      <c r="BV159" s="56"/>
      <c r="BW159" s="56"/>
      <c r="BX159" s="56"/>
      <c r="BY159" s="56"/>
      <c r="BZ159" s="56"/>
      <c r="CA159" s="56"/>
      <c r="CB159" s="56"/>
      <c r="CC159" s="56"/>
      <c r="CD159" s="56"/>
      <c r="CE159" s="56"/>
      <c r="CF159" s="56"/>
      <c r="CG159" s="56"/>
      <c r="CH159" s="56"/>
      <c r="CI159" s="56"/>
      <c r="CJ159" s="56"/>
      <c r="CK159" s="56"/>
      <c r="CL159" s="56"/>
      <c r="CM159" s="56"/>
      <c r="CN159" s="56"/>
      <c r="CO159" s="56"/>
      <c r="CP159" s="56"/>
      <c r="CQ159" s="56"/>
      <c r="CR159" s="56"/>
      <c r="CS159" s="56"/>
      <c r="CT159" s="56"/>
      <c r="CU159" s="56"/>
      <c r="CV159" s="56"/>
      <c r="CW159" s="56"/>
      <c r="CX159" s="56"/>
      <c r="CY159" s="56"/>
      <c r="CZ159" s="56"/>
      <c r="DA159" s="56"/>
      <c r="DB159" s="56"/>
      <c r="DC159" s="56"/>
      <c r="DD159" s="56"/>
      <c r="DE159" s="56"/>
      <c r="DF159" s="56"/>
      <c r="DG159" s="56"/>
      <c r="DH159" s="56"/>
      <c r="DI159" s="56"/>
      <c r="DJ159" s="56"/>
    </row>
    <row r="160" spans="1:114" s="3" customFormat="1" x14ac:dyDescent="0.25">
      <c r="A160" s="3">
        <v>554836413</v>
      </c>
      <c r="B160" s="60">
        <v>2500</v>
      </c>
      <c r="C160" s="3" t="s">
        <v>7</v>
      </c>
      <c r="D160" s="3" t="s">
        <v>345</v>
      </c>
      <c r="E160" s="3" t="s">
        <v>6</v>
      </c>
      <c r="F160" s="61">
        <v>41617.835555555554</v>
      </c>
      <c r="G160" s="3" t="s">
        <v>198</v>
      </c>
      <c r="H160" s="3" t="s">
        <v>775</v>
      </c>
      <c r="I160" s="81">
        <v>339</v>
      </c>
      <c r="J160" s="3" t="s">
        <v>190</v>
      </c>
      <c r="L160" s="73" t="s">
        <v>711</v>
      </c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56"/>
      <c r="AW160" s="56"/>
      <c r="AX160" s="56"/>
      <c r="AY160" s="56"/>
      <c r="AZ160" s="56"/>
      <c r="BA160" s="56"/>
      <c r="BB160" s="56"/>
      <c r="BC160" s="56"/>
      <c r="BD160" s="56"/>
      <c r="BE160" s="56"/>
      <c r="BF160" s="56"/>
      <c r="BG160" s="56"/>
      <c r="BH160" s="56"/>
      <c r="BI160" s="56"/>
      <c r="BJ160" s="56"/>
      <c r="BK160" s="56"/>
      <c r="BL160" s="56"/>
      <c r="BM160" s="56"/>
      <c r="BN160" s="56"/>
      <c r="BO160" s="56"/>
      <c r="BP160" s="56"/>
      <c r="BQ160" s="56"/>
      <c r="BR160" s="56"/>
      <c r="BS160" s="56"/>
      <c r="BT160" s="56"/>
      <c r="BU160" s="56"/>
      <c r="BV160" s="56"/>
      <c r="BW160" s="56"/>
      <c r="BX160" s="56"/>
      <c r="BY160" s="56"/>
      <c r="BZ160" s="56"/>
      <c r="CA160" s="56"/>
      <c r="CB160" s="56"/>
      <c r="CC160" s="56"/>
      <c r="CD160" s="56"/>
      <c r="CE160" s="56"/>
      <c r="CF160" s="56"/>
      <c r="CG160" s="56"/>
      <c r="CH160" s="56"/>
      <c r="CI160" s="56"/>
      <c r="CJ160" s="56"/>
      <c r="CK160" s="56"/>
      <c r="CL160" s="56"/>
      <c r="CM160" s="56"/>
      <c r="CN160" s="56"/>
      <c r="CO160" s="56"/>
      <c r="CP160" s="56"/>
      <c r="CQ160" s="56"/>
      <c r="CR160" s="56"/>
      <c r="CS160" s="56"/>
      <c r="CT160" s="56"/>
      <c r="CU160" s="56"/>
      <c r="CV160" s="56"/>
      <c r="CW160" s="56"/>
      <c r="CX160" s="56"/>
      <c r="CY160" s="56"/>
      <c r="CZ160" s="56"/>
      <c r="DA160" s="56"/>
      <c r="DB160" s="56"/>
      <c r="DC160" s="56"/>
      <c r="DD160" s="56"/>
      <c r="DE160" s="56"/>
      <c r="DF160" s="56"/>
      <c r="DG160" s="56"/>
      <c r="DH160" s="56"/>
      <c r="DI160" s="56"/>
      <c r="DJ160" s="56"/>
    </row>
    <row r="161" spans="1:114" s="3" customFormat="1" x14ac:dyDescent="0.25">
      <c r="A161" s="3">
        <v>554836420</v>
      </c>
      <c r="B161" s="60">
        <v>2500</v>
      </c>
      <c r="C161" s="3" t="s">
        <v>7</v>
      </c>
      <c r="D161" s="3" t="s">
        <v>331</v>
      </c>
      <c r="E161" s="3" t="s">
        <v>6</v>
      </c>
      <c r="F161" s="61">
        <v>41617.836504629631</v>
      </c>
      <c r="G161" s="3" t="s">
        <v>971</v>
      </c>
      <c r="H161" s="3" t="s">
        <v>956</v>
      </c>
      <c r="I161" s="3" t="s">
        <v>759</v>
      </c>
      <c r="J161" s="3" t="s">
        <v>509</v>
      </c>
      <c r="L161" s="73" t="s">
        <v>711</v>
      </c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V161" s="56"/>
      <c r="AW161" s="56"/>
      <c r="AX161" s="56"/>
      <c r="AY161" s="56"/>
      <c r="AZ161" s="56"/>
      <c r="BA161" s="56"/>
      <c r="BB161" s="56"/>
      <c r="BC161" s="56"/>
      <c r="BD161" s="56"/>
      <c r="BE161" s="56"/>
      <c r="BF161" s="56"/>
      <c r="BG161" s="56"/>
      <c r="BH161" s="56"/>
      <c r="BI161" s="56"/>
      <c r="BJ161" s="56"/>
      <c r="BK161" s="56"/>
      <c r="BL161" s="56"/>
      <c r="BM161" s="56"/>
      <c r="BN161" s="56"/>
      <c r="BO161" s="56"/>
      <c r="BP161" s="56"/>
      <c r="BQ161" s="56"/>
      <c r="BR161" s="56"/>
      <c r="BS161" s="56"/>
      <c r="BT161" s="56"/>
      <c r="BU161" s="56"/>
      <c r="BV161" s="56"/>
      <c r="BW161" s="56"/>
      <c r="BX161" s="56"/>
      <c r="BY161" s="56"/>
      <c r="BZ161" s="56"/>
      <c r="CA161" s="56"/>
      <c r="CB161" s="56"/>
      <c r="CC161" s="56"/>
      <c r="CD161" s="56"/>
      <c r="CE161" s="56"/>
      <c r="CF161" s="56"/>
      <c r="CG161" s="56"/>
      <c r="CH161" s="56"/>
      <c r="CI161" s="56"/>
      <c r="CJ161" s="56"/>
      <c r="CK161" s="56"/>
      <c r="CL161" s="56"/>
      <c r="CM161" s="56"/>
      <c r="CN161" s="56"/>
      <c r="CO161" s="56"/>
      <c r="CP161" s="56"/>
      <c r="CQ161" s="56"/>
      <c r="CR161" s="56"/>
      <c r="CS161" s="56"/>
      <c r="CT161" s="56"/>
      <c r="CU161" s="56"/>
      <c r="CV161" s="56"/>
      <c r="CW161" s="56"/>
      <c r="CX161" s="56"/>
      <c r="CY161" s="56"/>
      <c r="CZ161" s="56"/>
      <c r="DA161" s="56"/>
      <c r="DB161" s="56"/>
      <c r="DC161" s="56"/>
      <c r="DD161" s="56"/>
      <c r="DE161" s="56"/>
      <c r="DF161" s="56"/>
      <c r="DG161" s="56"/>
      <c r="DH161" s="56"/>
      <c r="DI161" s="56"/>
      <c r="DJ161" s="56"/>
    </row>
    <row r="162" spans="1:114" s="3" customFormat="1" x14ac:dyDescent="0.25">
      <c r="A162" s="3">
        <v>554836945</v>
      </c>
      <c r="B162" s="60">
        <v>2500</v>
      </c>
      <c r="C162" s="3" t="s">
        <v>7</v>
      </c>
      <c r="D162" s="3" t="s">
        <v>307</v>
      </c>
      <c r="E162" s="3" t="s">
        <v>6</v>
      </c>
      <c r="F162" s="61">
        <v>41617.837060185186</v>
      </c>
      <c r="G162" s="3" t="s">
        <v>879</v>
      </c>
      <c r="H162" s="3" t="s">
        <v>880</v>
      </c>
      <c r="I162" s="3" t="s">
        <v>786</v>
      </c>
      <c r="J162" s="3" t="s">
        <v>190</v>
      </c>
      <c r="L162" s="73" t="s">
        <v>711</v>
      </c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V162" s="56"/>
      <c r="AW162" s="56"/>
      <c r="AX162" s="56"/>
      <c r="AY162" s="56"/>
      <c r="AZ162" s="56"/>
      <c r="BA162" s="56"/>
      <c r="BB162" s="56"/>
      <c r="BC162" s="56"/>
      <c r="BD162" s="56"/>
      <c r="BE162" s="56"/>
      <c r="BF162" s="56"/>
      <c r="BG162" s="56"/>
      <c r="BH162" s="56"/>
      <c r="BI162" s="56"/>
      <c r="BJ162" s="56"/>
      <c r="BK162" s="56"/>
      <c r="BL162" s="56"/>
      <c r="BM162" s="56"/>
      <c r="BN162" s="56"/>
      <c r="BO162" s="56"/>
      <c r="BP162" s="56"/>
      <c r="BQ162" s="56"/>
      <c r="BR162" s="56"/>
      <c r="BS162" s="56"/>
      <c r="BT162" s="56"/>
      <c r="BU162" s="56"/>
      <c r="BV162" s="56"/>
      <c r="BW162" s="56"/>
      <c r="BX162" s="56"/>
      <c r="BY162" s="56"/>
      <c r="BZ162" s="56"/>
      <c r="CA162" s="56"/>
      <c r="CB162" s="56"/>
      <c r="CC162" s="56"/>
      <c r="CD162" s="56"/>
      <c r="CE162" s="56"/>
      <c r="CF162" s="56"/>
      <c r="CG162" s="56"/>
      <c r="CH162" s="56"/>
      <c r="CI162" s="56"/>
      <c r="CJ162" s="56"/>
      <c r="CK162" s="56"/>
      <c r="CL162" s="56"/>
      <c r="CM162" s="56"/>
      <c r="CN162" s="56"/>
      <c r="CO162" s="56"/>
      <c r="CP162" s="56"/>
      <c r="CQ162" s="56"/>
      <c r="CR162" s="56"/>
      <c r="CS162" s="56"/>
      <c r="CT162" s="56"/>
      <c r="CU162" s="56"/>
      <c r="CV162" s="56"/>
      <c r="CW162" s="56"/>
      <c r="CX162" s="56"/>
      <c r="CY162" s="56"/>
      <c r="CZ162" s="56"/>
      <c r="DA162" s="56"/>
      <c r="DB162" s="56"/>
      <c r="DC162" s="56"/>
      <c r="DD162" s="56"/>
      <c r="DE162" s="56"/>
      <c r="DF162" s="56"/>
      <c r="DG162" s="56"/>
      <c r="DH162" s="56"/>
      <c r="DI162" s="56"/>
      <c r="DJ162" s="56"/>
    </row>
    <row r="163" spans="1:114" s="7" customFormat="1" x14ac:dyDescent="0.25">
      <c r="A163" s="3">
        <v>554836985</v>
      </c>
      <c r="B163" s="60">
        <v>2500</v>
      </c>
      <c r="C163" s="3" t="s">
        <v>7</v>
      </c>
      <c r="D163" s="3" t="s">
        <v>632</v>
      </c>
      <c r="E163" s="3" t="s">
        <v>6</v>
      </c>
      <c r="F163" s="61">
        <v>41617.837094907409</v>
      </c>
      <c r="G163" s="3" t="s">
        <v>242</v>
      </c>
      <c r="H163" s="3" t="s">
        <v>1009</v>
      </c>
      <c r="I163" s="81">
        <v>306</v>
      </c>
      <c r="J163" s="3" t="s">
        <v>194</v>
      </c>
      <c r="K163" s="3" t="s">
        <v>676</v>
      </c>
      <c r="L163" s="73" t="s">
        <v>711</v>
      </c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56"/>
      <c r="AY163" s="56"/>
      <c r="AZ163" s="56"/>
      <c r="BA163" s="56"/>
      <c r="BB163" s="56"/>
      <c r="BC163" s="56"/>
      <c r="BD163" s="56"/>
      <c r="BE163" s="56"/>
      <c r="BF163" s="56"/>
      <c r="BG163" s="56"/>
      <c r="BH163" s="56"/>
      <c r="BI163" s="56"/>
      <c r="BJ163" s="56"/>
      <c r="BK163" s="56"/>
      <c r="BL163" s="56"/>
      <c r="BM163" s="56"/>
      <c r="BN163" s="56"/>
      <c r="BO163" s="56"/>
      <c r="BP163" s="56"/>
      <c r="BQ163" s="56"/>
      <c r="BR163" s="56"/>
      <c r="BS163" s="56"/>
      <c r="BT163" s="56"/>
      <c r="BU163" s="56"/>
      <c r="BV163" s="56"/>
      <c r="BW163" s="56"/>
      <c r="BX163" s="56"/>
      <c r="BY163" s="56"/>
      <c r="BZ163" s="56"/>
      <c r="CA163" s="56"/>
      <c r="CB163" s="56"/>
      <c r="CC163" s="56"/>
      <c r="CD163" s="56"/>
      <c r="CE163" s="56"/>
      <c r="CF163" s="56"/>
      <c r="CG163" s="56"/>
      <c r="CH163" s="56"/>
      <c r="CI163" s="56"/>
      <c r="CJ163" s="56"/>
      <c r="CK163" s="56"/>
      <c r="CL163" s="56"/>
      <c r="CM163" s="56"/>
      <c r="CN163" s="56"/>
      <c r="CO163" s="56"/>
      <c r="CP163" s="56"/>
      <c r="CQ163" s="56"/>
      <c r="CR163" s="56"/>
      <c r="CS163" s="56"/>
      <c r="CT163" s="56"/>
      <c r="CU163" s="56"/>
      <c r="CV163" s="56"/>
      <c r="CW163" s="56"/>
      <c r="CX163" s="56"/>
      <c r="CY163" s="56"/>
      <c r="CZ163" s="56"/>
      <c r="DA163" s="56"/>
      <c r="DB163" s="56"/>
      <c r="DC163" s="56"/>
      <c r="DD163" s="56"/>
      <c r="DE163" s="56"/>
      <c r="DF163" s="56"/>
      <c r="DG163" s="56"/>
      <c r="DH163" s="56"/>
      <c r="DI163" s="56"/>
      <c r="DJ163" s="56"/>
    </row>
    <row r="164" spans="1:114" x14ac:dyDescent="0.25">
      <c r="A164" s="3">
        <v>554836986</v>
      </c>
      <c r="B164" s="60">
        <v>2500</v>
      </c>
      <c r="C164" s="3" t="s">
        <v>7</v>
      </c>
      <c r="D164" s="3" t="s">
        <v>309</v>
      </c>
      <c r="E164" s="3" t="s">
        <v>6</v>
      </c>
      <c r="F164" s="61">
        <v>41617.837129629632</v>
      </c>
      <c r="G164" s="3" t="s">
        <v>914</v>
      </c>
      <c r="H164" s="3" t="s">
        <v>915</v>
      </c>
      <c r="I164" s="3" t="s">
        <v>759</v>
      </c>
      <c r="J164" s="3" t="s">
        <v>509</v>
      </c>
      <c r="K164" s="3"/>
      <c r="L164" s="73" t="s">
        <v>711</v>
      </c>
    </row>
    <row r="165" spans="1:114" x14ac:dyDescent="0.25">
      <c r="A165" s="3">
        <v>554836991</v>
      </c>
      <c r="B165" s="60">
        <v>2500</v>
      </c>
      <c r="C165" s="3" t="s">
        <v>7</v>
      </c>
      <c r="D165" s="3" t="s">
        <v>311</v>
      </c>
      <c r="E165" s="3" t="s">
        <v>6</v>
      </c>
      <c r="F165" s="61">
        <v>41617.835798611108</v>
      </c>
      <c r="G165" s="3" t="s">
        <v>950</v>
      </c>
      <c r="H165" s="3" t="s">
        <v>949</v>
      </c>
      <c r="I165" s="81">
        <v>582</v>
      </c>
      <c r="J165" s="3" t="s">
        <v>190</v>
      </c>
      <c r="K165" s="3" t="s">
        <v>190</v>
      </c>
      <c r="L165" s="73" t="s">
        <v>711</v>
      </c>
    </row>
    <row r="166" spans="1:114" x14ac:dyDescent="0.25">
      <c r="A166" s="3">
        <v>554837050</v>
      </c>
      <c r="B166" s="60">
        <v>2500</v>
      </c>
      <c r="C166" s="3" t="s">
        <v>7</v>
      </c>
      <c r="D166" s="3" t="s">
        <v>310</v>
      </c>
      <c r="E166" s="3" t="s">
        <v>6</v>
      </c>
      <c r="F166" s="61">
        <v>41617.837141203701</v>
      </c>
      <c r="G166" s="3" t="s">
        <v>1037</v>
      </c>
      <c r="H166" s="3" t="s">
        <v>1038</v>
      </c>
      <c r="I166" s="81">
        <v>559</v>
      </c>
      <c r="J166" s="3" t="s">
        <v>190</v>
      </c>
      <c r="K166" s="3" t="s">
        <v>190</v>
      </c>
      <c r="L166" s="73" t="s">
        <v>711</v>
      </c>
    </row>
    <row r="167" spans="1:114" x14ac:dyDescent="0.25">
      <c r="A167" s="3">
        <v>554837051</v>
      </c>
      <c r="B167" s="60">
        <v>2500</v>
      </c>
      <c r="C167" s="3" t="s">
        <v>7</v>
      </c>
      <c r="D167" s="3" t="s">
        <v>317</v>
      </c>
      <c r="E167" s="3" t="s">
        <v>6</v>
      </c>
      <c r="F167" s="61">
        <v>41617.837152777778</v>
      </c>
      <c r="G167" s="3" t="s">
        <v>991</v>
      </c>
      <c r="H167" s="3" t="s">
        <v>812</v>
      </c>
      <c r="I167" s="3" t="s">
        <v>759</v>
      </c>
      <c r="J167" s="3" t="s">
        <v>520</v>
      </c>
      <c r="K167" s="3"/>
      <c r="L167" s="73" t="s">
        <v>711</v>
      </c>
    </row>
    <row r="168" spans="1:114" s="3" customFormat="1" x14ac:dyDescent="0.25">
      <c r="A168" s="3">
        <v>554837059</v>
      </c>
      <c r="B168" s="60">
        <v>2500</v>
      </c>
      <c r="C168" s="3" t="s">
        <v>7</v>
      </c>
      <c r="D168" s="3" t="s">
        <v>318</v>
      </c>
      <c r="E168" s="3" t="s">
        <v>6</v>
      </c>
      <c r="F168" s="61">
        <v>41617.837175925924</v>
      </c>
      <c r="G168" s="3" t="s">
        <v>831</v>
      </c>
      <c r="H168" s="3" t="s">
        <v>832</v>
      </c>
      <c r="I168" s="81">
        <v>478</v>
      </c>
      <c r="J168" s="3" t="s">
        <v>190</v>
      </c>
      <c r="K168" s="3" t="s">
        <v>606</v>
      </c>
      <c r="L168" s="73" t="s">
        <v>711</v>
      </c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56"/>
      <c r="AU168" s="56"/>
      <c r="AV168" s="56"/>
      <c r="AW168" s="56"/>
      <c r="AX168" s="56"/>
      <c r="AY168" s="56"/>
      <c r="AZ168" s="56"/>
      <c r="BA168" s="56"/>
      <c r="BB168" s="56"/>
      <c r="BC168" s="56"/>
      <c r="BD168" s="56"/>
      <c r="BE168" s="56"/>
      <c r="BF168" s="56"/>
      <c r="BG168" s="56"/>
      <c r="BH168" s="56"/>
      <c r="BI168" s="56"/>
      <c r="BJ168" s="56"/>
      <c r="BK168" s="56"/>
      <c r="BL168" s="56"/>
      <c r="BM168" s="56"/>
      <c r="BN168" s="56"/>
      <c r="BO168" s="56"/>
      <c r="BP168" s="56"/>
      <c r="BQ168" s="56"/>
      <c r="BR168" s="56"/>
      <c r="BS168" s="56"/>
      <c r="BT168" s="56"/>
      <c r="BU168" s="56"/>
      <c r="BV168" s="56"/>
      <c r="BW168" s="56"/>
      <c r="BX168" s="56"/>
      <c r="BY168" s="56"/>
      <c r="BZ168" s="56"/>
      <c r="CA168" s="56"/>
      <c r="CB168" s="56"/>
      <c r="CC168" s="56"/>
      <c r="CD168" s="56"/>
      <c r="CE168" s="56"/>
      <c r="CF168" s="56"/>
      <c r="CG168" s="56"/>
      <c r="CH168" s="56"/>
      <c r="CI168" s="56"/>
      <c r="CJ168" s="56"/>
      <c r="CK168" s="56"/>
      <c r="CL168" s="56"/>
      <c r="CM168" s="56"/>
      <c r="CN168" s="56"/>
      <c r="CO168" s="56"/>
      <c r="CP168" s="56"/>
      <c r="CQ168" s="56"/>
      <c r="CR168" s="56"/>
      <c r="CS168" s="56"/>
      <c r="CT168" s="56"/>
      <c r="CU168" s="56"/>
      <c r="CV168" s="56"/>
      <c r="CW168" s="56"/>
      <c r="CX168" s="56"/>
      <c r="CY168" s="56"/>
      <c r="CZ168" s="56"/>
      <c r="DA168" s="56"/>
      <c r="DB168" s="56"/>
      <c r="DC168" s="56"/>
      <c r="DD168" s="56"/>
      <c r="DE168" s="56"/>
      <c r="DF168" s="56"/>
      <c r="DG168" s="56"/>
      <c r="DH168" s="56"/>
      <c r="DI168" s="56"/>
      <c r="DJ168" s="56"/>
    </row>
    <row r="169" spans="1:114" s="3" customFormat="1" x14ac:dyDescent="0.25">
      <c r="A169" s="3">
        <v>554837090</v>
      </c>
      <c r="B169" s="60">
        <v>2500</v>
      </c>
      <c r="C169" s="3" t="s">
        <v>7</v>
      </c>
      <c r="D169" s="3" t="s">
        <v>899</v>
      </c>
      <c r="E169" s="3" t="s">
        <v>6</v>
      </c>
      <c r="F169" s="61">
        <v>41617.835821759261</v>
      </c>
      <c r="G169" s="3" t="s">
        <v>897</v>
      </c>
      <c r="H169" s="3" t="s">
        <v>898</v>
      </c>
      <c r="I169" s="81">
        <v>481</v>
      </c>
      <c r="J169" s="3" t="s">
        <v>190</v>
      </c>
      <c r="L169" s="73" t="s">
        <v>711</v>
      </c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  <c r="BZ169" s="56"/>
      <c r="CA169" s="56"/>
      <c r="CB169" s="56"/>
      <c r="CC169" s="56"/>
      <c r="CD169" s="56"/>
      <c r="CE169" s="56"/>
      <c r="CF169" s="56"/>
      <c r="CG169" s="56"/>
      <c r="CH169" s="56"/>
      <c r="CI169" s="56"/>
      <c r="CJ169" s="56"/>
      <c r="CK169" s="56"/>
      <c r="CL169" s="56"/>
      <c r="CM169" s="56"/>
      <c r="CN169" s="56"/>
      <c r="CO169" s="56"/>
      <c r="CP169" s="56"/>
      <c r="CQ169" s="56"/>
      <c r="CR169" s="56"/>
      <c r="CS169" s="56"/>
      <c r="CT169" s="56"/>
      <c r="CU169" s="56"/>
      <c r="CV169" s="56"/>
      <c r="CW169" s="56"/>
      <c r="CX169" s="56"/>
      <c r="CY169" s="56"/>
      <c r="CZ169" s="56"/>
      <c r="DA169" s="56"/>
      <c r="DB169" s="56"/>
      <c r="DC169" s="56"/>
      <c r="DD169" s="56"/>
      <c r="DE169" s="56"/>
      <c r="DF169" s="56"/>
      <c r="DG169" s="56"/>
      <c r="DH169" s="56"/>
      <c r="DI169" s="56"/>
      <c r="DJ169" s="56"/>
    </row>
    <row r="170" spans="1:114" s="3" customFormat="1" x14ac:dyDescent="0.25">
      <c r="A170" s="3">
        <v>554837131</v>
      </c>
      <c r="B170" s="60">
        <v>2500</v>
      </c>
      <c r="C170" s="3" t="s">
        <v>7</v>
      </c>
      <c r="D170" s="3" t="s">
        <v>319</v>
      </c>
      <c r="E170" s="3" t="s">
        <v>6</v>
      </c>
      <c r="F170" s="61">
        <v>41617.837210648147</v>
      </c>
      <c r="G170" s="3" t="s">
        <v>953</v>
      </c>
      <c r="H170" s="3" t="s">
        <v>1175</v>
      </c>
      <c r="I170" s="81">
        <v>453</v>
      </c>
      <c r="J170" s="3" t="s">
        <v>190</v>
      </c>
      <c r="L170" s="73" t="s">
        <v>711</v>
      </c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56"/>
      <c r="AW170" s="56"/>
      <c r="AX170" s="56"/>
      <c r="AY170" s="56"/>
      <c r="AZ170" s="56"/>
      <c r="BA170" s="56"/>
      <c r="BB170" s="56"/>
      <c r="BC170" s="56"/>
      <c r="BD170" s="56"/>
      <c r="BE170" s="56"/>
      <c r="BF170" s="56"/>
      <c r="BG170" s="56"/>
      <c r="BH170" s="56"/>
      <c r="BI170" s="56"/>
      <c r="BJ170" s="56"/>
      <c r="BK170" s="56"/>
      <c r="BL170" s="56"/>
      <c r="BM170" s="56"/>
      <c r="BN170" s="56"/>
      <c r="BO170" s="56"/>
      <c r="BP170" s="56"/>
      <c r="BQ170" s="56"/>
      <c r="BR170" s="56"/>
      <c r="BS170" s="56"/>
      <c r="BT170" s="56"/>
      <c r="BU170" s="56"/>
      <c r="BV170" s="56"/>
      <c r="BW170" s="56"/>
      <c r="BX170" s="56"/>
      <c r="BY170" s="56"/>
      <c r="BZ170" s="56"/>
      <c r="CA170" s="56"/>
      <c r="CB170" s="56"/>
      <c r="CC170" s="56"/>
      <c r="CD170" s="56"/>
      <c r="CE170" s="56"/>
      <c r="CF170" s="56"/>
      <c r="CG170" s="56"/>
      <c r="CH170" s="56"/>
      <c r="CI170" s="56"/>
      <c r="CJ170" s="56"/>
      <c r="CK170" s="56"/>
      <c r="CL170" s="56"/>
      <c r="CM170" s="56"/>
      <c r="CN170" s="56"/>
      <c r="CO170" s="56"/>
      <c r="CP170" s="56"/>
      <c r="CQ170" s="56"/>
      <c r="CR170" s="56"/>
      <c r="CS170" s="56"/>
      <c r="CT170" s="56"/>
      <c r="CU170" s="56"/>
      <c r="CV170" s="56"/>
      <c r="CW170" s="56"/>
      <c r="CX170" s="56"/>
      <c r="CY170" s="56"/>
      <c r="CZ170" s="56"/>
      <c r="DA170" s="56"/>
      <c r="DB170" s="56"/>
      <c r="DC170" s="56"/>
      <c r="DD170" s="56"/>
      <c r="DE170" s="56"/>
      <c r="DF170" s="56"/>
      <c r="DG170" s="56"/>
      <c r="DH170" s="56"/>
      <c r="DI170" s="56"/>
      <c r="DJ170" s="56"/>
    </row>
    <row r="171" spans="1:114" s="3" customFormat="1" ht="15" customHeight="1" x14ac:dyDescent="0.25">
      <c r="A171" s="3">
        <v>554837133</v>
      </c>
      <c r="B171" s="60">
        <v>2500</v>
      </c>
      <c r="C171" s="3" t="s">
        <v>7</v>
      </c>
      <c r="D171" s="3" t="s">
        <v>302</v>
      </c>
      <c r="E171" s="3" t="s">
        <v>6</v>
      </c>
      <c r="F171" s="61">
        <v>41617.83630787037</v>
      </c>
      <c r="G171" s="3" t="s">
        <v>275</v>
      </c>
      <c r="H171" s="59" t="s">
        <v>826</v>
      </c>
      <c r="I171" s="81">
        <v>457</v>
      </c>
      <c r="J171" s="3" t="s">
        <v>190</v>
      </c>
      <c r="K171" s="3" t="s">
        <v>190</v>
      </c>
      <c r="L171" s="73" t="s">
        <v>711</v>
      </c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  <c r="AS171" s="56"/>
      <c r="AT171" s="56"/>
      <c r="AU171" s="56"/>
      <c r="AV171" s="56"/>
      <c r="AW171" s="56"/>
      <c r="AX171" s="56"/>
      <c r="AY171" s="56"/>
      <c r="AZ171" s="56"/>
      <c r="BA171" s="56"/>
      <c r="BB171" s="56"/>
      <c r="BC171" s="56"/>
      <c r="BD171" s="56"/>
      <c r="BE171" s="56"/>
      <c r="BF171" s="56"/>
      <c r="BG171" s="56"/>
      <c r="BH171" s="56"/>
      <c r="BI171" s="56"/>
      <c r="BJ171" s="56"/>
      <c r="BK171" s="56"/>
      <c r="BL171" s="56"/>
      <c r="BM171" s="56"/>
      <c r="BN171" s="56"/>
      <c r="BO171" s="56"/>
      <c r="BP171" s="56"/>
      <c r="BQ171" s="56"/>
      <c r="BR171" s="56"/>
      <c r="BS171" s="56"/>
      <c r="BT171" s="56"/>
      <c r="BU171" s="56"/>
      <c r="BV171" s="56"/>
      <c r="BW171" s="56"/>
      <c r="BX171" s="56"/>
      <c r="BY171" s="56"/>
      <c r="BZ171" s="56"/>
      <c r="CA171" s="56"/>
      <c r="CB171" s="56"/>
      <c r="CC171" s="56"/>
      <c r="CD171" s="56"/>
      <c r="CE171" s="56"/>
      <c r="CF171" s="56"/>
      <c r="CG171" s="56"/>
      <c r="CH171" s="56"/>
      <c r="CI171" s="56"/>
      <c r="CJ171" s="56"/>
      <c r="CK171" s="56"/>
      <c r="CL171" s="56"/>
      <c r="CM171" s="56"/>
      <c r="CN171" s="56"/>
      <c r="CO171" s="56"/>
      <c r="CP171" s="56"/>
      <c r="CQ171" s="56"/>
      <c r="CR171" s="56"/>
      <c r="CS171" s="56"/>
      <c r="CT171" s="56"/>
      <c r="CU171" s="56"/>
      <c r="CV171" s="56"/>
      <c r="CW171" s="56"/>
      <c r="CX171" s="56"/>
      <c r="CY171" s="56"/>
      <c r="CZ171" s="56"/>
      <c r="DA171" s="56"/>
      <c r="DB171" s="56"/>
      <c r="DC171" s="56"/>
      <c r="DD171" s="56"/>
      <c r="DE171" s="56"/>
      <c r="DF171" s="56"/>
      <c r="DG171" s="56"/>
      <c r="DH171" s="56"/>
      <c r="DI171" s="56"/>
      <c r="DJ171" s="56"/>
    </row>
    <row r="172" spans="1:114" s="3" customFormat="1" x14ac:dyDescent="0.25">
      <c r="A172" s="3">
        <v>554837147</v>
      </c>
      <c r="B172" s="60">
        <v>2500</v>
      </c>
      <c r="C172" s="3" t="s">
        <v>7</v>
      </c>
      <c r="D172" s="3" t="s">
        <v>312</v>
      </c>
      <c r="E172" s="3" t="s">
        <v>6</v>
      </c>
      <c r="F172" s="61">
        <v>41617.835844907408</v>
      </c>
      <c r="G172" s="3" t="s">
        <v>253</v>
      </c>
      <c r="H172" s="3" t="s">
        <v>1071</v>
      </c>
      <c r="I172" s="81">
        <v>445</v>
      </c>
      <c r="J172" s="3" t="s">
        <v>190</v>
      </c>
      <c r="L172" s="73" t="s">
        <v>1097</v>
      </c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V172" s="56"/>
      <c r="AW172" s="56"/>
      <c r="AX172" s="56"/>
      <c r="AY172" s="56"/>
      <c r="AZ172" s="56"/>
      <c r="BA172" s="56"/>
      <c r="BB172" s="56"/>
      <c r="BC172" s="56"/>
      <c r="BD172" s="56"/>
      <c r="BE172" s="56"/>
      <c r="BF172" s="56"/>
      <c r="BG172" s="56"/>
      <c r="BH172" s="56"/>
      <c r="BI172" s="56"/>
      <c r="BJ172" s="56"/>
      <c r="BK172" s="56"/>
      <c r="BL172" s="56"/>
      <c r="BM172" s="56"/>
      <c r="BN172" s="56"/>
      <c r="BO172" s="56"/>
      <c r="BP172" s="56"/>
      <c r="BQ172" s="56"/>
      <c r="BR172" s="56"/>
      <c r="BS172" s="56"/>
      <c r="BT172" s="56"/>
      <c r="BU172" s="56"/>
      <c r="BV172" s="56"/>
      <c r="BW172" s="56"/>
      <c r="BX172" s="56"/>
      <c r="BY172" s="56"/>
      <c r="BZ172" s="56"/>
      <c r="CA172" s="56"/>
      <c r="CB172" s="56"/>
      <c r="CC172" s="56"/>
      <c r="CD172" s="56"/>
      <c r="CE172" s="56"/>
      <c r="CF172" s="56"/>
      <c r="CG172" s="56"/>
      <c r="CH172" s="56"/>
      <c r="CI172" s="56"/>
      <c r="CJ172" s="56"/>
      <c r="CK172" s="56"/>
      <c r="CL172" s="56"/>
      <c r="CM172" s="56"/>
      <c r="CN172" s="56"/>
      <c r="CO172" s="56"/>
      <c r="CP172" s="56"/>
      <c r="CQ172" s="56"/>
      <c r="CR172" s="56"/>
      <c r="CS172" s="56"/>
      <c r="CT172" s="56"/>
      <c r="CU172" s="56"/>
      <c r="CV172" s="56"/>
      <c r="CW172" s="56"/>
      <c r="CX172" s="56"/>
      <c r="CY172" s="56"/>
      <c r="CZ172" s="56"/>
      <c r="DA172" s="56"/>
      <c r="DB172" s="56"/>
      <c r="DC172" s="56"/>
      <c r="DD172" s="56"/>
      <c r="DE172" s="56"/>
      <c r="DF172" s="56"/>
      <c r="DG172" s="56"/>
      <c r="DH172" s="56"/>
      <c r="DI172" s="56"/>
      <c r="DJ172" s="56"/>
    </row>
    <row r="173" spans="1:114" s="58" customFormat="1" x14ac:dyDescent="0.25">
      <c r="A173" s="7">
        <v>554837217</v>
      </c>
      <c r="B173" s="63">
        <v>2500</v>
      </c>
      <c r="C173" s="7" t="s">
        <v>7</v>
      </c>
      <c r="D173" s="7" t="s">
        <v>1177</v>
      </c>
      <c r="E173" s="7" t="s">
        <v>6</v>
      </c>
      <c r="F173" s="122">
        <v>41617.8359375</v>
      </c>
      <c r="G173" s="7" t="s">
        <v>833</v>
      </c>
      <c r="H173" s="7" t="s">
        <v>834</v>
      </c>
      <c r="I173" s="80">
        <v>451</v>
      </c>
      <c r="J173" s="7" t="s">
        <v>190</v>
      </c>
      <c r="K173" s="7" t="s">
        <v>508</v>
      </c>
      <c r="L173" s="73" t="s">
        <v>711</v>
      </c>
    </row>
    <row r="174" spans="1:114" s="3" customFormat="1" x14ac:dyDescent="0.25">
      <c r="A174" s="3">
        <v>554837223</v>
      </c>
      <c r="B174" s="60">
        <v>2500</v>
      </c>
      <c r="C174" s="3" t="s">
        <v>7</v>
      </c>
      <c r="D174" s="3" t="s">
        <v>313</v>
      </c>
      <c r="E174" s="3" t="s">
        <v>6</v>
      </c>
      <c r="F174" s="61">
        <v>41617.835949074077</v>
      </c>
      <c r="G174" s="3" t="s">
        <v>855</v>
      </c>
      <c r="H174" s="59" t="s">
        <v>856</v>
      </c>
      <c r="I174" s="81">
        <v>529</v>
      </c>
      <c r="J174" s="3" t="s">
        <v>190</v>
      </c>
      <c r="L174" s="73" t="s">
        <v>711</v>
      </c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  <c r="AW174" s="56"/>
      <c r="AX174" s="56"/>
      <c r="AY174" s="56"/>
      <c r="AZ174" s="56"/>
      <c r="BA174" s="56"/>
      <c r="BB174" s="56"/>
      <c r="BC174" s="56"/>
      <c r="BD174" s="56"/>
      <c r="BE174" s="56"/>
      <c r="BF174" s="56"/>
      <c r="BG174" s="56"/>
      <c r="BH174" s="56"/>
      <c r="BI174" s="56"/>
      <c r="BJ174" s="56"/>
      <c r="BK174" s="56"/>
      <c r="BL174" s="56"/>
      <c r="BM174" s="56"/>
      <c r="BN174" s="56"/>
      <c r="BO174" s="56"/>
      <c r="BP174" s="56"/>
      <c r="BQ174" s="56"/>
      <c r="BR174" s="56"/>
      <c r="BS174" s="56"/>
      <c r="BT174" s="56"/>
      <c r="BU174" s="56"/>
      <c r="BV174" s="56"/>
      <c r="BW174" s="56"/>
      <c r="BX174" s="56"/>
      <c r="BY174" s="56"/>
      <c r="BZ174" s="56"/>
      <c r="CA174" s="56"/>
      <c r="CB174" s="56"/>
      <c r="CC174" s="56"/>
      <c r="CD174" s="56"/>
      <c r="CE174" s="56"/>
      <c r="CF174" s="56"/>
      <c r="CG174" s="56"/>
      <c r="CH174" s="56"/>
      <c r="CI174" s="56"/>
      <c r="CJ174" s="56"/>
      <c r="CK174" s="56"/>
      <c r="CL174" s="56"/>
      <c r="CM174" s="56"/>
      <c r="CN174" s="56"/>
      <c r="CO174" s="56"/>
      <c r="CP174" s="56"/>
      <c r="CQ174" s="56"/>
      <c r="CR174" s="56"/>
      <c r="CS174" s="56"/>
      <c r="CT174" s="56"/>
      <c r="CU174" s="56"/>
      <c r="CV174" s="56"/>
      <c r="CW174" s="56"/>
      <c r="CX174" s="56"/>
      <c r="CY174" s="56"/>
      <c r="CZ174" s="56"/>
      <c r="DA174" s="56"/>
      <c r="DB174" s="56"/>
      <c r="DC174" s="56"/>
      <c r="DD174" s="56"/>
      <c r="DE174" s="56"/>
      <c r="DF174" s="56"/>
      <c r="DG174" s="56"/>
      <c r="DH174" s="56"/>
      <c r="DI174" s="56"/>
      <c r="DJ174" s="56"/>
    </row>
    <row r="175" spans="1:114" x14ac:dyDescent="0.25">
      <c r="A175" s="3">
        <v>554837231</v>
      </c>
      <c r="B175" s="60">
        <v>2500</v>
      </c>
      <c r="C175" s="3" t="s">
        <v>7</v>
      </c>
      <c r="D175" s="3" t="s">
        <v>306</v>
      </c>
      <c r="E175" s="3" t="s">
        <v>6</v>
      </c>
      <c r="F175" s="61">
        <v>41617.836423611108</v>
      </c>
      <c r="G175" s="3" t="s">
        <v>564</v>
      </c>
      <c r="H175" s="3" t="s">
        <v>809</v>
      </c>
      <c r="I175" s="81">
        <v>447</v>
      </c>
      <c r="J175" s="3" t="s">
        <v>190</v>
      </c>
      <c r="K175" s="3"/>
      <c r="L175" s="73" t="s">
        <v>711</v>
      </c>
    </row>
    <row r="176" spans="1:114" x14ac:dyDescent="0.25">
      <c r="A176" s="3">
        <v>554837234</v>
      </c>
      <c r="B176" s="60">
        <v>2500</v>
      </c>
      <c r="C176" s="3" t="s">
        <v>7</v>
      </c>
      <c r="D176" s="3" t="s">
        <v>314</v>
      </c>
      <c r="E176" s="3" t="s">
        <v>6</v>
      </c>
      <c r="F176" s="61">
        <v>41617.835972222223</v>
      </c>
      <c r="G176" s="3" t="s">
        <v>946</v>
      </c>
      <c r="H176" s="3" t="s">
        <v>932</v>
      </c>
      <c r="I176" s="3" t="s">
        <v>759</v>
      </c>
      <c r="J176" s="3" t="s">
        <v>509</v>
      </c>
      <c r="K176" s="3"/>
      <c r="L176" s="73" t="s">
        <v>711</v>
      </c>
    </row>
    <row r="177" spans="1:114" s="56" customFormat="1" x14ac:dyDescent="0.25">
      <c r="A177" s="3">
        <v>554837267</v>
      </c>
      <c r="B177" s="60">
        <v>2500</v>
      </c>
      <c r="C177" s="3" t="s">
        <v>7</v>
      </c>
      <c r="D177" s="3" t="s">
        <v>315</v>
      </c>
      <c r="E177" s="3" t="s">
        <v>6</v>
      </c>
      <c r="F177" s="61">
        <v>41617.8359837963</v>
      </c>
      <c r="G177" s="3" t="s">
        <v>821</v>
      </c>
      <c r="H177" s="3" t="s">
        <v>822</v>
      </c>
      <c r="I177" s="81">
        <v>652</v>
      </c>
      <c r="J177" s="3" t="s">
        <v>190</v>
      </c>
      <c r="K177" s="3" t="s">
        <v>692</v>
      </c>
      <c r="L177" s="73" t="s">
        <v>711</v>
      </c>
    </row>
    <row r="178" spans="1:114" x14ac:dyDescent="0.25">
      <c r="A178" s="3">
        <v>554837269</v>
      </c>
      <c r="B178" s="60">
        <v>2500</v>
      </c>
      <c r="C178" s="3" t="s">
        <v>7</v>
      </c>
      <c r="D178" s="3" t="s">
        <v>929</v>
      </c>
      <c r="E178" s="3" t="s">
        <v>6</v>
      </c>
      <c r="F178" s="61">
        <v>41617.836354166669</v>
      </c>
      <c r="G178" s="3" t="s">
        <v>654</v>
      </c>
      <c r="H178" s="3" t="s">
        <v>934</v>
      </c>
      <c r="I178" s="81" t="s">
        <v>759</v>
      </c>
      <c r="J178" s="3" t="s">
        <v>509</v>
      </c>
      <c r="K178" s="3" t="s">
        <v>271</v>
      </c>
      <c r="L178" s="73" t="s">
        <v>711</v>
      </c>
    </row>
    <row r="179" spans="1:114" x14ac:dyDescent="0.25">
      <c r="A179" s="3">
        <v>554837287</v>
      </c>
      <c r="B179" s="60">
        <v>2500</v>
      </c>
      <c r="C179" s="3" t="s">
        <v>7</v>
      </c>
      <c r="D179" s="3" t="s">
        <v>303</v>
      </c>
      <c r="E179" s="3" t="s">
        <v>6</v>
      </c>
      <c r="F179" s="61">
        <v>41617.836354166669</v>
      </c>
      <c r="G179" s="3" t="s">
        <v>543</v>
      </c>
      <c r="H179" s="3" t="s">
        <v>900</v>
      </c>
      <c r="I179" s="81">
        <v>472</v>
      </c>
      <c r="J179" s="3" t="s">
        <v>190</v>
      </c>
      <c r="K179" s="3"/>
      <c r="L179" s="73" t="s">
        <v>711</v>
      </c>
    </row>
    <row r="180" spans="1:114" s="3" customFormat="1" x14ac:dyDescent="0.25">
      <c r="A180" s="3">
        <v>554837307</v>
      </c>
      <c r="B180" s="60">
        <v>2500</v>
      </c>
      <c r="C180" s="3" t="s">
        <v>7</v>
      </c>
      <c r="D180" s="3" t="s">
        <v>304</v>
      </c>
      <c r="E180" s="3" t="s">
        <v>6</v>
      </c>
      <c r="F180" s="61">
        <v>41617.836365740739</v>
      </c>
      <c r="G180" s="3" t="s">
        <v>863</v>
      </c>
      <c r="H180" s="3" t="s">
        <v>1114</v>
      </c>
      <c r="I180" s="81">
        <v>649</v>
      </c>
      <c r="J180" s="3" t="s">
        <v>190</v>
      </c>
      <c r="L180" s="73" t="s">
        <v>711</v>
      </c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  <c r="AS180" s="56"/>
      <c r="AT180" s="56"/>
      <c r="AU180" s="56"/>
      <c r="AV180" s="56"/>
      <c r="AW180" s="56"/>
      <c r="AX180" s="56"/>
      <c r="AY180" s="56"/>
      <c r="AZ180" s="56"/>
      <c r="BA180" s="56"/>
      <c r="BB180" s="56"/>
      <c r="BC180" s="56"/>
      <c r="BD180" s="56"/>
      <c r="BE180" s="56"/>
      <c r="BF180" s="56"/>
      <c r="BG180" s="56"/>
      <c r="BH180" s="56"/>
      <c r="BI180" s="56"/>
      <c r="BJ180" s="56"/>
      <c r="BK180" s="56"/>
      <c r="BL180" s="56"/>
      <c r="BM180" s="56"/>
      <c r="BN180" s="56"/>
      <c r="BO180" s="56"/>
      <c r="BP180" s="56"/>
      <c r="BQ180" s="56"/>
      <c r="BR180" s="56"/>
      <c r="BS180" s="56"/>
      <c r="BT180" s="56"/>
      <c r="BU180" s="56"/>
      <c r="BV180" s="56"/>
      <c r="BW180" s="56"/>
      <c r="BX180" s="56"/>
      <c r="BY180" s="56"/>
      <c r="BZ180" s="56"/>
      <c r="CA180" s="56"/>
      <c r="CB180" s="56"/>
      <c r="CC180" s="56"/>
      <c r="CD180" s="56"/>
      <c r="CE180" s="56"/>
      <c r="CF180" s="56"/>
      <c r="CG180" s="56"/>
      <c r="CH180" s="56"/>
      <c r="CI180" s="56"/>
      <c r="CJ180" s="56"/>
      <c r="CK180" s="56"/>
      <c r="CL180" s="56"/>
      <c r="CM180" s="56"/>
      <c r="CN180" s="56"/>
      <c r="CO180" s="56"/>
      <c r="CP180" s="56"/>
      <c r="CQ180" s="56"/>
      <c r="CR180" s="56"/>
      <c r="CS180" s="56"/>
      <c r="CT180" s="56"/>
      <c r="CU180" s="56"/>
      <c r="CV180" s="56"/>
      <c r="CW180" s="56"/>
      <c r="CX180" s="56"/>
      <c r="CY180" s="56"/>
      <c r="CZ180" s="56"/>
      <c r="DA180" s="56"/>
      <c r="DB180" s="56"/>
      <c r="DC180" s="56"/>
      <c r="DD180" s="56"/>
      <c r="DE180" s="56"/>
      <c r="DF180" s="56"/>
      <c r="DG180" s="56"/>
      <c r="DH180" s="56"/>
      <c r="DI180" s="56"/>
      <c r="DJ180" s="56"/>
    </row>
    <row r="181" spans="1:114" x14ac:dyDescent="0.25">
      <c r="A181" s="3">
        <v>554837319</v>
      </c>
      <c r="B181" s="60">
        <v>2500</v>
      </c>
      <c r="C181" s="3" t="s">
        <v>7</v>
      </c>
      <c r="D181" s="3" t="s">
        <v>537</v>
      </c>
      <c r="E181" s="3" t="s">
        <v>6</v>
      </c>
      <c r="F181" s="61">
        <v>41617.836412037039</v>
      </c>
      <c r="G181" s="3" t="s">
        <v>1055</v>
      </c>
      <c r="H181" s="3" t="s">
        <v>1056</v>
      </c>
      <c r="I181" s="81" t="s">
        <v>759</v>
      </c>
      <c r="J181" s="3" t="s">
        <v>190</v>
      </c>
      <c r="K181" s="3" t="s">
        <v>1057</v>
      </c>
      <c r="L181" s="73" t="s">
        <v>711</v>
      </c>
    </row>
    <row r="182" spans="1:114" x14ac:dyDescent="0.25">
      <c r="A182" s="3">
        <v>554837334</v>
      </c>
      <c r="B182" s="60">
        <v>2500</v>
      </c>
      <c r="C182" s="3" t="s">
        <v>7</v>
      </c>
      <c r="D182" s="3" t="s">
        <v>316</v>
      </c>
      <c r="E182" s="3" t="s">
        <v>6</v>
      </c>
      <c r="F182" s="61">
        <v>41617.836018518516</v>
      </c>
      <c r="G182" s="3" t="s">
        <v>237</v>
      </c>
      <c r="H182" s="3" t="s">
        <v>1069</v>
      </c>
      <c r="I182" s="81">
        <v>247</v>
      </c>
      <c r="J182" s="3" t="s">
        <v>196</v>
      </c>
      <c r="K182" s="3"/>
      <c r="L182" s="73" t="s">
        <v>1097</v>
      </c>
    </row>
    <row r="183" spans="1:114" s="3" customFormat="1" x14ac:dyDescent="0.25">
      <c r="A183" s="3">
        <v>554895216</v>
      </c>
      <c r="B183" s="60">
        <v>2500</v>
      </c>
      <c r="C183" s="3" t="s">
        <v>7</v>
      </c>
      <c r="D183" s="3" t="s">
        <v>320</v>
      </c>
      <c r="E183" s="3" t="s">
        <v>6</v>
      </c>
      <c r="F183" s="61">
        <v>41449.386041666665</v>
      </c>
      <c r="G183" s="3" t="s">
        <v>229</v>
      </c>
      <c r="H183" s="3" t="s">
        <v>712</v>
      </c>
      <c r="I183" s="3">
        <v>530</v>
      </c>
      <c r="J183" s="3" t="s">
        <v>209</v>
      </c>
      <c r="L183" s="73" t="s">
        <v>711</v>
      </c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6"/>
      <c r="AR183" s="56"/>
      <c r="AS183" s="56"/>
      <c r="AT183" s="56"/>
      <c r="AU183" s="56"/>
      <c r="AV183" s="56"/>
      <c r="AW183" s="56"/>
      <c r="AX183" s="56"/>
      <c r="AY183" s="56"/>
      <c r="AZ183" s="56"/>
      <c r="BA183" s="56"/>
      <c r="BB183" s="56"/>
      <c r="BC183" s="56"/>
      <c r="BD183" s="56"/>
      <c r="BE183" s="56"/>
      <c r="BF183" s="56"/>
      <c r="BG183" s="56"/>
      <c r="BH183" s="56"/>
      <c r="BI183" s="56"/>
      <c r="BJ183" s="56"/>
      <c r="BK183" s="56"/>
      <c r="BL183" s="56"/>
      <c r="BM183" s="56"/>
      <c r="BN183" s="56"/>
      <c r="BO183" s="56"/>
      <c r="BP183" s="56"/>
      <c r="BQ183" s="56"/>
      <c r="BR183" s="56"/>
      <c r="BS183" s="56"/>
      <c r="BT183" s="56"/>
      <c r="BU183" s="56"/>
      <c r="BV183" s="56"/>
      <c r="BW183" s="56"/>
      <c r="BX183" s="56"/>
      <c r="BY183" s="56"/>
      <c r="BZ183" s="56"/>
      <c r="CA183" s="56"/>
      <c r="CB183" s="56"/>
      <c r="CC183" s="56"/>
      <c r="CD183" s="56"/>
      <c r="CE183" s="56"/>
      <c r="CF183" s="56"/>
      <c r="CG183" s="56"/>
      <c r="CH183" s="56"/>
      <c r="CI183" s="56"/>
      <c r="CJ183" s="56"/>
      <c r="CK183" s="56"/>
      <c r="CL183" s="56"/>
      <c r="CM183" s="56"/>
      <c r="CN183" s="56"/>
      <c r="CO183" s="56"/>
      <c r="CP183" s="56"/>
      <c r="CQ183" s="56"/>
      <c r="CR183" s="56"/>
      <c r="CS183" s="56"/>
      <c r="CT183" s="56"/>
      <c r="CU183" s="56"/>
      <c r="CV183" s="56"/>
      <c r="CW183" s="56"/>
      <c r="CX183" s="56"/>
      <c r="CY183" s="56"/>
      <c r="CZ183" s="56"/>
      <c r="DA183" s="56"/>
      <c r="DB183" s="56"/>
      <c r="DC183" s="56"/>
      <c r="DD183" s="56"/>
      <c r="DE183" s="56"/>
      <c r="DF183" s="56"/>
      <c r="DG183" s="56"/>
      <c r="DH183" s="56"/>
      <c r="DI183" s="56"/>
      <c r="DJ183" s="56"/>
    </row>
    <row r="184" spans="1:114" s="3" customFormat="1" x14ac:dyDescent="0.25">
      <c r="A184" s="3">
        <v>554895217</v>
      </c>
      <c r="B184" s="60">
        <v>2500</v>
      </c>
      <c r="C184" s="3" t="s">
        <v>7</v>
      </c>
      <c r="D184" s="3" t="s">
        <v>299</v>
      </c>
      <c r="E184" s="3" t="s">
        <v>6</v>
      </c>
      <c r="F184" s="61">
        <v>41617.822256944448</v>
      </c>
      <c r="G184" s="3" t="s">
        <v>939</v>
      </c>
      <c r="H184" s="3" t="s">
        <v>937</v>
      </c>
      <c r="I184" s="81">
        <v>474</v>
      </c>
      <c r="J184" s="3" t="s">
        <v>190</v>
      </c>
      <c r="K184" s="3" t="s">
        <v>508</v>
      </c>
      <c r="L184" s="73" t="s">
        <v>711</v>
      </c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  <c r="AS184" s="56"/>
      <c r="AT184" s="56"/>
      <c r="AU184" s="56"/>
      <c r="AV184" s="56"/>
      <c r="AW184" s="56"/>
      <c r="AX184" s="56"/>
      <c r="AY184" s="56"/>
      <c r="AZ184" s="56"/>
      <c r="BA184" s="56"/>
      <c r="BB184" s="56"/>
      <c r="BC184" s="56"/>
      <c r="BD184" s="56"/>
      <c r="BE184" s="56"/>
      <c r="BF184" s="56"/>
      <c r="BG184" s="56"/>
      <c r="BH184" s="56"/>
      <c r="BI184" s="56"/>
      <c r="BJ184" s="56"/>
      <c r="BK184" s="56"/>
      <c r="BL184" s="56"/>
      <c r="BM184" s="56"/>
      <c r="BN184" s="56"/>
      <c r="BO184" s="56"/>
      <c r="BP184" s="56"/>
      <c r="BQ184" s="56"/>
      <c r="BR184" s="56"/>
      <c r="BS184" s="56"/>
      <c r="BT184" s="56"/>
      <c r="BU184" s="56"/>
      <c r="BV184" s="56"/>
      <c r="BW184" s="56"/>
      <c r="BX184" s="56"/>
      <c r="BY184" s="56"/>
      <c r="BZ184" s="56"/>
      <c r="CA184" s="56"/>
      <c r="CB184" s="56"/>
      <c r="CC184" s="56"/>
      <c r="CD184" s="56"/>
      <c r="CE184" s="56"/>
      <c r="CF184" s="56"/>
      <c r="CG184" s="56"/>
      <c r="CH184" s="56"/>
      <c r="CI184" s="56"/>
      <c r="CJ184" s="56"/>
      <c r="CK184" s="56"/>
      <c r="CL184" s="56"/>
      <c r="CM184" s="56"/>
      <c r="CN184" s="56"/>
      <c r="CO184" s="56"/>
      <c r="CP184" s="56"/>
      <c r="CQ184" s="56"/>
      <c r="CR184" s="56"/>
      <c r="CS184" s="56"/>
      <c r="CT184" s="56"/>
      <c r="CU184" s="56"/>
      <c r="CV184" s="56"/>
      <c r="CW184" s="56"/>
      <c r="CX184" s="56"/>
      <c r="CY184" s="56"/>
      <c r="CZ184" s="56"/>
      <c r="DA184" s="56"/>
      <c r="DB184" s="56"/>
      <c r="DC184" s="56"/>
      <c r="DD184" s="56"/>
      <c r="DE184" s="56"/>
      <c r="DF184" s="56"/>
      <c r="DG184" s="56"/>
      <c r="DH184" s="56"/>
      <c r="DI184" s="56"/>
      <c r="DJ184" s="56"/>
    </row>
    <row r="185" spans="1:114" s="3" customFormat="1" x14ac:dyDescent="0.25">
      <c r="A185" s="3">
        <v>554895224</v>
      </c>
      <c r="B185" s="60">
        <v>2500</v>
      </c>
      <c r="C185" s="3" t="s">
        <v>7</v>
      </c>
      <c r="D185" s="3" t="s">
        <v>325</v>
      </c>
      <c r="E185" s="3" t="s">
        <v>6</v>
      </c>
      <c r="F185" s="61">
        <v>41617.8278125</v>
      </c>
      <c r="G185" s="3" t="s">
        <v>208</v>
      </c>
      <c r="H185" s="3" t="s">
        <v>1044</v>
      </c>
      <c r="I185" s="81">
        <v>136</v>
      </c>
      <c r="J185" s="3" t="s">
        <v>191</v>
      </c>
      <c r="L185" s="73" t="s">
        <v>711</v>
      </c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  <c r="AS185" s="56"/>
      <c r="AT185" s="56"/>
      <c r="AU185" s="56"/>
      <c r="AV185" s="56"/>
      <c r="AW185" s="56"/>
      <c r="AX185" s="56"/>
      <c r="AY185" s="56"/>
      <c r="AZ185" s="56"/>
      <c r="BA185" s="56"/>
      <c r="BB185" s="56"/>
      <c r="BC185" s="56"/>
      <c r="BD185" s="56"/>
      <c r="BE185" s="56"/>
      <c r="BF185" s="56"/>
      <c r="BG185" s="56"/>
      <c r="BH185" s="56"/>
      <c r="BI185" s="56"/>
      <c r="BJ185" s="56"/>
      <c r="BK185" s="56"/>
      <c r="BL185" s="56"/>
      <c r="BM185" s="56"/>
      <c r="BN185" s="56"/>
      <c r="BO185" s="56"/>
      <c r="BP185" s="56"/>
      <c r="BQ185" s="56"/>
      <c r="BR185" s="56"/>
      <c r="BS185" s="56"/>
      <c r="BT185" s="56"/>
      <c r="BU185" s="56"/>
      <c r="BV185" s="56"/>
      <c r="BW185" s="56"/>
      <c r="BX185" s="56"/>
      <c r="BY185" s="56"/>
      <c r="BZ185" s="56"/>
      <c r="CA185" s="56"/>
      <c r="CB185" s="56"/>
      <c r="CC185" s="56"/>
      <c r="CD185" s="56"/>
      <c r="CE185" s="56"/>
      <c r="CF185" s="56"/>
      <c r="CG185" s="56"/>
      <c r="CH185" s="56"/>
      <c r="CI185" s="56"/>
      <c r="CJ185" s="56"/>
      <c r="CK185" s="56"/>
      <c r="CL185" s="56"/>
      <c r="CM185" s="56"/>
      <c r="CN185" s="56"/>
      <c r="CO185" s="56"/>
      <c r="CP185" s="56"/>
      <c r="CQ185" s="56"/>
      <c r="CR185" s="56"/>
      <c r="CS185" s="56"/>
      <c r="CT185" s="56"/>
      <c r="CU185" s="56"/>
      <c r="CV185" s="56"/>
      <c r="CW185" s="56"/>
      <c r="CX185" s="56"/>
      <c r="CY185" s="56"/>
      <c r="CZ185" s="56"/>
      <c r="DA185" s="56"/>
      <c r="DB185" s="56"/>
      <c r="DC185" s="56"/>
      <c r="DD185" s="56"/>
      <c r="DE185" s="56"/>
      <c r="DF185" s="56"/>
      <c r="DG185" s="56"/>
      <c r="DH185" s="56"/>
      <c r="DI185" s="56"/>
      <c r="DJ185" s="56"/>
    </row>
    <row r="186" spans="1:114" s="3" customFormat="1" x14ac:dyDescent="0.25">
      <c r="A186" s="3">
        <v>554895991</v>
      </c>
      <c r="B186" s="60">
        <v>2500</v>
      </c>
      <c r="C186" s="3" t="s">
        <v>7</v>
      </c>
      <c r="D186" s="3" t="s">
        <v>430</v>
      </c>
      <c r="E186" s="3" t="s">
        <v>6</v>
      </c>
      <c r="F186" s="61">
        <v>41617.827905092592</v>
      </c>
      <c r="G186" s="3" t="s">
        <v>816</v>
      </c>
      <c r="H186" s="3" t="s">
        <v>1075</v>
      </c>
      <c r="I186" s="81">
        <v>585</v>
      </c>
      <c r="J186" s="3" t="s">
        <v>190</v>
      </c>
      <c r="L186" s="73" t="s">
        <v>711</v>
      </c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  <c r="AH186" s="56"/>
      <c r="AI186" s="56"/>
      <c r="AJ186" s="56"/>
      <c r="AK186" s="56"/>
      <c r="AL186" s="56"/>
      <c r="AM186" s="56"/>
      <c r="AN186" s="56"/>
      <c r="AO186" s="56"/>
      <c r="AP186" s="56"/>
      <c r="AQ186" s="56"/>
      <c r="AR186" s="56"/>
      <c r="AS186" s="56"/>
      <c r="AT186" s="56"/>
      <c r="AU186" s="56"/>
      <c r="AV186" s="56"/>
      <c r="AW186" s="56"/>
      <c r="AX186" s="56"/>
      <c r="AY186" s="56"/>
      <c r="AZ186" s="56"/>
      <c r="BA186" s="56"/>
      <c r="BB186" s="56"/>
      <c r="BC186" s="56"/>
      <c r="BD186" s="56"/>
      <c r="BE186" s="56"/>
      <c r="BF186" s="56"/>
      <c r="BG186" s="56"/>
      <c r="BH186" s="56"/>
      <c r="BI186" s="56"/>
      <c r="BJ186" s="56"/>
      <c r="BK186" s="56"/>
      <c r="BL186" s="56"/>
      <c r="BM186" s="56"/>
      <c r="BN186" s="56"/>
      <c r="BO186" s="56"/>
      <c r="BP186" s="56"/>
      <c r="BQ186" s="56"/>
      <c r="BR186" s="56"/>
      <c r="BS186" s="56"/>
      <c r="BT186" s="56"/>
      <c r="BU186" s="56"/>
      <c r="BV186" s="56"/>
      <c r="BW186" s="56"/>
      <c r="BX186" s="56"/>
      <c r="BY186" s="56"/>
      <c r="BZ186" s="56"/>
      <c r="CA186" s="56"/>
      <c r="CB186" s="56"/>
      <c r="CC186" s="56"/>
      <c r="CD186" s="56"/>
      <c r="CE186" s="56"/>
      <c r="CF186" s="56"/>
      <c r="CG186" s="56"/>
      <c r="CH186" s="56"/>
      <c r="CI186" s="56"/>
      <c r="CJ186" s="56"/>
      <c r="CK186" s="56"/>
      <c r="CL186" s="56"/>
      <c r="CM186" s="56"/>
      <c r="CN186" s="56"/>
      <c r="CO186" s="56"/>
      <c r="CP186" s="56"/>
      <c r="CQ186" s="56"/>
      <c r="CR186" s="56"/>
      <c r="CS186" s="56"/>
      <c r="CT186" s="56"/>
      <c r="CU186" s="56"/>
      <c r="CV186" s="56"/>
      <c r="CW186" s="56"/>
      <c r="CX186" s="56"/>
      <c r="CY186" s="56"/>
      <c r="CZ186" s="56"/>
      <c r="DA186" s="56"/>
      <c r="DB186" s="56"/>
      <c r="DC186" s="56"/>
      <c r="DD186" s="56"/>
      <c r="DE186" s="56"/>
      <c r="DF186" s="56"/>
      <c r="DG186" s="56"/>
      <c r="DH186" s="56"/>
      <c r="DI186" s="56"/>
      <c r="DJ186" s="56"/>
    </row>
    <row r="187" spans="1:114" s="58" customFormat="1" x14ac:dyDescent="0.25">
      <c r="A187" s="3">
        <v>554896005</v>
      </c>
      <c r="B187" s="60">
        <v>2500</v>
      </c>
      <c r="C187" s="3" t="s">
        <v>7</v>
      </c>
      <c r="D187" s="3" t="s">
        <v>1179</v>
      </c>
      <c r="E187" s="3" t="s">
        <v>6</v>
      </c>
      <c r="F187" s="61">
        <v>41617.827939814815</v>
      </c>
      <c r="G187" s="3" t="s">
        <v>590</v>
      </c>
      <c r="H187" s="3" t="s">
        <v>884</v>
      </c>
      <c r="I187" s="3">
        <v>624</v>
      </c>
      <c r="J187" s="3" t="s">
        <v>190</v>
      </c>
      <c r="K187" s="7" t="s">
        <v>507</v>
      </c>
      <c r="L187" s="73" t="s">
        <v>711</v>
      </c>
    </row>
    <row r="188" spans="1:114" ht="18" customHeight="1" x14ac:dyDescent="0.25">
      <c r="A188" s="3">
        <v>554896007</v>
      </c>
      <c r="B188" s="60">
        <v>2500</v>
      </c>
      <c r="C188" s="3" t="s">
        <v>7</v>
      </c>
      <c r="D188" s="3" t="s">
        <v>428</v>
      </c>
      <c r="E188" s="3" t="s">
        <v>6</v>
      </c>
      <c r="F188" s="61">
        <v>41617.827951388892</v>
      </c>
      <c r="G188" s="3" t="s">
        <v>521</v>
      </c>
      <c r="H188" s="59" t="s">
        <v>761</v>
      </c>
      <c r="I188" s="3">
        <v>230</v>
      </c>
      <c r="J188" s="3" t="s">
        <v>194</v>
      </c>
      <c r="K188" s="3"/>
      <c r="L188" s="73" t="s">
        <v>711</v>
      </c>
    </row>
    <row r="189" spans="1:114" s="3" customFormat="1" x14ac:dyDescent="0.25">
      <c r="A189" s="3">
        <v>554896009</v>
      </c>
      <c r="B189" s="60">
        <v>2500</v>
      </c>
      <c r="C189" s="3" t="s">
        <v>7</v>
      </c>
      <c r="D189" s="3" t="s">
        <v>426</v>
      </c>
      <c r="E189" s="3" t="s">
        <v>6</v>
      </c>
      <c r="F189" s="61">
        <v>41617.827951388892</v>
      </c>
      <c r="G189" s="3" t="s">
        <v>524</v>
      </c>
      <c r="H189" s="3" t="s">
        <v>877</v>
      </c>
      <c r="I189" s="81">
        <v>469</v>
      </c>
      <c r="J189" s="3" t="s">
        <v>194</v>
      </c>
      <c r="L189" s="73" t="s">
        <v>711</v>
      </c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/>
      <c r="AN189" s="56"/>
      <c r="AO189" s="56"/>
      <c r="AP189" s="56"/>
      <c r="AQ189" s="56"/>
      <c r="AR189" s="56"/>
      <c r="AS189" s="56"/>
      <c r="AT189" s="56"/>
      <c r="AU189" s="56"/>
      <c r="AV189" s="56"/>
      <c r="AW189" s="56"/>
      <c r="AX189" s="56"/>
      <c r="AY189" s="56"/>
      <c r="AZ189" s="56"/>
      <c r="BA189" s="56"/>
      <c r="BB189" s="56"/>
      <c r="BC189" s="56"/>
      <c r="BD189" s="56"/>
      <c r="BE189" s="56"/>
      <c r="BF189" s="56"/>
      <c r="BG189" s="56"/>
      <c r="BH189" s="56"/>
      <c r="BI189" s="56"/>
      <c r="BJ189" s="56"/>
      <c r="BK189" s="56"/>
      <c r="BL189" s="56"/>
      <c r="BM189" s="56"/>
      <c r="BN189" s="56"/>
      <c r="BO189" s="56"/>
      <c r="BP189" s="56"/>
      <c r="BQ189" s="56"/>
      <c r="BR189" s="56"/>
      <c r="BS189" s="56"/>
      <c r="BT189" s="56"/>
      <c r="BU189" s="56"/>
      <c r="BV189" s="56"/>
      <c r="BW189" s="56"/>
      <c r="BX189" s="56"/>
      <c r="BY189" s="56"/>
      <c r="BZ189" s="56"/>
      <c r="CA189" s="56"/>
      <c r="CB189" s="56"/>
      <c r="CC189" s="56"/>
      <c r="CD189" s="56"/>
      <c r="CE189" s="56"/>
      <c r="CF189" s="56"/>
      <c r="CG189" s="56"/>
      <c r="CH189" s="56"/>
      <c r="CI189" s="56"/>
      <c r="CJ189" s="56"/>
      <c r="CK189" s="56"/>
      <c r="CL189" s="56"/>
      <c r="CM189" s="56"/>
      <c r="CN189" s="56"/>
      <c r="CO189" s="56"/>
      <c r="CP189" s="56"/>
      <c r="CQ189" s="56"/>
      <c r="CR189" s="56"/>
      <c r="CS189" s="56"/>
      <c r="CT189" s="56"/>
      <c r="CU189" s="56"/>
      <c r="CV189" s="56"/>
      <c r="CW189" s="56"/>
      <c r="CX189" s="56"/>
      <c r="CY189" s="56"/>
      <c r="CZ189" s="56"/>
      <c r="DA189" s="56"/>
      <c r="DB189" s="56"/>
      <c r="DC189" s="56"/>
      <c r="DD189" s="56"/>
      <c r="DE189" s="56"/>
      <c r="DF189" s="56"/>
      <c r="DG189" s="56"/>
      <c r="DH189" s="56"/>
      <c r="DI189" s="56"/>
      <c r="DJ189" s="56"/>
    </row>
    <row r="190" spans="1:114" s="3" customFormat="1" x14ac:dyDescent="0.25">
      <c r="A190" s="3">
        <v>554896013</v>
      </c>
      <c r="B190" s="60">
        <v>2500</v>
      </c>
      <c r="C190" s="3" t="s">
        <v>7</v>
      </c>
      <c r="D190" s="3" t="s">
        <v>631</v>
      </c>
      <c r="E190" s="3" t="s">
        <v>6</v>
      </c>
      <c r="F190" s="61">
        <v>41617.827974537038</v>
      </c>
      <c r="G190" s="3" t="s">
        <v>513</v>
      </c>
      <c r="H190" s="3" t="s">
        <v>888</v>
      </c>
      <c r="I190" s="3">
        <v>614</v>
      </c>
      <c r="J190" s="3" t="s">
        <v>191</v>
      </c>
      <c r="L190" s="73" t="s">
        <v>711</v>
      </c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6"/>
      <c r="AX190" s="56"/>
      <c r="AY190" s="56"/>
      <c r="AZ190" s="56"/>
      <c r="BA190" s="56"/>
      <c r="BB190" s="56"/>
      <c r="BC190" s="56"/>
      <c r="BD190" s="56"/>
      <c r="BE190" s="56"/>
      <c r="BF190" s="56"/>
      <c r="BG190" s="56"/>
      <c r="BH190" s="56"/>
      <c r="BI190" s="56"/>
      <c r="BJ190" s="56"/>
      <c r="BK190" s="56"/>
      <c r="BL190" s="56"/>
      <c r="BM190" s="56"/>
      <c r="BN190" s="56"/>
      <c r="BO190" s="56"/>
      <c r="BP190" s="56"/>
      <c r="BQ190" s="56"/>
      <c r="BR190" s="56"/>
      <c r="BS190" s="56"/>
      <c r="BT190" s="56"/>
      <c r="BU190" s="56"/>
      <c r="BV190" s="56"/>
      <c r="BW190" s="56"/>
      <c r="BX190" s="56"/>
      <c r="BY190" s="56"/>
      <c r="BZ190" s="56"/>
      <c r="CA190" s="56"/>
      <c r="CB190" s="56"/>
      <c r="CC190" s="56"/>
      <c r="CD190" s="56"/>
      <c r="CE190" s="56"/>
      <c r="CF190" s="56"/>
      <c r="CG190" s="56"/>
      <c r="CH190" s="56"/>
      <c r="CI190" s="56"/>
      <c r="CJ190" s="56"/>
      <c r="CK190" s="56"/>
      <c r="CL190" s="56"/>
      <c r="CM190" s="56"/>
      <c r="CN190" s="56"/>
      <c r="CO190" s="56"/>
      <c r="CP190" s="56"/>
      <c r="CQ190" s="56"/>
      <c r="CR190" s="56"/>
      <c r="CS190" s="56"/>
      <c r="CT190" s="56"/>
      <c r="CU190" s="56"/>
      <c r="CV190" s="56"/>
      <c r="CW190" s="56"/>
      <c r="CX190" s="56"/>
      <c r="CY190" s="56"/>
      <c r="CZ190" s="56"/>
      <c r="DA190" s="56"/>
      <c r="DB190" s="56"/>
      <c r="DC190" s="56"/>
      <c r="DD190" s="56"/>
      <c r="DE190" s="56"/>
      <c r="DF190" s="56"/>
      <c r="DG190" s="56"/>
      <c r="DH190" s="56"/>
      <c r="DI190" s="56"/>
      <c r="DJ190" s="56"/>
    </row>
    <row r="191" spans="1:114" s="3" customFormat="1" x14ac:dyDescent="0.25">
      <c r="A191" s="3">
        <v>554896017</v>
      </c>
      <c r="B191" s="60">
        <v>2500</v>
      </c>
      <c r="C191" s="3" t="s">
        <v>7</v>
      </c>
      <c r="D191" s="3" t="s">
        <v>427</v>
      </c>
      <c r="E191" s="3" t="s">
        <v>6</v>
      </c>
      <c r="F191" s="61">
        <v>41617.827997685185</v>
      </c>
      <c r="G191" s="3" t="s">
        <v>951</v>
      </c>
      <c r="H191" s="3" t="s">
        <v>924</v>
      </c>
      <c r="I191" s="3" t="s">
        <v>759</v>
      </c>
      <c r="J191" s="3" t="s">
        <v>509</v>
      </c>
      <c r="L191" s="73" t="s">
        <v>711</v>
      </c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56"/>
      <c r="AS191" s="56"/>
      <c r="AT191" s="56"/>
      <c r="AU191" s="56"/>
      <c r="AV191" s="56"/>
      <c r="AW191" s="56"/>
      <c r="AX191" s="56"/>
      <c r="AY191" s="56"/>
      <c r="AZ191" s="56"/>
      <c r="BA191" s="56"/>
      <c r="BB191" s="56"/>
      <c r="BC191" s="56"/>
      <c r="BD191" s="56"/>
      <c r="BE191" s="56"/>
      <c r="BF191" s="56"/>
      <c r="BG191" s="56"/>
      <c r="BH191" s="56"/>
      <c r="BI191" s="56"/>
      <c r="BJ191" s="56"/>
      <c r="BK191" s="56"/>
      <c r="BL191" s="56"/>
      <c r="BM191" s="56"/>
      <c r="BN191" s="56"/>
      <c r="BO191" s="56"/>
      <c r="BP191" s="56"/>
      <c r="BQ191" s="56"/>
      <c r="BR191" s="56"/>
      <c r="BS191" s="56"/>
      <c r="BT191" s="56"/>
      <c r="BU191" s="56"/>
      <c r="BV191" s="56"/>
      <c r="BW191" s="56"/>
      <c r="BX191" s="56"/>
      <c r="BY191" s="56"/>
      <c r="BZ191" s="56"/>
      <c r="CA191" s="56"/>
      <c r="CB191" s="56"/>
      <c r="CC191" s="56"/>
      <c r="CD191" s="56"/>
      <c r="CE191" s="56"/>
      <c r="CF191" s="56"/>
      <c r="CG191" s="56"/>
      <c r="CH191" s="56"/>
      <c r="CI191" s="56"/>
      <c r="CJ191" s="56"/>
      <c r="CK191" s="56"/>
      <c r="CL191" s="56"/>
      <c r="CM191" s="56"/>
      <c r="CN191" s="56"/>
      <c r="CO191" s="56"/>
      <c r="CP191" s="56"/>
      <c r="CQ191" s="56"/>
      <c r="CR191" s="56"/>
      <c r="CS191" s="56"/>
      <c r="CT191" s="56"/>
      <c r="CU191" s="56"/>
      <c r="CV191" s="56"/>
      <c r="CW191" s="56"/>
      <c r="CX191" s="56"/>
      <c r="CY191" s="56"/>
      <c r="CZ191" s="56"/>
      <c r="DA191" s="56"/>
      <c r="DB191" s="56"/>
      <c r="DC191" s="56"/>
      <c r="DD191" s="56"/>
      <c r="DE191" s="56"/>
      <c r="DF191" s="56"/>
      <c r="DG191" s="56"/>
      <c r="DH191" s="56"/>
      <c r="DI191" s="56"/>
      <c r="DJ191" s="56"/>
    </row>
    <row r="192" spans="1:114" s="3" customFormat="1" x14ac:dyDescent="0.25">
      <c r="A192" s="3">
        <v>554896020</v>
      </c>
      <c r="B192" s="60">
        <v>2500</v>
      </c>
      <c r="C192" s="3" t="s">
        <v>7</v>
      </c>
      <c r="D192" s="3" t="s">
        <v>425</v>
      </c>
      <c r="E192" s="3" t="s">
        <v>6</v>
      </c>
      <c r="F192" s="61">
        <v>41617.828009259261</v>
      </c>
      <c r="G192" s="3" t="s">
        <v>617</v>
      </c>
      <c r="H192" s="3" t="s">
        <v>952</v>
      </c>
      <c r="I192" s="3" t="s">
        <v>759</v>
      </c>
      <c r="J192" s="3" t="s">
        <v>509</v>
      </c>
      <c r="K192" s="3" t="s">
        <v>545</v>
      </c>
      <c r="L192" s="73" t="s">
        <v>711</v>
      </c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56"/>
      <c r="BA192" s="56"/>
      <c r="BB192" s="56"/>
      <c r="BC192" s="56"/>
      <c r="BD192" s="56"/>
      <c r="BE192" s="56"/>
      <c r="BF192" s="56"/>
      <c r="BG192" s="56"/>
      <c r="BH192" s="56"/>
      <c r="BI192" s="56"/>
      <c r="BJ192" s="56"/>
      <c r="BK192" s="56"/>
      <c r="BL192" s="56"/>
      <c r="BM192" s="56"/>
      <c r="BN192" s="56"/>
      <c r="BO192" s="56"/>
      <c r="BP192" s="56"/>
      <c r="BQ192" s="56"/>
      <c r="BR192" s="56"/>
      <c r="BS192" s="56"/>
      <c r="BT192" s="56"/>
      <c r="BU192" s="56"/>
      <c r="BV192" s="56"/>
      <c r="BW192" s="56"/>
      <c r="BX192" s="56"/>
      <c r="BY192" s="56"/>
      <c r="BZ192" s="56"/>
      <c r="CA192" s="56"/>
      <c r="CB192" s="56"/>
      <c r="CC192" s="56"/>
      <c r="CD192" s="56"/>
      <c r="CE192" s="56"/>
      <c r="CF192" s="56"/>
      <c r="CG192" s="56"/>
      <c r="CH192" s="56"/>
      <c r="CI192" s="56"/>
      <c r="CJ192" s="56"/>
      <c r="CK192" s="56"/>
      <c r="CL192" s="56"/>
      <c r="CM192" s="56"/>
      <c r="CN192" s="56"/>
      <c r="CO192" s="56"/>
      <c r="CP192" s="56"/>
      <c r="CQ192" s="56"/>
      <c r="CR192" s="56"/>
      <c r="CS192" s="56"/>
      <c r="CT192" s="56"/>
      <c r="CU192" s="56"/>
      <c r="CV192" s="56"/>
      <c r="CW192" s="56"/>
      <c r="CX192" s="56"/>
      <c r="CY192" s="56"/>
      <c r="CZ192" s="56"/>
      <c r="DA192" s="56"/>
      <c r="DB192" s="56"/>
      <c r="DC192" s="56"/>
      <c r="DD192" s="56"/>
      <c r="DE192" s="56"/>
      <c r="DF192" s="56"/>
      <c r="DG192" s="56"/>
      <c r="DH192" s="56"/>
      <c r="DI192" s="56"/>
      <c r="DJ192" s="56"/>
    </row>
    <row r="193" spans="1:114" s="7" customFormat="1" x14ac:dyDescent="0.25">
      <c r="A193" s="3">
        <v>554896023</v>
      </c>
      <c r="B193" s="60">
        <v>2500</v>
      </c>
      <c r="C193" s="3" t="s">
        <v>7</v>
      </c>
      <c r="D193" s="3" t="s">
        <v>630</v>
      </c>
      <c r="E193" s="3" t="s">
        <v>6</v>
      </c>
      <c r="F193" s="61">
        <v>41617.828032407408</v>
      </c>
      <c r="G193" s="3" t="s">
        <v>976</v>
      </c>
      <c r="H193" s="3" t="s">
        <v>969</v>
      </c>
      <c r="I193" s="3" t="s">
        <v>759</v>
      </c>
      <c r="J193" s="3" t="s">
        <v>509</v>
      </c>
      <c r="K193" s="7" t="s">
        <v>628</v>
      </c>
      <c r="L193" s="73" t="s">
        <v>711</v>
      </c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  <c r="AV193" s="56"/>
      <c r="AW193" s="56"/>
      <c r="AX193" s="56"/>
      <c r="AY193" s="56"/>
      <c r="AZ193" s="56"/>
      <c r="BA193" s="56"/>
      <c r="BB193" s="56"/>
      <c r="BC193" s="56"/>
      <c r="BD193" s="56"/>
      <c r="BE193" s="56"/>
      <c r="BF193" s="56"/>
      <c r="BG193" s="56"/>
      <c r="BH193" s="56"/>
      <c r="BI193" s="56"/>
      <c r="BJ193" s="56"/>
      <c r="BK193" s="56"/>
      <c r="BL193" s="56"/>
      <c r="BM193" s="56"/>
      <c r="BN193" s="56"/>
      <c r="BO193" s="56"/>
      <c r="BP193" s="56"/>
      <c r="BQ193" s="56"/>
      <c r="BR193" s="56"/>
      <c r="BS193" s="56"/>
      <c r="BT193" s="56"/>
      <c r="BU193" s="56"/>
      <c r="BV193" s="56"/>
      <c r="BW193" s="56"/>
      <c r="BX193" s="56"/>
      <c r="BY193" s="56"/>
      <c r="BZ193" s="56"/>
      <c r="CA193" s="56"/>
      <c r="CB193" s="56"/>
      <c r="CC193" s="56"/>
      <c r="CD193" s="56"/>
      <c r="CE193" s="56"/>
      <c r="CF193" s="56"/>
      <c r="CG193" s="56"/>
      <c r="CH193" s="56"/>
      <c r="CI193" s="56"/>
      <c r="CJ193" s="56"/>
      <c r="CK193" s="56"/>
      <c r="CL193" s="56"/>
      <c r="CM193" s="56"/>
      <c r="CN193" s="56"/>
      <c r="CO193" s="56"/>
      <c r="CP193" s="56"/>
      <c r="CQ193" s="56"/>
      <c r="CR193" s="56"/>
      <c r="CS193" s="56"/>
      <c r="CT193" s="56"/>
      <c r="CU193" s="56"/>
      <c r="CV193" s="56"/>
      <c r="CW193" s="56"/>
      <c r="CX193" s="56"/>
      <c r="CY193" s="56"/>
      <c r="CZ193" s="56"/>
      <c r="DA193" s="56"/>
      <c r="DB193" s="56"/>
      <c r="DC193" s="56"/>
      <c r="DD193" s="56"/>
      <c r="DE193" s="56"/>
      <c r="DF193" s="56"/>
      <c r="DG193" s="56"/>
      <c r="DH193" s="56"/>
      <c r="DI193" s="56"/>
      <c r="DJ193" s="56"/>
    </row>
    <row r="194" spans="1:114" s="3" customFormat="1" x14ac:dyDescent="0.25">
      <c r="A194" s="7">
        <v>554896025</v>
      </c>
      <c r="B194" s="63">
        <v>2500</v>
      </c>
      <c r="C194" s="7" t="s">
        <v>7</v>
      </c>
      <c r="D194" s="7" t="s">
        <v>1196</v>
      </c>
      <c r="E194" s="7" t="s">
        <v>6</v>
      </c>
      <c r="F194" s="122">
        <v>41617.828032407408</v>
      </c>
      <c r="G194" s="7" t="s">
        <v>843</v>
      </c>
      <c r="H194" s="7" t="s">
        <v>842</v>
      </c>
      <c r="I194" s="80">
        <v>503</v>
      </c>
      <c r="J194" s="7" t="s">
        <v>196</v>
      </c>
      <c r="L194" s="73" t="s">
        <v>711</v>
      </c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  <c r="AK194" s="56"/>
      <c r="AL194" s="56"/>
      <c r="AM194" s="56"/>
      <c r="AN194" s="56"/>
      <c r="AO194" s="56"/>
      <c r="AP194" s="56"/>
      <c r="AQ194" s="56"/>
      <c r="AR194" s="56"/>
      <c r="AS194" s="56"/>
      <c r="AT194" s="56"/>
      <c r="AU194" s="56"/>
      <c r="AV194" s="56"/>
      <c r="AW194" s="56"/>
      <c r="AX194" s="56"/>
      <c r="AY194" s="56"/>
      <c r="AZ194" s="56"/>
      <c r="BA194" s="56"/>
      <c r="BB194" s="56"/>
      <c r="BC194" s="56"/>
      <c r="BD194" s="56"/>
      <c r="BE194" s="56"/>
      <c r="BF194" s="56"/>
      <c r="BG194" s="56"/>
      <c r="BH194" s="56"/>
      <c r="BI194" s="56"/>
      <c r="BJ194" s="56"/>
      <c r="BK194" s="56"/>
      <c r="BL194" s="56"/>
      <c r="BM194" s="56"/>
      <c r="BN194" s="56"/>
      <c r="BO194" s="56"/>
      <c r="BP194" s="56"/>
      <c r="BQ194" s="56"/>
      <c r="BR194" s="56"/>
      <c r="BS194" s="56"/>
      <c r="BT194" s="56"/>
      <c r="BU194" s="56"/>
      <c r="BV194" s="56"/>
      <c r="BW194" s="56"/>
      <c r="BX194" s="56"/>
      <c r="BY194" s="56"/>
      <c r="BZ194" s="56"/>
      <c r="CA194" s="56"/>
      <c r="CB194" s="56"/>
      <c r="CC194" s="56"/>
      <c r="CD194" s="56"/>
      <c r="CE194" s="56"/>
      <c r="CF194" s="56"/>
      <c r="CG194" s="56"/>
      <c r="CH194" s="56"/>
      <c r="CI194" s="56"/>
      <c r="CJ194" s="56"/>
      <c r="CK194" s="56"/>
      <c r="CL194" s="56"/>
      <c r="CM194" s="56"/>
      <c r="CN194" s="56"/>
      <c r="CO194" s="56"/>
      <c r="CP194" s="56"/>
      <c r="CQ194" s="56"/>
      <c r="CR194" s="56"/>
      <c r="CS194" s="56"/>
      <c r="CT194" s="56"/>
      <c r="CU194" s="56"/>
      <c r="CV194" s="56"/>
      <c r="CW194" s="56"/>
      <c r="CX194" s="56"/>
      <c r="CY194" s="56"/>
      <c r="CZ194" s="56"/>
      <c r="DA194" s="56"/>
      <c r="DB194" s="56"/>
      <c r="DC194" s="56"/>
      <c r="DD194" s="56"/>
      <c r="DE194" s="56"/>
      <c r="DF194" s="56"/>
      <c r="DG194" s="56"/>
      <c r="DH194" s="56"/>
      <c r="DI194" s="56"/>
      <c r="DJ194" s="56"/>
    </row>
    <row r="195" spans="1:114" s="3" customFormat="1" x14ac:dyDescent="0.25">
      <c r="A195" s="3">
        <v>554896028</v>
      </c>
      <c r="B195" s="60">
        <v>2500</v>
      </c>
      <c r="C195" s="3" t="s">
        <v>7</v>
      </c>
      <c r="D195" s="3" t="s">
        <v>815</v>
      </c>
      <c r="E195" s="3" t="s">
        <v>6</v>
      </c>
      <c r="F195" s="61">
        <v>41617.828055555554</v>
      </c>
      <c r="G195" s="3" t="s">
        <v>522</v>
      </c>
      <c r="H195" s="59" t="s">
        <v>814</v>
      </c>
      <c r="I195" s="81">
        <v>607</v>
      </c>
      <c r="J195" s="3" t="s">
        <v>190</v>
      </c>
      <c r="L195" s="73" t="s">
        <v>711</v>
      </c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6"/>
      <c r="AR195" s="56"/>
      <c r="AS195" s="56"/>
      <c r="AT195" s="56"/>
      <c r="AU195" s="56"/>
      <c r="AV195" s="56"/>
      <c r="AW195" s="56"/>
      <c r="AX195" s="56"/>
      <c r="AY195" s="56"/>
      <c r="AZ195" s="56"/>
      <c r="BA195" s="56"/>
      <c r="BB195" s="56"/>
      <c r="BC195" s="56"/>
      <c r="BD195" s="56"/>
      <c r="BE195" s="56"/>
      <c r="BF195" s="56"/>
      <c r="BG195" s="56"/>
      <c r="BH195" s="56"/>
      <c r="BI195" s="56"/>
      <c r="BJ195" s="56"/>
      <c r="BK195" s="56"/>
      <c r="BL195" s="56"/>
      <c r="BM195" s="56"/>
      <c r="BN195" s="56"/>
      <c r="BO195" s="56"/>
      <c r="BP195" s="56"/>
      <c r="BQ195" s="56"/>
      <c r="BR195" s="56"/>
      <c r="BS195" s="56"/>
      <c r="BT195" s="56"/>
      <c r="BU195" s="56"/>
      <c r="BV195" s="56"/>
      <c r="BW195" s="56"/>
      <c r="BX195" s="56"/>
      <c r="BY195" s="56"/>
      <c r="BZ195" s="56"/>
      <c r="CA195" s="56"/>
      <c r="CB195" s="56"/>
      <c r="CC195" s="56"/>
      <c r="CD195" s="56"/>
      <c r="CE195" s="56"/>
      <c r="CF195" s="56"/>
      <c r="CG195" s="56"/>
      <c r="CH195" s="56"/>
      <c r="CI195" s="56"/>
      <c r="CJ195" s="56"/>
      <c r="CK195" s="56"/>
      <c r="CL195" s="56"/>
      <c r="CM195" s="56"/>
      <c r="CN195" s="56"/>
      <c r="CO195" s="56"/>
      <c r="CP195" s="56"/>
      <c r="CQ195" s="56"/>
      <c r="CR195" s="56"/>
      <c r="CS195" s="56"/>
      <c r="CT195" s="56"/>
      <c r="CU195" s="56"/>
      <c r="CV195" s="56"/>
      <c r="CW195" s="56"/>
      <c r="CX195" s="56"/>
      <c r="CY195" s="56"/>
      <c r="CZ195" s="56"/>
      <c r="DA195" s="56"/>
      <c r="DB195" s="56"/>
      <c r="DC195" s="56"/>
      <c r="DD195" s="56"/>
      <c r="DE195" s="56"/>
      <c r="DF195" s="56"/>
      <c r="DG195" s="56"/>
      <c r="DH195" s="56"/>
      <c r="DI195" s="56"/>
      <c r="DJ195" s="56"/>
    </row>
    <row r="196" spans="1:114" s="7" customFormat="1" x14ac:dyDescent="0.25">
      <c r="A196" s="3">
        <v>554896030</v>
      </c>
      <c r="B196" s="60">
        <v>2500</v>
      </c>
      <c r="C196" s="3" t="s">
        <v>7</v>
      </c>
      <c r="D196" s="3" t="s">
        <v>668</v>
      </c>
      <c r="E196" s="3" t="s">
        <v>6</v>
      </c>
      <c r="F196" s="61">
        <v>41617.8280787037</v>
      </c>
      <c r="G196" s="3" t="s">
        <v>664</v>
      </c>
      <c r="H196" s="3" t="s">
        <v>1043</v>
      </c>
      <c r="I196" s="3" t="s">
        <v>759</v>
      </c>
      <c r="J196" s="3" t="s">
        <v>509</v>
      </c>
      <c r="K196" s="3" t="s">
        <v>507</v>
      </c>
      <c r="L196" s="73" t="s">
        <v>711</v>
      </c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6"/>
      <c r="AR196" s="56"/>
      <c r="AS196" s="56"/>
      <c r="AT196" s="56"/>
      <c r="AU196" s="56"/>
      <c r="AV196" s="56"/>
      <c r="AW196" s="56"/>
      <c r="AX196" s="56"/>
      <c r="AY196" s="56"/>
      <c r="AZ196" s="56"/>
      <c r="BA196" s="56"/>
      <c r="BB196" s="56"/>
      <c r="BC196" s="56"/>
      <c r="BD196" s="56"/>
      <c r="BE196" s="56"/>
      <c r="BF196" s="56"/>
      <c r="BG196" s="56"/>
      <c r="BH196" s="56"/>
      <c r="BI196" s="56"/>
      <c r="BJ196" s="56"/>
      <c r="BK196" s="56"/>
      <c r="BL196" s="56"/>
      <c r="BM196" s="56"/>
      <c r="BN196" s="56"/>
      <c r="BO196" s="56"/>
      <c r="BP196" s="56"/>
      <c r="BQ196" s="56"/>
      <c r="BR196" s="56"/>
      <c r="BS196" s="56"/>
      <c r="BT196" s="56"/>
      <c r="BU196" s="56"/>
      <c r="BV196" s="56"/>
      <c r="BW196" s="56"/>
      <c r="BX196" s="56"/>
      <c r="BY196" s="56"/>
      <c r="BZ196" s="56"/>
      <c r="CA196" s="56"/>
      <c r="CB196" s="56"/>
      <c r="CC196" s="56"/>
      <c r="CD196" s="56"/>
      <c r="CE196" s="56"/>
      <c r="CF196" s="56"/>
      <c r="CG196" s="56"/>
      <c r="CH196" s="56"/>
      <c r="CI196" s="56"/>
      <c r="CJ196" s="56"/>
      <c r="CK196" s="56"/>
      <c r="CL196" s="56"/>
      <c r="CM196" s="56"/>
      <c r="CN196" s="56"/>
      <c r="CO196" s="56"/>
      <c r="CP196" s="56"/>
      <c r="CQ196" s="56"/>
      <c r="CR196" s="56"/>
      <c r="CS196" s="56"/>
      <c r="CT196" s="56"/>
      <c r="CU196" s="56"/>
      <c r="CV196" s="56"/>
      <c r="CW196" s="56"/>
      <c r="CX196" s="56"/>
      <c r="CY196" s="56"/>
      <c r="CZ196" s="56"/>
      <c r="DA196" s="56"/>
      <c r="DB196" s="56"/>
      <c r="DC196" s="56"/>
      <c r="DD196" s="56"/>
      <c r="DE196" s="56"/>
      <c r="DF196" s="56"/>
      <c r="DG196" s="56"/>
      <c r="DH196" s="56"/>
      <c r="DI196" s="56"/>
      <c r="DJ196" s="56"/>
    </row>
    <row r="197" spans="1:114" s="3" customFormat="1" x14ac:dyDescent="0.25">
      <c r="A197" s="3">
        <v>554896031</v>
      </c>
      <c r="B197" s="60">
        <v>2500</v>
      </c>
      <c r="C197" s="3" t="s">
        <v>7</v>
      </c>
      <c r="D197" s="3" t="s">
        <v>423</v>
      </c>
      <c r="E197" s="3" t="s">
        <v>6</v>
      </c>
      <c r="F197" s="61">
        <v>41617.828113425923</v>
      </c>
      <c r="G197" s="3" t="s">
        <v>914</v>
      </c>
      <c r="H197" s="3" t="s">
        <v>915</v>
      </c>
      <c r="I197" s="3" t="s">
        <v>759</v>
      </c>
      <c r="J197" s="3" t="s">
        <v>509</v>
      </c>
      <c r="L197" s="73" t="s">
        <v>711</v>
      </c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/>
      <c r="AV197" s="56"/>
      <c r="AW197" s="56"/>
      <c r="AX197" s="56"/>
      <c r="AY197" s="56"/>
      <c r="AZ197" s="56"/>
      <c r="BA197" s="56"/>
      <c r="BB197" s="56"/>
      <c r="BC197" s="56"/>
      <c r="BD197" s="56"/>
      <c r="BE197" s="56"/>
      <c r="BF197" s="56"/>
      <c r="BG197" s="56"/>
      <c r="BH197" s="56"/>
      <c r="BI197" s="56"/>
      <c r="BJ197" s="56"/>
      <c r="BK197" s="56"/>
      <c r="BL197" s="56"/>
      <c r="BM197" s="56"/>
      <c r="BN197" s="56"/>
      <c r="BO197" s="56"/>
      <c r="BP197" s="56"/>
      <c r="BQ197" s="56"/>
      <c r="BR197" s="56"/>
      <c r="BS197" s="56"/>
      <c r="BT197" s="56"/>
      <c r="BU197" s="56"/>
      <c r="BV197" s="56"/>
      <c r="BW197" s="56"/>
      <c r="BX197" s="56"/>
      <c r="BY197" s="56"/>
      <c r="BZ197" s="56"/>
      <c r="CA197" s="56"/>
      <c r="CB197" s="56"/>
      <c r="CC197" s="56"/>
      <c r="CD197" s="56"/>
      <c r="CE197" s="56"/>
      <c r="CF197" s="56"/>
      <c r="CG197" s="56"/>
      <c r="CH197" s="56"/>
      <c r="CI197" s="56"/>
      <c r="CJ197" s="56"/>
      <c r="CK197" s="56"/>
      <c r="CL197" s="56"/>
      <c r="CM197" s="56"/>
      <c r="CN197" s="56"/>
      <c r="CO197" s="56"/>
      <c r="CP197" s="56"/>
      <c r="CQ197" s="56"/>
      <c r="CR197" s="56"/>
      <c r="CS197" s="56"/>
      <c r="CT197" s="56"/>
      <c r="CU197" s="56"/>
      <c r="CV197" s="56"/>
      <c r="CW197" s="56"/>
      <c r="CX197" s="56"/>
      <c r="CY197" s="56"/>
      <c r="CZ197" s="56"/>
      <c r="DA197" s="56"/>
      <c r="DB197" s="56"/>
      <c r="DC197" s="56"/>
      <c r="DD197" s="56"/>
      <c r="DE197" s="56"/>
      <c r="DF197" s="56"/>
      <c r="DG197" s="56"/>
      <c r="DH197" s="56"/>
      <c r="DI197" s="56"/>
      <c r="DJ197" s="56"/>
    </row>
    <row r="198" spans="1:114" x14ac:dyDescent="0.25">
      <c r="A198" s="3">
        <v>554896036</v>
      </c>
      <c r="B198" s="60">
        <v>2500</v>
      </c>
      <c r="C198" s="3" t="s">
        <v>7</v>
      </c>
      <c r="D198" s="3" t="s">
        <v>424</v>
      </c>
      <c r="E198" s="3" t="s">
        <v>6</v>
      </c>
      <c r="F198" s="61">
        <v>41617.828101851854</v>
      </c>
      <c r="G198" s="3" t="s">
        <v>914</v>
      </c>
      <c r="H198" s="3" t="s">
        <v>915</v>
      </c>
      <c r="I198" s="3" t="s">
        <v>759</v>
      </c>
      <c r="J198" s="3" t="s">
        <v>509</v>
      </c>
      <c r="K198" s="3"/>
      <c r="L198" s="73" t="s">
        <v>711</v>
      </c>
    </row>
    <row r="199" spans="1:114" x14ac:dyDescent="0.25">
      <c r="A199" s="3">
        <v>554896037</v>
      </c>
      <c r="B199" s="60">
        <v>2500</v>
      </c>
      <c r="C199" s="3" t="s">
        <v>7</v>
      </c>
      <c r="D199" s="3" t="s">
        <v>655</v>
      </c>
      <c r="E199" s="3" t="s">
        <v>6</v>
      </c>
      <c r="F199" s="61">
        <v>41617.828113425923</v>
      </c>
      <c r="G199" s="3" t="s">
        <v>654</v>
      </c>
      <c r="H199" s="3" t="s">
        <v>927</v>
      </c>
      <c r="I199" s="3" t="s">
        <v>759</v>
      </c>
      <c r="J199" s="3" t="s">
        <v>509</v>
      </c>
      <c r="K199" s="3"/>
      <c r="L199" s="73" t="s">
        <v>711</v>
      </c>
    </row>
    <row r="200" spans="1:114" x14ac:dyDescent="0.25">
      <c r="A200" s="3">
        <v>554896051</v>
      </c>
      <c r="B200" s="60">
        <v>2500</v>
      </c>
      <c r="C200" s="3" t="s">
        <v>7</v>
      </c>
      <c r="D200" s="3" t="s">
        <v>419</v>
      </c>
      <c r="E200" s="3" t="s">
        <v>6</v>
      </c>
      <c r="F200" s="61">
        <v>41617.828159722223</v>
      </c>
      <c r="G200" s="3" t="s">
        <v>914</v>
      </c>
      <c r="H200" s="3" t="s">
        <v>915</v>
      </c>
      <c r="I200" s="3" t="s">
        <v>759</v>
      </c>
      <c r="J200" s="3" t="s">
        <v>509</v>
      </c>
      <c r="K200" s="3"/>
      <c r="L200" s="73" t="s">
        <v>711</v>
      </c>
    </row>
    <row r="201" spans="1:114" x14ac:dyDescent="0.25">
      <c r="A201" s="3">
        <v>554896059</v>
      </c>
      <c r="B201" s="60">
        <v>2500</v>
      </c>
      <c r="C201" s="3" t="s">
        <v>7</v>
      </c>
      <c r="D201" s="3" t="s">
        <v>422</v>
      </c>
      <c r="E201" s="3" t="s">
        <v>6</v>
      </c>
      <c r="F201" s="61">
        <v>41617.828182870369</v>
      </c>
      <c r="G201" s="3" t="s">
        <v>916</v>
      </c>
      <c r="H201" s="3" t="s">
        <v>917</v>
      </c>
      <c r="I201" s="81">
        <v>452</v>
      </c>
      <c r="J201" s="3" t="s">
        <v>190</v>
      </c>
      <c r="K201" s="3"/>
      <c r="L201" s="73" t="s">
        <v>711</v>
      </c>
    </row>
    <row r="202" spans="1:114" x14ac:dyDescent="0.25">
      <c r="A202" s="3">
        <v>554896068</v>
      </c>
      <c r="B202" s="60">
        <v>2500</v>
      </c>
      <c r="C202" s="3" t="s">
        <v>7</v>
      </c>
      <c r="D202" s="3" t="s">
        <v>421</v>
      </c>
      <c r="E202" s="3" t="s">
        <v>6</v>
      </c>
      <c r="F202" s="61">
        <v>41617.828298611108</v>
      </c>
      <c r="G202" s="3" t="s">
        <v>914</v>
      </c>
      <c r="H202" s="3" t="s">
        <v>915</v>
      </c>
      <c r="I202" s="3" t="s">
        <v>759</v>
      </c>
      <c r="J202" s="3" t="s">
        <v>509</v>
      </c>
      <c r="K202" s="3"/>
      <c r="L202" s="73" t="s">
        <v>711</v>
      </c>
    </row>
    <row r="203" spans="1:114" s="3" customFormat="1" x14ac:dyDescent="0.25">
      <c r="A203" s="3">
        <v>554896073</v>
      </c>
      <c r="B203" s="60">
        <v>2500</v>
      </c>
      <c r="C203" s="3" t="s">
        <v>7</v>
      </c>
      <c r="D203" s="3" t="s">
        <v>620</v>
      </c>
      <c r="E203" s="3" t="s">
        <v>6</v>
      </c>
      <c r="F203" s="61">
        <v>41617.828368055554</v>
      </c>
      <c r="G203" s="3" t="s">
        <v>766</v>
      </c>
      <c r="H203" s="3" t="s">
        <v>767</v>
      </c>
      <c r="I203" s="81">
        <v>602</v>
      </c>
      <c r="J203" s="3" t="s">
        <v>190</v>
      </c>
      <c r="L203" s="73" t="s">
        <v>711</v>
      </c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  <c r="AQ203" s="56"/>
      <c r="AR203" s="56"/>
      <c r="AS203" s="56"/>
      <c r="AT203" s="56"/>
      <c r="AU203" s="56"/>
      <c r="AV203" s="56"/>
      <c r="AW203" s="56"/>
      <c r="AX203" s="56"/>
      <c r="AY203" s="56"/>
      <c r="AZ203" s="56"/>
      <c r="BA203" s="56"/>
      <c r="BB203" s="56"/>
      <c r="BC203" s="56"/>
      <c r="BD203" s="56"/>
      <c r="BE203" s="56"/>
      <c r="BF203" s="56"/>
      <c r="BG203" s="56"/>
      <c r="BH203" s="56"/>
      <c r="BI203" s="56"/>
      <c r="BJ203" s="56"/>
      <c r="BK203" s="56"/>
      <c r="BL203" s="56"/>
      <c r="BM203" s="56"/>
      <c r="BN203" s="56"/>
      <c r="BO203" s="56"/>
      <c r="BP203" s="56"/>
      <c r="BQ203" s="56"/>
      <c r="BR203" s="56"/>
      <c r="BS203" s="56"/>
      <c r="BT203" s="56"/>
      <c r="BU203" s="56"/>
      <c r="BV203" s="56"/>
      <c r="BW203" s="56"/>
      <c r="BX203" s="56"/>
      <c r="BY203" s="56"/>
      <c r="BZ203" s="56"/>
      <c r="CA203" s="56"/>
      <c r="CB203" s="56"/>
      <c r="CC203" s="56"/>
      <c r="CD203" s="56"/>
      <c r="CE203" s="56"/>
      <c r="CF203" s="56"/>
      <c r="CG203" s="56"/>
      <c r="CH203" s="56"/>
      <c r="CI203" s="56"/>
      <c r="CJ203" s="56"/>
      <c r="CK203" s="56"/>
      <c r="CL203" s="56"/>
      <c r="CM203" s="56"/>
      <c r="CN203" s="56"/>
      <c r="CO203" s="56"/>
      <c r="CP203" s="56"/>
      <c r="CQ203" s="56"/>
      <c r="CR203" s="56"/>
      <c r="CS203" s="56"/>
      <c r="CT203" s="56"/>
      <c r="CU203" s="56"/>
      <c r="CV203" s="56"/>
      <c r="CW203" s="56"/>
      <c r="CX203" s="56"/>
      <c r="CY203" s="56"/>
      <c r="CZ203" s="56"/>
      <c r="DA203" s="56"/>
      <c r="DB203" s="56"/>
      <c r="DC203" s="56"/>
      <c r="DD203" s="56"/>
      <c r="DE203" s="56"/>
      <c r="DF203" s="56"/>
      <c r="DG203" s="56"/>
      <c r="DH203" s="56"/>
      <c r="DI203" s="56"/>
      <c r="DJ203" s="56"/>
    </row>
    <row r="204" spans="1:114" s="3" customFormat="1" x14ac:dyDescent="0.25">
      <c r="A204" s="3">
        <v>554896075</v>
      </c>
      <c r="B204" s="60">
        <v>2500</v>
      </c>
      <c r="C204" s="3" t="s">
        <v>7</v>
      </c>
      <c r="D204" s="3" t="s">
        <v>322</v>
      </c>
      <c r="E204" s="3" t="s">
        <v>6</v>
      </c>
      <c r="F204" s="61">
        <v>41617.8283912037</v>
      </c>
      <c r="G204" s="3" t="s">
        <v>192</v>
      </c>
      <c r="H204" s="3" t="s">
        <v>848</v>
      </c>
      <c r="I204" s="81">
        <v>505</v>
      </c>
      <c r="J204" s="3" t="s">
        <v>190</v>
      </c>
      <c r="K204" s="3" t="s">
        <v>190</v>
      </c>
      <c r="L204" s="73" t="s">
        <v>711</v>
      </c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6"/>
      <c r="AR204" s="56"/>
      <c r="AS204" s="56"/>
      <c r="AT204" s="56"/>
      <c r="AU204" s="56"/>
      <c r="AV204" s="56"/>
      <c r="AW204" s="56"/>
      <c r="AX204" s="56"/>
      <c r="AY204" s="56"/>
      <c r="AZ204" s="56"/>
      <c r="BA204" s="56"/>
      <c r="BB204" s="56"/>
      <c r="BC204" s="56"/>
      <c r="BD204" s="56"/>
      <c r="BE204" s="56"/>
      <c r="BF204" s="56"/>
      <c r="BG204" s="56"/>
      <c r="BH204" s="56"/>
      <c r="BI204" s="56"/>
      <c r="BJ204" s="56"/>
      <c r="BK204" s="56"/>
      <c r="BL204" s="56"/>
      <c r="BM204" s="56"/>
      <c r="BN204" s="56"/>
      <c r="BO204" s="56"/>
      <c r="BP204" s="56"/>
      <c r="BQ204" s="56"/>
      <c r="BR204" s="56"/>
      <c r="BS204" s="56"/>
      <c r="BT204" s="56"/>
      <c r="BU204" s="56"/>
      <c r="BV204" s="56"/>
      <c r="BW204" s="56"/>
      <c r="BX204" s="56"/>
      <c r="BY204" s="56"/>
      <c r="BZ204" s="56"/>
      <c r="CA204" s="56"/>
      <c r="CB204" s="56"/>
      <c r="CC204" s="56"/>
      <c r="CD204" s="56"/>
      <c r="CE204" s="56"/>
      <c r="CF204" s="56"/>
      <c r="CG204" s="56"/>
      <c r="CH204" s="56"/>
      <c r="CI204" s="56"/>
      <c r="CJ204" s="56"/>
      <c r="CK204" s="56"/>
      <c r="CL204" s="56"/>
      <c r="CM204" s="56"/>
      <c r="CN204" s="56"/>
      <c r="CO204" s="56"/>
      <c r="CP204" s="56"/>
      <c r="CQ204" s="56"/>
      <c r="CR204" s="56"/>
      <c r="CS204" s="56"/>
      <c r="CT204" s="56"/>
      <c r="CU204" s="56"/>
      <c r="CV204" s="56"/>
      <c r="CW204" s="56"/>
      <c r="CX204" s="56"/>
      <c r="CY204" s="56"/>
      <c r="CZ204" s="56"/>
      <c r="DA204" s="56"/>
      <c r="DB204" s="56"/>
      <c r="DC204" s="56"/>
      <c r="DD204" s="56"/>
      <c r="DE204" s="56"/>
      <c r="DF204" s="56"/>
      <c r="DG204" s="56"/>
      <c r="DH204" s="56"/>
      <c r="DI204" s="56"/>
      <c r="DJ204" s="56"/>
    </row>
    <row r="205" spans="1:114" s="3" customFormat="1" x14ac:dyDescent="0.25">
      <c r="A205" s="3">
        <v>554896076</v>
      </c>
      <c r="B205" s="60">
        <v>2500</v>
      </c>
      <c r="C205" s="3" t="s">
        <v>7</v>
      </c>
      <c r="D205" s="3" t="s">
        <v>333</v>
      </c>
      <c r="E205" s="3" t="s">
        <v>6</v>
      </c>
      <c r="F205" s="61">
        <v>41617.8283912037</v>
      </c>
      <c r="G205" s="3" t="s">
        <v>745</v>
      </c>
      <c r="H205" s="3" t="s">
        <v>746</v>
      </c>
      <c r="I205" s="81">
        <v>591</v>
      </c>
      <c r="J205" s="3" t="s">
        <v>190</v>
      </c>
      <c r="L205" s="73" t="s">
        <v>711</v>
      </c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56"/>
      <c r="AS205" s="56"/>
      <c r="AT205" s="56"/>
      <c r="AU205" s="56"/>
      <c r="AV205" s="56"/>
      <c r="AW205" s="56"/>
      <c r="AX205" s="56"/>
      <c r="AY205" s="56"/>
      <c r="AZ205" s="56"/>
      <c r="BA205" s="56"/>
      <c r="BB205" s="56"/>
      <c r="BC205" s="56"/>
      <c r="BD205" s="56"/>
      <c r="BE205" s="56"/>
      <c r="BF205" s="56"/>
      <c r="BG205" s="56"/>
      <c r="BH205" s="56"/>
      <c r="BI205" s="56"/>
      <c r="BJ205" s="56"/>
      <c r="BK205" s="56"/>
      <c r="BL205" s="56"/>
      <c r="BM205" s="56"/>
      <c r="BN205" s="56"/>
      <c r="BO205" s="56"/>
      <c r="BP205" s="56"/>
      <c r="BQ205" s="56"/>
      <c r="BR205" s="56"/>
      <c r="BS205" s="56"/>
      <c r="BT205" s="56"/>
      <c r="BU205" s="56"/>
      <c r="BV205" s="56"/>
      <c r="BW205" s="56"/>
      <c r="BX205" s="56"/>
      <c r="BY205" s="56"/>
      <c r="BZ205" s="56"/>
      <c r="CA205" s="56"/>
      <c r="CB205" s="56"/>
      <c r="CC205" s="56"/>
      <c r="CD205" s="56"/>
      <c r="CE205" s="56"/>
      <c r="CF205" s="56"/>
      <c r="CG205" s="56"/>
      <c r="CH205" s="56"/>
      <c r="CI205" s="56"/>
      <c r="CJ205" s="56"/>
      <c r="CK205" s="56"/>
      <c r="CL205" s="56"/>
      <c r="CM205" s="56"/>
      <c r="CN205" s="56"/>
      <c r="CO205" s="56"/>
      <c r="CP205" s="56"/>
      <c r="CQ205" s="56"/>
      <c r="CR205" s="56"/>
      <c r="CS205" s="56"/>
      <c r="CT205" s="56"/>
      <c r="CU205" s="56"/>
      <c r="CV205" s="56"/>
      <c r="CW205" s="56"/>
      <c r="CX205" s="56"/>
      <c r="CY205" s="56"/>
      <c r="CZ205" s="56"/>
      <c r="DA205" s="56"/>
      <c r="DB205" s="56"/>
      <c r="DC205" s="56"/>
      <c r="DD205" s="56"/>
      <c r="DE205" s="56"/>
      <c r="DF205" s="56"/>
      <c r="DG205" s="56"/>
      <c r="DH205" s="56"/>
      <c r="DI205" s="56"/>
      <c r="DJ205" s="56"/>
    </row>
    <row r="206" spans="1:114" s="3" customFormat="1" x14ac:dyDescent="0.25">
      <c r="A206" s="3">
        <v>554896179</v>
      </c>
      <c r="B206" s="60">
        <v>2500</v>
      </c>
      <c r="C206" s="3" t="s">
        <v>7</v>
      </c>
      <c r="D206" s="3" t="s">
        <v>411</v>
      </c>
      <c r="E206" s="3" t="s">
        <v>6</v>
      </c>
      <c r="F206" s="61">
        <v>41617.828946759262</v>
      </c>
      <c r="G206" s="3" t="s">
        <v>914</v>
      </c>
      <c r="H206" s="3" t="s">
        <v>915</v>
      </c>
      <c r="I206" s="3" t="s">
        <v>759</v>
      </c>
      <c r="J206" s="3" t="s">
        <v>509</v>
      </c>
      <c r="K206" s="3" t="s">
        <v>598</v>
      </c>
      <c r="L206" s="73" t="s">
        <v>711</v>
      </c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/>
      <c r="AL206" s="56"/>
      <c r="AM206" s="56"/>
      <c r="AN206" s="56"/>
      <c r="AO206" s="56"/>
      <c r="AP206" s="56"/>
      <c r="AQ206" s="56"/>
      <c r="AR206" s="56"/>
      <c r="AS206" s="56"/>
      <c r="AT206" s="56"/>
      <c r="AU206" s="56"/>
      <c r="AV206" s="56"/>
      <c r="AW206" s="56"/>
      <c r="AX206" s="56"/>
      <c r="AY206" s="56"/>
      <c r="AZ206" s="56"/>
      <c r="BA206" s="56"/>
      <c r="BB206" s="56"/>
      <c r="BC206" s="56"/>
      <c r="BD206" s="56"/>
      <c r="BE206" s="56"/>
      <c r="BF206" s="56"/>
      <c r="BG206" s="56"/>
      <c r="BH206" s="56"/>
      <c r="BI206" s="56"/>
      <c r="BJ206" s="56"/>
      <c r="BK206" s="56"/>
      <c r="BL206" s="56"/>
      <c r="BM206" s="56"/>
      <c r="BN206" s="56"/>
      <c r="BO206" s="56"/>
      <c r="BP206" s="56"/>
      <c r="BQ206" s="56"/>
      <c r="BR206" s="56"/>
      <c r="BS206" s="56"/>
      <c r="BT206" s="56"/>
      <c r="BU206" s="56"/>
      <c r="BV206" s="56"/>
      <c r="BW206" s="56"/>
      <c r="BX206" s="56"/>
      <c r="BY206" s="56"/>
      <c r="BZ206" s="56"/>
      <c r="CA206" s="56"/>
      <c r="CB206" s="56"/>
      <c r="CC206" s="56"/>
      <c r="CD206" s="56"/>
      <c r="CE206" s="56"/>
      <c r="CF206" s="56"/>
      <c r="CG206" s="56"/>
      <c r="CH206" s="56"/>
      <c r="CI206" s="56"/>
      <c r="CJ206" s="56"/>
      <c r="CK206" s="56"/>
      <c r="CL206" s="56"/>
      <c r="CM206" s="56"/>
      <c r="CN206" s="56"/>
      <c r="CO206" s="56"/>
      <c r="CP206" s="56"/>
      <c r="CQ206" s="56"/>
      <c r="CR206" s="56"/>
      <c r="CS206" s="56"/>
      <c r="CT206" s="56"/>
      <c r="CU206" s="56"/>
      <c r="CV206" s="56"/>
      <c r="CW206" s="56"/>
      <c r="CX206" s="56"/>
      <c r="CY206" s="56"/>
      <c r="CZ206" s="56"/>
      <c r="DA206" s="56"/>
      <c r="DB206" s="56"/>
      <c r="DC206" s="56"/>
      <c r="DD206" s="56"/>
      <c r="DE206" s="56"/>
      <c r="DF206" s="56"/>
      <c r="DG206" s="56"/>
      <c r="DH206" s="56"/>
      <c r="DI206" s="56"/>
      <c r="DJ206" s="56"/>
    </row>
    <row r="207" spans="1:114" x14ac:dyDescent="0.25">
      <c r="A207" s="3">
        <v>554896238</v>
      </c>
      <c r="B207" s="60">
        <v>2500</v>
      </c>
      <c r="C207" s="3" t="s">
        <v>7</v>
      </c>
      <c r="D207" s="3" t="s">
        <v>636</v>
      </c>
      <c r="E207" s="3" t="s">
        <v>6</v>
      </c>
      <c r="F207" s="61">
        <v>41617.836261574077</v>
      </c>
      <c r="G207" s="3" t="s">
        <v>654</v>
      </c>
      <c r="H207" s="3" t="s">
        <v>930</v>
      </c>
      <c r="I207" s="3" t="s">
        <v>759</v>
      </c>
      <c r="J207" s="3" t="s">
        <v>509</v>
      </c>
      <c r="K207" s="3"/>
      <c r="L207" s="73" t="s">
        <v>711</v>
      </c>
    </row>
    <row r="208" spans="1:114" x14ac:dyDescent="0.25">
      <c r="A208" s="3">
        <v>554538955</v>
      </c>
      <c r="B208" s="60">
        <v>1000</v>
      </c>
      <c r="C208" s="3" t="s">
        <v>7</v>
      </c>
      <c r="D208" s="3" t="s">
        <v>992</v>
      </c>
      <c r="E208" s="3" t="s">
        <v>6</v>
      </c>
      <c r="F208" s="61">
        <v>42370.836261574077</v>
      </c>
      <c r="G208" s="3" t="s">
        <v>951</v>
      </c>
      <c r="H208" s="3" t="s">
        <v>932</v>
      </c>
      <c r="I208" s="3" t="s">
        <v>759</v>
      </c>
      <c r="J208" s="3" t="s">
        <v>509</v>
      </c>
      <c r="K208" s="3"/>
      <c r="L208" s="73" t="s">
        <v>711</v>
      </c>
    </row>
    <row r="209" spans="1:12" x14ac:dyDescent="0.25">
      <c r="A209" s="3">
        <v>554532503</v>
      </c>
      <c r="B209" s="60">
        <v>1000</v>
      </c>
      <c r="C209" s="3" t="s">
        <v>7</v>
      </c>
      <c r="D209" s="3" t="s">
        <v>703</v>
      </c>
      <c r="E209" s="3" t="s">
        <v>6</v>
      </c>
      <c r="F209" s="61">
        <v>42370.836261574077</v>
      </c>
      <c r="G209" s="3" t="s">
        <v>951</v>
      </c>
      <c r="H209" s="3" t="s">
        <v>927</v>
      </c>
      <c r="I209" s="3" t="s">
        <v>759</v>
      </c>
      <c r="J209" s="3" t="s">
        <v>509</v>
      </c>
      <c r="K209" s="3"/>
      <c r="L209" s="73" t="s">
        <v>711</v>
      </c>
    </row>
    <row r="210" spans="1:12" x14ac:dyDescent="0.25">
      <c r="A210" s="3">
        <v>554532317</v>
      </c>
      <c r="B210" s="60">
        <v>1000</v>
      </c>
      <c r="C210" s="3" t="s">
        <v>7</v>
      </c>
      <c r="D210" s="3" t="s">
        <v>993</v>
      </c>
      <c r="E210" s="3" t="s">
        <v>6</v>
      </c>
      <c r="F210" s="61">
        <v>42370.836261574077</v>
      </c>
      <c r="G210" s="3" t="s">
        <v>951</v>
      </c>
      <c r="H210" s="3" t="s">
        <v>921</v>
      </c>
      <c r="I210" s="3" t="s">
        <v>759</v>
      </c>
      <c r="J210" s="3" t="s">
        <v>509</v>
      </c>
      <c r="K210" s="3"/>
      <c r="L210" s="73" t="s">
        <v>711</v>
      </c>
    </row>
    <row r="211" spans="1:12" x14ac:dyDescent="0.25">
      <c r="A211" s="3">
        <v>554539099</v>
      </c>
      <c r="B211" s="60">
        <v>1000</v>
      </c>
      <c r="C211" s="3" t="s">
        <v>7</v>
      </c>
      <c r="D211" s="3" t="s">
        <v>994</v>
      </c>
      <c r="E211" s="3" t="s">
        <v>6</v>
      </c>
      <c r="F211" s="61">
        <v>42370.836261574077</v>
      </c>
      <c r="G211" s="3" t="s">
        <v>951</v>
      </c>
      <c r="H211" s="3" t="s">
        <v>934</v>
      </c>
      <c r="I211" s="3" t="s">
        <v>759</v>
      </c>
      <c r="J211" s="3" t="s">
        <v>509</v>
      </c>
      <c r="K211" s="3"/>
      <c r="L211" s="73" t="s">
        <v>711</v>
      </c>
    </row>
    <row r="212" spans="1:12" ht="28.5" x14ac:dyDescent="0.25">
      <c r="B212" s="64">
        <f>SUM(B2:B211)</f>
        <v>519000</v>
      </c>
      <c r="D212" s="57" t="s">
        <v>1144</v>
      </c>
    </row>
    <row r="213" spans="1:12" ht="28.5" x14ac:dyDescent="0.25">
      <c r="B213" s="64">
        <f>B212/1.17</f>
        <v>443589.74358974362</v>
      </c>
      <c r="D213" s="116" t="s">
        <v>1145</v>
      </c>
    </row>
    <row r="215" spans="1:12" x14ac:dyDescent="0.25">
      <c r="A215" s="101" t="s">
        <v>1045</v>
      </c>
      <c r="B215" s="105" t="s">
        <v>1048</v>
      </c>
      <c r="C215" s="102" t="s">
        <v>1046</v>
      </c>
      <c r="D215" s="104" t="s">
        <v>1047</v>
      </c>
      <c r="E215" s="107" t="s">
        <v>644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workbookViewId="0">
      <selection activeCell="F2" sqref="F2:F3"/>
    </sheetView>
  </sheetViews>
  <sheetFormatPr baseColWidth="10" defaultColWidth="9.140625" defaultRowHeight="15" x14ac:dyDescent="0.25"/>
  <cols>
    <col min="1" max="1" width="10" style="87" bestFit="1" customWidth="1"/>
    <col min="2" max="3" width="16.5703125" style="2" bestFit="1" customWidth="1"/>
    <col min="4" max="4" width="20.5703125" style="2" bestFit="1" customWidth="1"/>
    <col min="5" max="5" width="6.28515625" style="2" bestFit="1" customWidth="1"/>
    <col min="6" max="6" width="18.28515625" style="2" bestFit="1" customWidth="1"/>
    <col min="7" max="7" width="18" style="2" bestFit="1" customWidth="1"/>
    <col min="8" max="8" width="26.7109375" style="41" bestFit="1" customWidth="1"/>
    <col min="9" max="9" width="9.5703125" style="2" bestFit="1" customWidth="1"/>
    <col min="10" max="10" width="12.85546875" style="2" bestFit="1" customWidth="1"/>
    <col min="11" max="16384" width="9.140625" style="2"/>
  </cols>
  <sheetData>
    <row r="1" spans="1:53" s="11" customFormat="1" x14ac:dyDescent="0.25">
      <c r="A1" s="5" t="s">
        <v>0</v>
      </c>
      <c r="B1" s="5" t="s">
        <v>1213</v>
      </c>
      <c r="C1" s="5" t="s">
        <v>285</v>
      </c>
      <c r="D1" s="5" t="s">
        <v>2</v>
      </c>
      <c r="E1" s="5" t="s">
        <v>3</v>
      </c>
      <c r="F1" s="65" t="s">
        <v>1214</v>
      </c>
      <c r="G1" s="5" t="s">
        <v>187</v>
      </c>
      <c r="H1" s="5" t="s">
        <v>710</v>
      </c>
      <c r="I1" s="5" t="s">
        <v>709</v>
      </c>
      <c r="J1" s="5" t="s">
        <v>188</v>
      </c>
      <c r="K1" s="66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x14ac:dyDescent="0.25">
      <c r="A2" s="62" t="s">
        <v>1215</v>
      </c>
      <c r="B2" s="62" t="s">
        <v>1216</v>
      </c>
      <c r="C2" s="62" t="s">
        <v>1217</v>
      </c>
      <c r="D2" s="62" t="s">
        <v>577</v>
      </c>
      <c r="E2" s="62" t="s">
        <v>526</v>
      </c>
      <c r="F2" s="62"/>
      <c r="G2" s="62" t="s">
        <v>525</v>
      </c>
      <c r="H2" s="62" t="s">
        <v>799</v>
      </c>
      <c r="I2" s="62">
        <v>476</v>
      </c>
      <c r="J2" s="62" t="s">
        <v>190</v>
      </c>
    </row>
    <row r="3" spans="1:53" x14ac:dyDescent="0.25">
      <c r="A3" s="92">
        <v>782203214</v>
      </c>
      <c r="B3" s="92" t="s">
        <v>1216</v>
      </c>
      <c r="C3" s="92" t="s">
        <v>1217</v>
      </c>
      <c r="D3" s="92" t="s">
        <v>1116</v>
      </c>
      <c r="E3" s="92" t="s">
        <v>526</v>
      </c>
      <c r="F3" s="92"/>
      <c r="G3" s="92" t="s">
        <v>544</v>
      </c>
      <c r="H3" s="92" t="s">
        <v>823</v>
      </c>
      <c r="I3" s="92">
        <v>506</v>
      </c>
      <c r="J3" s="92" t="s">
        <v>190</v>
      </c>
    </row>
    <row r="5" spans="1:53" x14ac:dyDescent="0.25">
      <c r="A5" s="101" t="s">
        <v>1045</v>
      </c>
      <c r="B5" s="102" t="s">
        <v>1046</v>
      </c>
      <c r="C5" s="104" t="s">
        <v>1047</v>
      </c>
      <c r="D5" s="105" t="s">
        <v>1048</v>
      </c>
      <c r="E5" s="115"/>
      <c r="F5" s="115"/>
      <c r="G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6"/>
  <sheetViews>
    <sheetView topLeftCell="A239" workbookViewId="0">
      <selection activeCell="A250" sqref="A250"/>
    </sheetView>
  </sheetViews>
  <sheetFormatPr baseColWidth="10" defaultColWidth="9.140625" defaultRowHeight="15" x14ac:dyDescent="0.25"/>
  <cols>
    <col min="1" max="1" width="10" bestFit="1" customWidth="1"/>
    <col min="2" max="2" width="24.7109375" bestFit="1" customWidth="1"/>
    <col min="3" max="3" width="15.85546875" bestFit="1" customWidth="1"/>
  </cols>
  <sheetData>
    <row r="1" spans="1:3" x14ac:dyDescent="0.25">
      <c r="A1" s="18" t="s">
        <v>0</v>
      </c>
      <c r="B1" s="18" t="s">
        <v>1</v>
      </c>
      <c r="C1" s="18" t="s">
        <v>4</v>
      </c>
    </row>
    <row r="2" spans="1:3" x14ac:dyDescent="0.25">
      <c r="A2" s="16">
        <v>555035739</v>
      </c>
      <c r="B2" s="16" t="s">
        <v>5</v>
      </c>
      <c r="C2" s="17">
        <v>40058.574699074074</v>
      </c>
    </row>
    <row r="3" spans="1:3" x14ac:dyDescent="0.25">
      <c r="A3" s="16">
        <v>555012011</v>
      </c>
      <c r="B3" s="16" t="s">
        <v>5</v>
      </c>
      <c r="C3" s="17">
        <v>40687.384710648148</v>
      </c>
    </row>
    <row r="4" spans="1:3" x14ac:dyDescent="0.25">
      <c r="A4" s="16">
        <v>560407572</v>
      </c>
      <c r="B4" s="16" t="s">
        <v>5</v>
      </c>
      <c r="C4" s="17">
        <v>41423</v>
      </c>
    </row>
    <row r="5" spans="1:3" x14ac:dyDescent="0.25">
      <c r="A5" s="16">
        <v>560035276</v>
      </c>
      <c r="B5" s="16" t="s">
        <v>5</v>
      </c>
      <c r="C5" s="17">
        <v>40903.675891203704</v>
      </c>
    </row>
    <row r="6" spans="1:3" x14ac:dyDescent="0.25">
      <c r="A6" s="16">
        <v>560975474</v>
      </c>
      <c r="B6" s="16" t="s">
        <v>5</v>
      </c>
      <c r="C6" s="17">
        <v>40959.739050925928</v>
      </c>
    </row>
    <row r="7" spans="1:3" x14ac:dyDescent="0.25">
      <c r="A7" s="16">
        <v>560975475</v>
      </c>
      <c r="B7" s="16" t="s">
        <v>5</v>
      </c>
      <c r="C7" s="17">
        <v>40959.739166666666</v>
      </c>
    </row>
    <row r="8" spans="1:3" x14ac:dyDescent="0.25">
      <c r="A8" s="16">
        <v>560975476</v>
      </c>
      <c r="B8" s="16" t="s">
        <v>5</v>
      </c>
      <c r="C8" s="17">
        <v>40959.739282407405</v>
      </c>
    </row>
    <row r="9" spans="1:3" x14ac:dyDescent="0.25">
      <c r="A9" s="16">
        <v>555038713</v>
      </c>
      <c r="B9" s="16" t="s">
        <v>5</v>
      </c>
      <c r="C9" s="17">
        <v>39517.616550925923</v>
      </c>
    </row>
    <row r="10" spans="1:3" x14ac:dyDescent="0.25">
      <c r="A10" s="16">
        <v>555038871</v>
      </c>
      <c r="B10" s="16" t="s">
        <v>5</v>
      </c>
      <c r="C10" s="17">
        <v>39719.623784722222</v>
      </c>
    </row>
    <row r="11" spans="1:3" x14ac:dyDescent="0.25">
      <c r="A11" s="16">
        <v>555038990</v>
      </c>
      <c r="B11" s="16" t="s">
        <v>5</v>
      </c>
      <c r="C11" s="17">
        <v>39719.624236111114</v>
      </c>
    </row>
    <row r="12" spans="1:3" x14ac:dyDescent="0.25">
      <c r="A12" s="16">
        <v>555629948</v>
      </c>
      <c r="B12" s="16" t="s">
        <v>5</v>
      </c>
      <c r="C12" s="17">
        <v>40108.643148148149</v>
      </c>
    </row>
    <row r="13" spans="1:3" x14ac:dyDescent="0.25">
      <c r="A13" s="16">
        <v>560975409</v>
      </c>
      <c r="B13" s="16" t="s">
        <v>5</v>
      </c>
      <c r="C13" s="17">
        <v>40959.74590277778</v>
      </c>
    </row>
    <row r="14" spans="1:3" x14ac:dyDescent="0.25">
      <c r="A14" s="16">
        <v>555012020</v>
      </c>
      <c r="B14" s="16" t="s">
        <v>5</v>
      </c>
      <c r="C14" s="17">
        <v>40687.38517361111</v>
      </c>
    </row>
    <row r="15" spans="1:3" x14ac:dyDescent="0.25">
      <c r="A15" s="16">
        <v>560035718</v>
      </c>
      <c r="B15" s="16" t="s">
        <v>5</v>
      </c>
      <c r="C15" s="17">
        <v>40906.74827546296</v>
      </c>
    </row>
    <row r="16" spans="1:3" x14ac:dyDescent="0.25">
      <c r="A16" s="16">
        <v>560035727</v>
      </c>
      <c r="B16" s="16" t="s">
        <v>5</v>
      </c>
      <c r="C16" s="17">
        <v>40908.935219907406</v>
      </c>
    </row>
    <row r="17" spans="1:3" x14ac:dyDescent="0.25">
      <c r="A17" s="16">
        <v>560944220</v>
      </c>
      <c r="B17" s="16" t="s">
        <v>5</v>
      </c>
      <c r="C17" s="17">
        <v>41297</v>
      </c>
    </row>
    <row r="18" spans="1:3" x14ac:dyDescent="0.25">
      <c r="A18" s="16">
        <v>560944227</v>
      </c>
      <c r="B18" s="16" t="s">
        <v>5</v>
      </c>
      <c r="C18" s="17">
        <v>41297</v>
      </c>
    </row>
    <row r="19" spans="1:3" x14ac:dyDescent="0.25">
      <c r="A19" s="16">
        <v>560944229</v>
      </c>
      <c r="B19" s="16" t="s">
        <v>5</v>
      </c>
      <c r="C19" s="17">
        <v>41297</v>
      </c>
    </row>
    <row r="20" spans="1:3" x14ac:dyDescent="0.25">
      <c r="A20" s="16">
        <v>560035728</v>
      </c>
      <c r="B20" s="16" t="s">
        <v>5</v>
      </c>
      <c r="C20" s="17">
        <v>40908.936226851853</v>
      </c>
    </row>
    <row r="21" spans="1:3" x14ac:dyDescent="0.25">
      <c r="A21" s="16">
        <v>560975484</v>
      </c>
      <c r="B21" s="16" t="s">
        <v>5</v>
      </c>
      <c r="C21" s="17">
        <v>40959.741678240738</v>
      </c>
    </row>
    <row r="22" spans="1:3" x14ac:dyDescent="0.25">
      <c r="A22" s="16">
        <v>555036734</v>
      </c>
      <c r="B22" s="16" t="s">
        <v>5</v>
      </c>
      <c r="C22" s="17">
        <v>39460.533530092594</v>
      </c>
    </row>
    <row r="23" spans="1:3" x14ac:dyDescent="0.25">
      <c r="A23" s="16">
        <v>555036735</v>
      </c>
      <c r="B23" s="16" t="s">
        <v>5</v>
      </c>
      <c r="C23" s="17">
        <v>39460.53628472222</v>
      </c>
    </row>
    <row r="24" spans="1:3" x14ac:dyDescent="0.25">
      <c r="A24" s="16">
        <v>555629944</v>
      </c>
      <c r="B24" s="16" t="s">
        <v>5</v>
      </c>
      <c r="C24" s="17">
        <v>40108.639247685183</v>
      </c>
    </row>
    <row r="25" spans="1:3" x14ac:dyDescent="0.25">
      <c r="A25" s="16">
        <v>560975417</v>
      </c>
      <c r="B25" s="16" t="s">
        <v>5</v>
      </c>
      <c r="C25" s="17">
        <v>40959.746874999997</v>
      </c>
    </row>
    <row r="26" spans="1:3" x14ac:dyDescent="0.25">
      <c r="A26" s="16">
        <v>560975421</v>
      </c>
      <c r="B26" s="16" t="s">
        <v>5</v>
      </c>
      <c r="C26" s="17">
        <v>40959.747372685182</v>
      </c>
    </row>
    <row r="27" spans="1:3" x14ac:dyDescent="0.25">
      <c r="A27" s="16">
        <v>555087110</v>
      </c>
      <c r="B27" s="16" t="s">
        <v>5</v>
      </c>
      <c r="C27" s="17">
        <v>40451.691400462965</v>
      </c>
    </row>
    <row r="28" spans="1:3" x14ac:dyDescent="0.25">
      <c r="A28" s="16">
        <v>561602295</v>
      </c>
      <c r="B28" s="16" t="s">
        <v>5</v>
      </c>
      <c r="C28" s="17">
        <v>40652.611863425926</v>
      </c>
    </row>
    <row r="29" spans="1:3" x14ac:dyDescent="0.25">
      <c r="A29" s="16">
        <v>555629942</v>
      </c>
      <c r="B29" s="16" t="s">
        <v>5</v>
      </c>
      <c r="C29" s="17">
        <v>40108.630381944444</v>
      </c>
    </row>
    <row r="30" spans="1:3" x14ac:dyDescent="0.25">
      <c r="A30" s="16">
        <v>560975415</v>
      </c>
      <c r="B30" s="16" t="s">
        <v>5</v>
      </c>
      <c r="C30" s="17">
        <v>40959.746631944443</v>
      </c>
    </row>
    <row r="31" spans="1:3" x14ac:dyDescent="0.25">
      <c r="A31" s="16">
        <v>560975416</v>
      </c>
      <c r="B31" s="16" t="s">
        <v>5</v>
      </c>
      <c r="C31" s="17">
        <v>40959.746747685182</v>
      </c>
    </row>
    <row r="32" spans="1:3" x14ac:dyDescent="0.25">
      <c r="A32" s="16">
        <v>560975419</v>
      </c>
      <c r="B32" s="16" t="s">
        <v>5</v>
      </c>
      <c r="C32" s="17">
        <v>40959.747118055559</v>
      </c>
    </row>
    <row r="33" spans="1:3" x14ac:dyDescent="0.25">
      <c r="A33" s="16">
        <v>555087106</v>
      </c>
      <c r="B33" s="16" t="s">
        <v>5</v>
      </c>
      <c r="C33" s="17">
        <v>40451.683495370373</v>
      </c>
    </row>
    <row r="34" spans="1:3" x14ac:dyDescent="0.25">
      <c r="A34" s="16">
        <v>555087107</v>
      </c>
      <c r="B34" s="16" t="s">
        <v>5</v>
      </c>
      <c r="C34" s="17">
        <v>40451.686030092591</v>
      </c>
    </row>
    <row r="35" spans="1:3" x14ac:dyDescent="0.25">
      <c r="A35" s="16">
        <v>560975452</v>
      </c>
      <c r="B35" s="16" t="s">
        <v>5</v>
      </c>
      <c r="C35" s="17">
        <v>40959.753888888888</v>
      </c>
    </row>
    <row r="36" spans="1:3" x14ac:dyDescent="0.25">
      <c r="A36" s="16">
        <v>560975472</v>
      </c>
      <c r="B36" s="16" t="s">
        <v>5</v>
      </c>
      <c r="C36" s="17">
        <v>40959.73878472222</v>
      </c>
    </row>
    <row r="37" spans="1:3" x14ac:dyDescent="0.25">
      <c r="A37" s="16">
        <v>555629961</v>
      </c>
      <c r="B37" s="16" t="s">
        <v>5</v>
      </c>
      <c r="C37" s="17">
        <v>40108.642071759263</v>
      </c>
    </row>
    <row r="38" spans="1:3" x14ac:dyDescent="0.25">
      <c r="A38" s="16">
        <v>555629951</v>
      </c>
      <c r="B38" s="16" t="s">
        <v>5</v>
      </c>
      <c r="C38" s="17">
        <v>40108.644733796296</v>
      </c>
    </row>
    <row r="39" spans="1:3" x14ac:dyDescent="0.25">
      <c r="A39" s="16">
        <v>550165611</v>
      </c>
      <c r="B39" s="16" t="s">
        <v>5</v>
      </c>
      <c r="C39" s="17">
        <v>40508.488113425927</v>
      </c>
    </row>
    <row r="40" spans="1:3" x14ac:dyDescent="0.25">
      <c r="A40" s="16">
        <v>560975468</v>
      </c>
      <c r="B40" s="16" t="s">
        <v>5</v>
      </c>
      <c r="C40" s="17">
        <v>40959.755486111113</v>
      </c>
    </row>
    <row r="41" spans="1:3" x14ac:dyDescent="0.25">
      <c r="A41" s="16">
        <v>560016495</v>
      </c>
      <c r="B41" s="16" t="s">
        <v>5</v>
      </c>
      <c r="C41" s="17">
        <v>40758.636099537034</v>
      </c>
    </row>
    <row r="42" spans="1:3" x14ac:dyDescent="0.25">
      <c r="A42" s="16">
        <v>560016500</v>
      </c>
      <c r="B42" s="16" t="s">
        <v>5</v>
      </c>
      <c r="C42" s="17">
        <v>40758.636979166666</v>
      </c>
    </row>
    <row r="43" spans="1:3" x14ac:dyDescent="0.25">
      <c r="A43" s="16">
        <v>560975405</v>
      </c>
      <c r="B43" s="16" t="s">
        <v>5</v>
      </c>
      <c r="C43" s="17">
        <v>40959.745416666665</v>
      </c>
    </row>
    <row r="44" spans="1:3" x14ac:dyDescent="0.25">
      <c r="A44" s="16">
        <v>560068318</v>
      </c>
      <c r="B44" s="16" t="s">
        <v>5</v>
      </c>
      <c r="C44" s="17">
        <v>41060.693310185183</v>
      </c>
    </row>
    <row r="45" spans="1:3" x14ac:dyDescent="0.25">
      <c r="A45" s="16">
        <v>560035711</v>
      </c>
      <c r="B45" s="16" t="s">
        <v>5</v>
      </c>
      <c r="C45" s="17">
        <v>40906.744444444441</v>
      </c>
    </row>
    <row r="46" spans="1:3" x14ac:dyDescent="0.25">
      <c r="A46" s="16">
        <v>555012013</v>
      </c>
      <c r="B46" s="16" t="s">
        <v>21</v>
      </c>
      <c r="C46" s="17">
        <v>40108</v>
      </c>
    </row>
    <row r="47" spans="1:3" x14ac:dyDescent="0.25">
      <c r="A47" s="16">
        <v>560975499</v>
      </c>
      <c r="B47" s="16" t="s">
        <v>5</v>
      </c>
      <c r="C47" s="17">
        <v>40959.741979166669</v>
      </c>
    </row>
    <row r="48" spans="1:3" x14ac:dyDescent="0.25">
      <c r="A48" s="16">
        <v>560975501</v>
      </c>
      <c r="B48" s="16" t="s">
        <v>5</v>
      </c>
      <c r="C48" s="17">
        <v>40959.7422337963</v>
      </c>
    </row>
    <row r="49" spans="1:3" x14ac:dyDescent="0.25">
      <c r="A49" s="16">
        <v>560975424</v>
      </c>
      <c r="B49" s="16" t="s">
        <v>5</v>
      </c>
      <c r="C49" s="17">
        <v>40959.750590277778</v>
      </c>
    </row>
    <row r="50" spans="1:3" x14ac:dyDescent="0.25">
      <c r="A50" s="16">
        <v>560975444</v>
      </c>
      <c r="B50" s="16" t="s">
        <v>5</v>
      </c>
      <c r="C50" s="17">
        <v>40959.751608796294</v>
      </c>
    </row>
    <row r="51" spans="1:3" x14ac:dyDescent="0.25">
      <c r="A51" s="16">
        <v>560016509</v>
      </c>
      <c r="B51" s="16" t="s">
        <v>5</v>
      </c>
      <c r="C51" s="17">
        <v>40758.639560185184</v>
      </c>
    </row>
    <row r="52" spans="1:3" x14ac:dyDescent="0.25">
      <c r="A52" s="16">
        <v>560016512</v>
      </c>
      <c r="B52" s="16" t="s">
        <v>5</v>
      </c>
      <c r="C52" s="17">
        <v>40758.640277777777</v>
      </c>
    </row>
    <row r="53" spans="1:3" x14ac:dyDescent="0.25">
      <c r="A53" s="16">
        <v>560035723</v>
      </c>
      <c r="B53" s="16" t="s">
        <v>5</v>
      </c>
      <c r="C53" s="17">
        <v>40906.753946759258</v>
      </c>
    </row>
    <row r="54" spans="1:3" x14ac:dyDescent="0.25">
      <c r="A54" s="16">
        <v>560975403</v>
      </c>
      <c r="B54" s="16" t="s">
        <v>5</v>
      </c>
      <c r="C54" s="17">
        <v>40959.745185185187</v>
      </c>
    </row>
    <row r="55" spans="1:3" x14ac:dyDescent="0.25">
      <c r="A55" s="16">
        <v>560975404</v>
      </c>
      <c r="B55" s="16" t="s">
        <v>5</v>
      </c>
      <c r="C55" s="17">
        <v>40959.745289351849</v>
      </c>
    </row>
    <row r="56" spans="1:3" x14ac:dyDescent="0.25">
      <c r="A56" s="16">
        <v>560068310</v>
      </c>
      <c r="B56" s="16" t="s">
        <v>5</v>
      </c>
      <c r="C56" s="17">
        <v>41060.692337962966</v>
      </c>
    </row>
    <row r="57" spans="1:3" x14ac:dyDescent="0.25">
      <c r="A57" s="16">
        <v>560068312</v>
      </c>
      <c r="B57" s="16" t="s">
        <v>5</v>
      </c>
      <c r="C57" s="17">
        <v>41060.69258101852</v>
      </c>
    </row>
    <row r="58" spans="1:3" x14ac:dyDescent="0.25">
      <c r="A58" s="16">
        <v>560068317</v>
      </c>
      <c r="B58" s="16" t="s">
        <v>5</v>
      </c>
      <c r="C58" s="17">
        <v>41060.693067129629</v>
      </c>
    </row>
    <row r="59" spans="1:3" x14ac:dyDescent="0.25">
      <c r="A59" s="16">
        <v>560035708</v>
      </c>
      <c r="B59" s="16" t="s">
        <v>5</v>
      </c>
      <c r="C59" s="17">
        <v>40906.744131944448</v>
      </c>
    </row>
    <row r="60" spans="1:3" x14ac:dyDescent="0.25">
      <c r="A60" s="16">
        <v>560035721</v>
      </c>
      <c r="B60" s="16" t="s">
        <v>5</v>
      </c>
      <c r="C60" s="17">
        <v>40906.748749999999</v>
      </c>
    </row>
    <row r="61" spans="1:3" x14ac:dyDescent="0.25">
      <c r="A61" s="16">
        <v>560975431</v>
      </c>
      <c r="B61" s="16" t="s">
        <v>5</v>
      </c>
      <c r="C61" s="17">
        <v>40959.75</v>
      </c>
    </row>
    <row r="62" spans="1:3" x14ac:dyDescent="0.25">
      <c r="A62" s="16">
        <v>550165497</v>
      </c>
      <c r="B62" s="16" t="s">
        <v>5</v>
      </c>
      <c r="C62" s="17">
        <v>40508.488136574073</v>
      </c>
    </row>
    <row r="63" spans="1:3" x14ac:dyDescent="0.25">
      <c r="A63" s="16">
        <v>560975446</v>
      </c>
      <c r="B63" s="16" t="s">
        <v>5</v>
      </c>
      <c r="C63" s="17">
        <v>40959.756145833337</v>
      </c>
    </row>
    <row r="64" spans="1:3" x14ac:dyDescent="0.25">
      <c r="A64" s="16">
        <v>555035705</v>
      </c>
      <c r="B64" s="16" t="s">
        <v>5</v>
      </c>
      <c r="C64" s="17">
        <v>39405.672592592593</v>
      </c>
    </row>
    <row r="65" spans="1:3" x14ac:dyDescent="0.25">
      <c r="A65" s="16">
        <v>555035714</v>
      </c>
      <c r="B65" s="16" t="s">
        <v>5</v>
      </c>
      <c r="C65" s="17">
        <v>39405.68068287037</v>
      </c>
    </row>
    <row r="66" spans="1:3" x14ac:dyDescent="0.25">
      <c r="A66" s="16">
        <v>555035715</v>
      </c>
      <c r="B66" s="16" t="s">
        <v>5</v>
      </c>
      <c r="C66" s="17">
        <v>39405.681319444448</v>
      </c>
    </row>
    <row r="67" spans="1:3" x14ac:dyDescent="0.25">
      <c r="A67" s="16">
        <v>560054946</v>
      </c>
      <c r="B67" s="16" t="s">
        <v>5</v>
      </c>
      <c r="C67" s="17">
        <v>41022.649861111109</v>
      </c>
    </row>
    <row r="68" spans="1:3" x14ac:dyDescent="0.25">
      <c r="A68" s="16">
        <v>560054943</v>
      </c>
      <c r="B68" s="16" t="s">
        <v>5</v>
      </c>
      <c r="C68" s="17">
        <v>41022.650787037041</v>
      </c>
    </row>
    <row r="69" spans="1:3" x14ac:dyDescent="0.25">
      <c r="A69" s="16">
        <v>560019665</v>
      </c>
      <c r="B69" s="16" t="s">
        <v>5</v>
      </c>
      <c r="C69" s="17">
        <v>40780.678993055553</v>
      </c>
    </row>
    <row r="70" spans="1:3" x14ac:dyDescent="0.25">
      <c r="A70" s="16">
        <v>560035706</v>
      </c>
      <c r="B70" s="16" t="s">
        <v>5</v>
      </c>
      <c r="C70" s="17">
        <v>40906.743854166663</v>
      </c>
    </row>
    <row r="71" spans="1:3" x14ac:dyDescent="0.25">
      <c r="A71" s="16">
        <v>560035731</v>
      </c>
      <c r="B71" s="16" t="s">
        <v>5</v>
      </c>
      <c r="C71" s="17">
        <v>40906.748576388891</v>
      </c>
    </row>
    <row r="72" spans="1:3" x14ac:dyDescent="0.25">
      <c r="A72" s="16">
        <v>560944234</v>
      </c>
      <c r="B72" s="16" t="s">
        <v>5</v>
      </c>
      <c r="C72" s="17">
        <v>41297</v>
      </c>
    </row>
    <row r="73" spans="1:3" x14ac:dyDescent="0.25">
      <c r="A73" s="16">
        <v>560944237</v>
      </c>
      <c r="B73" s="16" t="s">
        <v>5</v>
      </c>
      <c r="C73" s="17">
        <v>41297</v>
      </c>
    </row>
    <row r="74" spans="1:3" x14ac:dyDescent="0.25">
      <c r="A74" s="16">
        <v>560944222</v>
      </c>
      <c r="B74" s="16" t="s">
        <v>5</v>
      </c>
      <c r="C74" s="17">
        <v>41297</v>
      </c>
    </row>
    <row r="75" spans="1:3" x14ac:dyDescent="0.25">
      <c r="A75" s="16">
        <v>560407573</v>
      </c>
      <c r="B75" s="16" t="s">
        <v>5</v>
      </c>
      <c r="C75" s="17">
        <v>41423</v>
      </c>
    </row>
    <row r="76" spans="1:3" x14ac:dyDescent="0.25">
      <c r="A76" s="16">
        <v>555038867</v>
      </c>
      <c r="B76" s="16" t="s">
        <v>5</v>
      </c>
      <c r="C76" s="17">
        <v>39712.62736111111</v>
      </c>
    </row>
    <row r="77" spans="1:3" x14ac:dyDescent="0.25">
      <c r="A77" s="16">
        <v>560975459</v>
      </c>
      <c r="B77" s="16" t="s">
        <v>5</v>
      </c>
      <c r="C77" s="17">
        <v>40959.754490740743</v>
      </c>
    </row>
    <row r="78" spans="1:3" x14ac:dyDescent="0.25">
      <c r="A78" s="16">
        <v>560975443</v>
      </c>
      <c r="B78" s="16" t="s">
        <v>5</v>
      </c>
      <c r="C78" s="17">
        <v>40959.758587962962</v>
      </c>
    </row>
    <row r="79" spans="1:3" x14ac:dyDescent="0.25">
      <c r="A79" s="16">
        <v>560054940</v>
      </c>
      <c r="B79" s="16" t="s">
        <v>5</v>
      </c>
      <c r="C79" s="17">
        <v>41022.646168981482</v>
      </c>
    </row>
    <row r="80" spans="1:3" x14ac:dyDescent="0.25">
      <c r="A80" s="16">
        <v>555035704</v>
      </c>
      <c r="B80" s="16" t="s">
        <v>5</v>
      </c>
      <c r="C80" s="17">
        <v>39405.671875</v>
      </c>
    </row>
    <row r="81" spans="1:3" x14ac:dyDescent="0.25">
      <c r="A81" s="16">
        <v>560035725</v>
      </c>
      <c r="B81" s="16" t="s">
        <v>5</v>
      </c>
      <c r="C81" s="17">
        <v>40906.749282407407</v>
      </c>
    </row>
    <row r="82" spans="1:3" x14ac:dyDescent="0.25">
      <c r="A82" s="16">
        <v>560987049</v>
      </c>
      <c r="B82" s="16" t="s">
        <v>5</v>
      </c>
      <c r="C82" s="17">
        <v>41668</v>
      </c>
    </row>
    <row r="83" spans="1:3" x14ac:dyDescent="0.25">
      <c r="A83" s="16">
        <v>560971804</v>
      </c>
      <c r="B83" s="16" t="s">
        <v>5</v>
      </c>
      <c r="C83" s="17">
        <v>40939.509282407409</v>
      </c>
    </row>
    <row r="84" spans="1:3" x14ac:dyDescent="0.25">
      <c r="A84" s="16">
        <v>560971805</v>
      </c>
      <c r="B84" s="16" t="s">
        <v>5</v>
      </c>
      <c r="C84" s="17">
        <v>40939.509409722225</v>
      </c>
    </row>
    <row r="85" spans="1:3" x14ac:dyDescent="0.25">
      <c r="A85" s="16">
        <v>560971806</v>
      </c>
      <c r="B85" s="16" t="s">
        <v>5</v>
      </c>
      <c r="C85" s="17">
        <v>40939.509525462963</v>
      </c>
    </row>
    <row r="86" spans="1:3" x14ac:dyDescent="0.25">
      <c r="A86" s="16">
        <v>560987337</v>
      </c>
      <c r="B86" s="16" t="s">
        <v>5</v>
      </c>
      <c r="C86" s="17">
        <v>41668</v>
      </c>
    </row>
    <row r="87" spans="1:3" x14ac:dyDescent="0.25">
      <c r="A87" s="16">
        <v>560987292</v>
      </c>
      <c r="B87" s="16" t="s">
        <v>5</v>
      </c>
      <c r="C87" s="17">
        <v>41668</v>
      </c>
    </row>
    <row r="88" spans="1:3" x14ac:dyDescent="0.25">
      <c r="A88" s="16">
        <v>560969465</v>
      </c>
      <c r="B88" s="16" t="s">
        <v>5</v>
      </c>
      <c r="C88" s="17">
        <v>41668</v>
      </c>
    </row>
    <row r="89" spans="1:3" x14ac:dyDescent="0.25">
      <c r="A89" s="16">
        <v>560944225</v>
      </c>
      <c r="B89" s="16" t="s">
        <v>5</v>
      </c>
      <c r="C89" s="17">
        <v>41297</v>
      </c>
    </row>
    <row r="90" spans="1:3" x14ac:dyDescent="0.25">
      <c r="A90" s="16">
        <v>560975483</v>
      </c>
      <c r="B90" s="16" t="s">
        <v>5</v>
      </c>
      <c r="C90" s="17">
        <v>40959.74015046296</v>
      </c>
    </row>
    <row r="91" spans="1:3" x14ac:dyDescent="0.25">
      <c r="A91" s="16">
        <v>560975486</v>
      </c>
      <c r="B91" s="16" t="s">
        <v>5</v>
      </c>
      <c r="C91" s="17">
        <v>40959.740543981483</v>
      </c>
    </row>
    <row r="92" spans="1:3" x14ac:dyDescent="0.25">
      <c r="A92" s="16">
        <v>560975489</v>
      </c>
      <c r="B92" s="16" t="s">
        <v>5</v>
      </c>
      <c r="C92" s="17">
        <v>40959.740879629629</v>
      </c>
    </row>
    <row r="93" spans="1:3" x14ac:dyDescent="0.25">
      <c r="A93" s="16">
        <v>560975411</v>
      </c>
      <c r="B93" s="16" t="s">
        <v>5</v>
      </c>
      <c r="C93" s="17">
        <v>40959.746168981481</v>
      </c>
    </row>
    <row r="94" spans="1:3" x14ac:dyDescent="0.25">
      <c r="A94" s="16">
        <v>560975412</v>
      </c>
      <c r="B94" s="16" t="s">
        <v>5</v>
      </c>
      <c r="C94" s="17">
        <v>40959.746261574073</v>
      </c>
    </row>
    <row r="95" spans="1:3" x14ac:dyDescent="0.25">
      <c r="A95" s="16">
        <v>555038714</v>
      </c>
      <c r="B95" s="16" t="s">
        <v>5</v>
      </c>
      <c r="C95" s="17">
        <v>39517.617685185185</v>
      </c>
    </row>
    <row r="96" spans="1:3" x14ac:dyDescent="0.25">
      <c r="A96" s="16">
        <v>560975503</v>
      </c>
      <c r="B96" s="16" t="s">
        <v>5</v>
      </c>
      <c r="C96" s="17">
        <v>40959.742465277777</v>
      </c>
    </row>
    <row r="97" spans="1:3" x14ac:dyDescent="0.25">
      <c r="A97" s="16">
        <v>560975505</v>
      </c>
      <c r="B97" s="16" t="s">
        <v>5</v>
      </c>
      <c r="C97" s="17">
        <v>40959.742719907408</v>
      </c>
    </row>
    <row r="98" spans="1:3" x14ac:dyDescent="0.25">
      <c r="A98" s="16">
        <v>560975506</v>
      </c>
      <c r="B98" s="16" t="s">
        <v>5</v>
      </c>
      <c r="C98" s="17">
        <v>40959.742835648147</v>
      </c>
    </row>
    <row r="99" spans="1:3" x14ac:dyDescent="0.25">
      <c r="A99" s="16">
        <v>560975509</v>
      </c>
      <c r="B99" s="16" t="s">
        <v>5</v>
      </c>
      <c r="C99" s="17">
        <v>40959.743206018517</v>
      </c>
    </row>
    <row r="100" spans="1:3" x14ac:dyDescent="0.25">
      <c r="A100" s="16">
        <v>560975510</v>
      </c>
      <c r="B100" s="16" t="s">
        <v>5</v>
      </c>
      <c r="C100" s="17">
        <v>40959.743344907409</v>
      </c>
    </row>
    <row r="101" spans="1:3" x14ac:dyDescent="0.25">
      <c r="A101" s="16">
        <v>560975511</v>
      </c>
      <c r="B101" s="16" t="s">
        <v>5</v>
      </c>
      <c r="C101" s="17">
        <v>40959.743449074071</v>
      </c>
    </row>
    <row r="102" spans="1:3" x14ac:dyDescent="0.25">
      <c r="A102" s="16">
        <v>560975426</v>
      </c>
      <c r="B102" s="16" t="s">
        <v>5</v>
      </c>
      <c r="C102" s="17">
        <v>40959.750798611109</v>
      </c>
    </row>
    <row r="103" spans="1:3" x14ac:dyDescent="0.25">
      <c r="A103" s="16">
        <v>555038869</v>
      </c>
      <c r="B103" s="16" t="s">
        <v>5</v>
      </c>
      <c r="C103" s="17">
        <v>39719.622870370367</v>
      </c>
    </row>
    <row r="104" spans="1:3" x14ac:dyDescent="0.25">
      <c r="A104" s="16">
        <v>555629946</v>
      </c>
      <c r="B104" s="16" t="s">
        <v>5</v>
      </c>
      <c r="C104" s="17">
        <v>40108.6403587963</v>
      </c>
    </row>
    <row r="105" spans="1:3" x14ac:dyDescent="0.25">
      <c r="A105" s="16">
        <v>560975427</v>
      </c>
      <c r="B105" s="16" t="s">
        <v>5</v>
      </c>
      <c r="C105" s="17">
        <v>40959.748124999998</v>
      </c>
    </row>
    <row r="106" spans="1:3" x14ac:dyDescent="0.25">
      <c r="A106" s="16">
        <v>555087111</v>
      </c>
      <c r="B106" s="16" t="s">
        <v>5</v>
      </c>
      <c r="C106" s="17">
        <v>40451.692499999997</v>
      </c>
    </row>
    <row r="107" spans="1:3" x14ac:dyDescent="0.25">
      <c r="A107" s="16">
        <v>555038868</v>
      </c>
      <c r="B107" s="16" t="s">
        <v>5</v>
      </c>
      <c r="C107" s="17">
        <v>39719.621400462966</v>
      </c>
    </row>
    <row r="108" spans="1:3" x14ac:dyDescent="0.25">
      <c r="A108" s="16">
        <v>560975496</v>
      </c>
      <c r="B108" s="16" t="s">
        <v>5</v>
      </c>
      <c r="C108" s="17">
        <v>40959.741759259261</v>
      </c>
    </row>
    <row r="109" spans="1:3" x14ac:dyDescent="0.25">
      <c r="A109" s="16">
        <v>555629945</v>
      </c>
      <c r="B109" s="16" t="s">
        <v>5</v>
      </c>
      <c r="C109" s="17">
        <v>40108.639861111114</v>
      </c>
    </row>
    <row r="110" spans="1:3" x14ac:dyDescent="0.25">
      <c r="A110" s="16">
        <v>560975485</v>
      </c>
      <c r="B110" s="16" t="s">
        <v>5</v>
      </c>
      <c r="C110" s="17">
        <v>40959.747476851851</v>
      </c>
    </row>
    <row r="111" spans="1:3" x14ac:dyDescent="0.25">
      <c r="A111" s="16">
        <v>560975462</v>
      </c>
      <c r="B111" s="16" t="s">
        <v>5</v>
      </c>
      <c r="C111" s="17">
        <v>40959.754872685182</v>
      </c>
    </row>
    <row r="112" spans="1:3" x14ac:dyDescent="0.25">
      <c r="A112" s="16">
        <v>555038991</v>
      </c>
      <c r="B112" s="16" t="s">
        <v>5</v>
      </c>
      <c r="C112" s="17">
        <v>39719.624699074076</v>
      </c>
    </row>
    <row r="113" spans="1:3" x14ac:dyDescent="0.25">
      <c r="A113" s="16">
        <v>555010404</v>
      </c>
      <c r="B113" s="16" t="s">
        <v>5</v>
      </c>
      <c r="C113" s="17">
        <v>40108.613009259258</v>
      </c>
    </row>
    <row r="114" spans="1:3" x14ac:dyDescent="0.25">
      <c r="A114" s="16">
        <v>555010400</v>
      </c>
      <c r="B114" s="16" t="s">
        <v>5</v>
      </c>
      <c r="C114" s="17">
        <v>40108.616087962961</v>
      </c>
    </row>
    <row r="115" spans="1:3" x14ac:dyDescent="0.25">
      <c r="A115" s="16">
        <v>555012019</v>
      </c>
      <c r="B115" s="16" t="s">
        <v>5</v>
      </c>
      <c r="C115" s="17">
        <v>40108.618761574071</v>
      </c>
    </row>
    <row r="116" spans="1:3" x14ac:dyDescent="0.25">
      <c r="A116" s="16">
        <v>555629949</v>
      </c>
      <c r="B116" s="16" t="s">
        <v>5</v>
      </c>
      <c r="C116" s="17">
        <v>40108.64366898148</v>
      </c>
    </row>
    <row r="117" spans="1:3" x14ac:dyDescent="0.25">
      <c r="A117" s="16">
        <v>560975433</v>
      </c>
      <c r="B117" s="16" t="s">
        <v>5</v>
      </c>
      <c r="C117" s="17">
        <v>40959.750243055554</v>
      </c>
    </row>
    <row r="118" spans="1:3" x14ac:dyDescent="0.25">
      <c r="A118" s="16">
        <v>550571755</v>
      </c>
      <c r="B118" s="16" t="s">
        <v>5</v>
      </c>
      <c r="C118" s="17">
        <v>40508.488159722219</v>
      </c>
    </row>
    <row r="119" spans="1:3" x14ac:dyDescent="0.25">
      <c r="A119" s="16">
        <v>560016507</v>
      </c>
      <c r="B119" s="16" t="s">
        <v>5</v>
      </c>
      <c r="C119" s="17">
        <v>40758.637881944444</v>
      </c>
    </row>
    <row r="120" spans="1:3" x14ac:dyDescent="0.25">
      <c r="A120" s="16">
        <v>560016508</v>
      </c>
      <c r="B120" s="16" t="s">
        <v>5</v>
      </c>
      <c r="C120" s="17">
        <v>40758.63857638889</v>
      </c>
    </row>
    <row r="121" spans="1:3" x14ac:dyDescent="0.25">
      <c r="A121" s="16">
        <v>555010500</v>
      </c>
      <c r="B121" s="16" t="s">
        <v>5</v>
      </c>
      <c r="C121" s="17">
        <v>40108</v>
      </c>
    </row>
    <row r="122" spans="1:3" x14ac:dyDescent="0.25">
      <c r="A122" s="16">
        <v>555016616</v>
      </c>
      <c r="B122" s="16" t="s">
        <v>5</v>
      </c>
      <c r="C122" s="17">
        <v>40108.620925925927</v>
      </c>
    </row>
    <row r="123" spans="1:3" x14ac:dyDescent="0.25">
      <c r="A123" s="16">
        <v>560975508</v>
      </c>
      <c r="B123" s="16" t="s">
        <v>5</v>
      </c>
      <c r="C123" s="17">
        <v>40959.743078703701</v>
      </c>
    </row>
    <row r="124" spans="1:3" x14ac:dyDescent="0.25">
      <c r="A124" s="16">
        <v>555629952</v>
      </c>
      <c r="B124" s="16" t="s">
        <v>5</v>
      </c>
      <c r="C124" s="17">
        <v>40108.645208333335</v>
      </c>
    </row>
    <row r="125" spans="1:3" x14ac:dyDescent="0.25">
      <c r="A125" s="16">
        <v>555629953</v>
      </c>
      <c r="B125" s="16" t="s">
        <v>5</v>
      </c>
      <c r="C125" s="17">
        <v>40108.64576388889</v>
      </c>
    </row>
    <row r="126" spans="1:3" x14ac:dyDescent="0.25">
      <c r="A126" s="16">
        <v>555629954</v>
      </c>
      <c r="B126" s="16" t="s">
        <v>5</v>
      </c>
      <c r="C126" s="17">
        <v>40108.646354166667</v>
      </c>
    </row>
    <row r="127" spans="1:3" x14ac:dyDescent="0.25">
      <c r="A127" s="16">
        <v>560975423</v>
      </c>
      <c r="B127" s="16" t="s">
        <v>5</v>
      </c>
      <c r="C127" s="17">
        <v>40959.750451388885</v>
      </c>
    </row>
    <row r="128" spans="1:3" x14ac:dyDescent="0.25">
      <c r="A128" s="16">
        <v>560975440</v>
      </c>
      <c r="B128" s="16" t="s">
        <v>5</v>
      </c>
      <c r="C128" s="17">
        <v>40959.751111111109</v>
      </c>
    </row>
    <row r="129" spans="1:3" x14ac:dyDescent="0.25">
      <c r="A129" s="16">
        <v>560016518</v>
      </c>
      <c r="B129" s="16" t="s">
        <v>5</v>
      </c>
      <c r="C129" s="17">
        <v>40758.643067129633</v>
      </c>
    </row>
    <row r="130" spans="1:3" x14ac:dyDescent="0.25">
      <c r="A130" s="16">
        <v>555035716</v>
      </c>
      <c r="B130" s="16" t="s">
        <v>5</v>
      </c>
      <c r="C130" s="17">
        <v>39405.681886574072</v>
      </c>
    </row>
    <row r="131" spans="1:3" x14ac:dyDescent="0.25">
      <c r="A131" s="16">
        <v>555035717</v>
      </c>
      <c r="B131" s="16" t="s">
        <v>5</v>
      </c>
      <c r="C131" s="17">
        <v>39405.682824074072</v>
      </c>
    </row>
    <row r="132" spans="1:3" x14ac:dyDescent="0.25">
      <c r="A132" s="16">
        <v>560035739</v>
      </c>
      <c r="B132" s="16" t="s">
        <v>5</v>
      </c>
      <c r="C132" s="17">
        <v>40906.75371527778</v>
      </c>
    </row>
    <row r="133" spans="1:3" x14ac:dyDescent="0.25">
      <c r="A133" s="16">
        <v>555629943</v>
      </c>
      <c r="B133" s="16" t="s">
        <v>5</v>
      </c>
      <c r="C133" s="17">
        <v>40108.638749999998</v>
      </c>
    </row>
    <row r="134" spans="1:3" x14ac:dyDescent="0.25">
      <c r="A134" s="16">
        <v>560975420</v>
      </c>
      <c r="B134" s="16" t="s">
        <v>5</v>
      </c>
      <c r="C134" s="17">
        <v>40959.747245370374</v>
      </c>
    </row>
    <row r="135" spans="1:3" x14ac:dyDescent="0.25">
      <c r="A135" s="16">
        <v>560975429</v>
      </c>
      <c r="B135" s="16" t="s">
        <v>5</v>
      </c>
      <c r="C135" s="17">
        <v>40959.754004629627</v>
      </c>
    </row>
    <row r="136" spans="1:3" x14ac:dyDescent="0.25">
      <c r="A136" s="16">
        <v>560975442</v>
      </c>
      <c r="B136" s="16" t="s">
        <v>5</v>
      </c>
      <c r="C136" s="17">
        <v>40959.754189814812</v>
      </c>
    </row>
    <row r="137" spans="1:3" x14ac:dyDescent="0.25">
      <c r="A137" s="16">
        <v>555035706</v>
      </c>
      <c r="B137" s="16" t="s">
        <v>5</v>
      </c>
      <c r="C137" s="17">
        <v>39405.673356481479</v>
      </c>
    </row>
    <row r="138" spans="1:3" x14ac:dyDescent="0.25">
      <c r="A138" s="16">
        <v>560071458</v>
      </c>
      <c r="B138" s="16" t="s">
        <v>5</v>
      </c>
      <c r="C138" s="17">
        <v>40720.556284722225</v>
      </c>
    </row>
    <row r="139" spans="1:3" x14ac:dyDescent="0.25">
      <c r="A139" s="16">
        <v>555035707</v>
      </c>
      <c r="B139" s="16" t="s">
        <v>5</v>
      </c>
      <c r="C139" s="17">
        <v>39405.674085648148</v>
      </c>
    </row>
    <row r="140" spans="1:3" x14ac:dyDescent="0.25">
      <c r="A140" s="16">
        <v>560025958</v>
      </c>
      <c r="B140" s="16" t="s">
        <v>5</v>
      </c>
      <c r="C140" s="17">
        <v>40947.413541666669</v>
      </c>
    </row>
    <row r="141" spans="1:3" x14ac:dyDescent="0.25">
      <c r="A141" s="16">
        <v>560081175</v>
      </c>
      <c r="B141" s="16" t="s">
        <v>5</v>
      </c>
      <c r="C141" s="17">
        <v>40827.514247685183</v>
      </c>
    </row>
    <row r="142" spans="1:3" x14ac:dyDescent="0.25">
      <c r="A142" s="16">
        <v>560052782</v>
      </c>
      <c r="B142" s="16" t="s">
        <v>5</v>
      </c>
      <c r="C142" s="17">
        <v>40800.720335648148</v>
      </c>
    </row>
    <row r="143" spans="1:3" x14ac:dyDescent="0.25">
      <c r="A143" s="16">
        <v>560035712</v>
      </c>
      <c r="B143" s="16" t="s">
        <v>5</v>
      </c>
      <c r="C143" s="17">
        <v>40906.756678240738</v>
      </c>
    </row>
    <row r="144" spans="1:3" x14ac:dyDescent="0.25">
      <c r="A144" s="16">
        <v>560987224</v>
      </c>
      <c r="B144" s="16" t="s">
        <v>5</v>
      </c>
      <c r="C144" s="17">
        <v>41668</v>
      </c>
    </row>
    <row r="145" spans="1:3" x14ac:dyDescent="0.25">
      <c r="A145" s="16">
        <v>561696259</v>
      </c>
      <c r="B145" s="16" t="s">
        <v>5</v>
      </c>
      <c r="C145" s="17">
        <v>41183.686099537037</v>
      </c>
    </row>
    <row r="146" spans="1:3" x14ac:dyDescent="0.25">
      <c r="A146" s="16">
        <v>560035737</v>
      </c>
      <c r="B146" s="16" t="s">
        <v>5</v>
      </c>
      <c r="C146" s="17">
        <v>40906.752847222226</v>
      </c>
    </row>
    <row r="147" spans="1:3" x14ac:dyDescent="0.25">
      <c r="A147" s="16">
        <v>560025956</v>
      </c>
      <c r="B147" s="16" t="s">
        <v>5</v>
      </c>
      <c r="C147" s="17">
        <v>40947.413298611114</v>
      </c>
    </row>
    <row r="148" spans="1:3" x14ac:dyDescent="0.25">
      <c r="A148" s="16">
        <v>560987319</v>
      </c>
      <c r="B148" s="16" t="s">
        <v>5</v>
      </c>
      <c r="C148" s="17">
        <v>41668</v>
      </c>
    </row>
    <row r="149" spans="1:3" x14ac:dyDescent="0.25">
      <c r="A149" s="16">
        <v>560407576</v>
      </c>
      <c r="B149" s="16" t="s">
        <v>5</v>
      </c>
      <c r="C149" s="17">
        <v>41423</v>
      </c>
    </row>
    <row r="150" spans="1:3" x14ac:dyDescent="0.25">
      <c r="A150" s="16">
        <v>560407570</v>
      </c>
      <c r="B150" s="16" t="s">
        <v>5</v>
      </c>
      <c r="C150" s="17">
        <v>41423</v>
      </c>
    </row>
    <row r="151" spans="1:3" x14ac:dyDescent="0.25">
      <c r="A151" s="16">
        <v>560071469</v>
      </c>
      <c r="B151" s="16" t="s">
        <v>5</v>
      </c>
      <c r="C151" s="17">
        <v>40720.556979166664</v>
      </c>
    </row>
    <row r="152" spans="1:3" x14ac:dyDescent="0.25">
      <c r="A152" s="16">
        <v>555012029</v>
      </c>
      <c r="B152" s="16" t="s">
        <v>21</v>
      </c>
      <c r="C152" s="17">
        <v>41123</v>
      </c>
    </row>
    <row r="153" spans="1:3" x14ac:dyDescent="0.25">
      <c r="A153" s="16">
        <v>560975458</v>
      </c>
      <c r="B153" s="16" t="s">
        <v>5</v>
      </c>
      <c r="C153" s="17">
        <v>40959.744560185187</v>
      </c>
    </row>
    <row r="154" spans="1:3" x14ac:dyDescent="0.25">
      <c r="A154" s="16">
        <v>555012015</v>
      </c>
      <c r="B154" s="16" t="s">
        <v>21</v>
      </c>
      <c r="C154" s="17">
        <v>40108</v>
      </c>
    </row>
    <row r="155" spans="1:3" x14ac:dyDescent="0.25">
      <c r="A155" s="16">
        <v>555035733</v>
      </c>
      <c r="B155" s="16" t="s">
        <v>5</v>
      </c>
      <c r="C155" s="17">
        <v>40058.568020833336</v>
      </c>
    </row>
    <row r="156" spans="1:3" x14ac:dyDescent="0.25">
      <c r="A156" s="16">
        <v>555035734</v>
      </c>
      <c r="B156" s="16" t="s">
        <v>5</v>
      </c>
      <c r="C156" s="17">
        <v>40058.568854166668</v>
      </c>
    </row>
    <row r="157" spans="1:3" x14ac:dyDescent="0.25">
      <c r="A157" s="16">
        <v>560975469</v>
      </c>
      <c r="B157" s="16" t="s">
        <v>5</v>
      </c>
      <c r="C157" s="17">
        <v>40959.752789351849</v>
      </c>
    </row>
    <row r="158" spans="1:3" x14ac:dyDescent="0.25">
      <c r="A158" s="16">
        <v>561602296</v>
      </c>
      <c r="B158" s="16" t="s">
        <v>5</v>
      </c>
      <c r="C158" s="17">
        <v>40652.612384259257</v>
      </c>
    </row>
    <row r="159" spans="1:3" x14ac:dyDescent="0.25">
      <c r="A159" s="16">
        <v>560052783</v>
      </c>
      <c r="B159" s="16" t="s">
        <v>5</v>
      </c>
      <c r="C159" s="17">
        <v>40800.720833333333</v>
      </c>
    </row>
    <row r="160" spans="1:3" x14ac:dyDescent="0.25">
      <c r="A160" s="16">
        <v>560033758</v>
      </c>
      <c r="B160" s="16" t="s">
        <v>5</v>
      </c>
      <c r="C160" s="17">
        <v>40867.479571759257</v>
      </c>
    </row>
    <row r="161" spans="1:3" x14ac:dyDescent="0.25">
      <c r="A161" s="16">
        <v>560033751</v>
      </c>
      <c r="B161" s="16" t="s">
        <v>5</v>
      </c>
      <c r="C161" s="17">
        <v>40867.480300925927</v>
      </c>
    </row>
    <row r="162" spans="1:3" x14ac:dyDescent="0.25">
      <c r="A162" s="16">
        <v>560035709</v>
      </c>
      <c r="B162" s="16" t="s">
        <v>5</v>
      </c>
      <c r="C162" s="17">
        <v>40906.745682870373</v>
      </c>
    </row>
    <row r="163" spans="1:3" x14ac:dyDescent="0.25">
      <c r="A163" s="16">
        <v>560975500</v>
      </c>
      <c r="B163" s="16" t="s">
        <v>5</v>
      </c>
      <c r="C163" s="17">
        <v>40959.746342592596</v>
      </c>
    </row>
    <row r="164" spans="1:3" x14ac:dyDescent="0.25">
      <c r="A164" s="16">
        <v>560035717</v>
      </c>
      <c r="B164" s="16" t="s">
        <v>5</v>
      </c>
      <c r="C164" s="17">
        <v>40906.745185185187</v>
      </c>
    </row>
    <row r="165" spans="1:3" x14ac:dyDescent="0.25">
      <c r="A165" s="16">
        <v>560035722</v>
      </c>
      <c r="B165" s="16" t="s">
        <v>5</v>
      </c>
      <c r="C165" s="17">
        <v>40906.749513888892</v>
      </c>
    </row>
    <row r="166" spans="1:3" x14ac:dyDescent="0.25">
      <c r="A166" s="16">
        <v>560035732</v>
      </c>
      <c r="B166" s="16" t="s">
        <v>5</v>
      </c>
      <c r="C166" s="17">
        <v>40906.754282407404</v>
      </c>
    </row>
    <row r="167" spans="1:3" x14ac:dyDescent="0.25">
      <c r="A167" s="16">
        <v>560975448</v>
      </c>
      <c r="B167" s="16" t="s">
        <v>5</v>
      </c>
      <c r="C167" s="17">
        <v>40959.754930555559</v>
      </c>
    </row>
    <row r="168" spans="1:3" x14ac:dyDescent="0.25">
      <c r="A168" s="16">
        <v>561629483</v>
      </c>
      <c r="B168" s="16" t="s">
        <v>5</v>
      </c>
      <c r="C168" s="17">
        <v>41152.449988425928</v>
      </c>
    </row>
    <row r="169" spans="1:3" x14ac:dyDescent="0.25">
      <c r="A169" s="16">
        <v>561629484</v>
      </c>
      <c r="B169" s="16" t="s">
        <v>5</v>
      </c>
      <c r="C169" s="17">
        <v>41152.450682870367</v>
      </c>
    </row>
    <row r="170" spans="1:3" x14ac:dyDescent="0.25">
      <c r="A170" s="16">
        <v>555035710</v>
      </c>
      <c r="B170" s="16" t="s">
        <v>5</v>
      </c>
      <c r="C170" s="17">
        <v>39405.676990740743</v>
      </c>
    </row>
    <row r="171" spans="1:3" x14ac:dyDescent="0.25">
      <c r="A171" s="16">
        <v>560025961</v>
      </c>
      <c r="B171" s="16" t="s">
        <v>5</v>
      </c>
      <c r="C171" s="17">
        <v>40947.413784722223</v>
      </c>
    </row>
    <row r="172" spans="1:3" x14ac:dyDescent="0.25">
      <c r="A172" s="16">
        <v>560025957</v>
      </c>
      <c r="B172" s="16" t="s">
        <v>5</v>
      </c>
      <c r="C172" s="17">
        <v>40947.413425925923</v>
      </c>
    </row>
    <row r="173" spans="1:3" x14ac:dyDescent="0.25">
      <c r="A173" s="16">
        <v>560987338</v>
      </c>
      <c r="B173" s="16" t="s">
        <v>5</v>
      </c>
      <c r="C173" s="17">
        <v>41668</v>
      </c>
    </row>
    <row r="174" spans="1:3" x14ac:dyDescent="0.25">
      <c r="A174" s="16">
        <v>560987341</v>
      </c>
      <c r="B174" s="16" t="s">
        <v>5</v>
      </c>
      <c r="C174" s="17">
        <v>41668</v>
      </c>
    </row>
    <row r="175" spans="1:3" x14ac:dyDescent="0.25">
      <c r="A175" s="16">
        <v>560987339</v>
      </c>
      <c r="B175" s="16" t="s">
        <v>5</v>
      </c>
      <c r="C175" s="17">
        <v>41668</v>
      </c>
    </row>
    <row r="176" spans="1:3" x14ac:dyDescent="0.25">
      <c r="A176" s="16">
        <v>560407579</v>
      </c>
      <c r="B176" s="16" t="s">
        <v>5</v>
      </c>
      <c r="C176" s="17">
        <v>41423</v>
      </c>
    </row>
    <row r="177" spans="1:3" x14ac:dyDescent="0.25">
      <c r="A177" s="16">
        <v>555035708</v>
      </c>
      <c r="B177" s="16" t="s">
        <v>5</v>
      </c>
      <c r="C177" s="17">
        <v>39405.674976851849</v>
      </c>
    </row>
    <row r="178" spans="1:3" x14ac:dyDescent="0.25">
      <c r="A178" s="16">
        <v>560025960</v>
      </c>
      <c r="B178" s="16" t="s">
        <v>5</v>
      </c>
      <c r="C178" s="17">
        <v>40947.413668981484</v>
      </c>
    </row>
    <row r="179" spans="1:3" x14ac:dyDescent="0.25">
      <c r="A179" s="16">
        <v>560035716</v>
      </c>
      <c r="B179" s="16" t="s">
        <v>5</v>
      </c>
      <c r="C179" s="17">
        <v>40906.758333333331</v>
      </c>
    </row>
    <row r="180" spans="1:3" x14ac:dyDescent="0.25">
      <c r="A180" s="16">
        <v>560035733</v>
      </c>
      <c r="B180" s="16" t="s">
        <v>5</v>
      </c>
      <c r="C180" s="17">
        <v>40906.753252314818</v>
      </c>
    </row>
    <row r="181" spans="1:3" x14ac:dyDescent="0.25">
      <c r="A181" s="16">
        <v>560053842</v>
      </c>
      <c r="B181" s="16" t="s">
        <v>5</v>
      </c>
      <c r="C181" s="17">
        <v>40996.463460648149</v>
      </c>
    </row>
    <row r="182" spans="1:3" x14ac:dyDescent="0.25">
      <c r="A182" s="16">
        <v>560944221</v>
      </c>
      <c r="B182" s="16" t="s">
        <v>5</v>
      </c>
      <c r="C182" s="17">
        <v>41297</v>
      </c>
    </row>
    <row r="183" spans="1:3" x14ac:dyDescent="0.25">
      <c r="A183" s="16">
        <v>560975490</v>
      </c>
      <c r="B183" s="16" t="s">
        <v>5</v>
      </c>
      <c r="C183" s="17">
        <v>40959.741006944445</v>
      </c>
    </row>
    <row r="184" spans="1:3" x14ac:dyDescent="0.25">
      <c r="A184" s="16">
        <v>560975463</v>
      </c>
      <c r="B184" s="16" t="s">
        <v>5</v>
      </c>
      <c r="C184" s="17">
        <v>40959.753576388888</v>
      </c>
    </row>
    <row r="185" spans="1:3" x14ac:dyDescent="0.25">
      <c r="A185" s="16">
        <v>560068313</v>
      </c>
      <c r="B185" s="16" t="s">
        <v>5</v>
      </c>
      <c r="C185" s="17">
        <v>41060.692696759259</v>
      </c>
    </row>
    <row r="186" spans="1:3" x14ac:dyDescent="0.25">
      <c r="A186" s="16">
        <v>560987313</v>
      </c>
      <c r="B186" s="16" t="s">
        <v>5</v>
      </c>
      <c r="C186" s="17">
        <v>41668</v>
      </c>
    </row>
    <row r="187" spans="1:3" x14ac:dyDescent="0.25">
      <c r="A187" s="16">
        <v>560986981</v>
      </c>
      <c r="B187" s="16" t="s">
        <v>5</v>
      </c>
      <c r="C187" s="17">
        <v>41668</v>
      </c>
    </row>
    <row r="188" spans="1:3" x14ac:dyDescent="0.25">
      <c r="A188" s="16">
        <v>560987353</v>
      </c>
      <c r="B188" s="16" t="s">
        <v>5</v>
      </c>
      <c r="C188" s="17">
        <v>41668</v>
      </c>
    </row>
    <row r="189" spans="1:3" x14ac:dyDescent="0.25">
      <c r="A189" s="16">
        <v>555038715</v>
      </c>
      <c r="B189" s="16" t="s">
        <v>5</v>
      </c>
      <c r="C189" s="17">
        <v>39517.618657407409</v>
      </c>
    </row>
    <row r="190" spans="1:3" x14ac:dyDescent="0.25">
      <c r="A190" s="16">
        <v>560975513</v>
      </c>
      <c r="B190" s="16" t="s">
        <v>5</v>
      </c>
      <c r="C190" s="17">
        <v>40959.743692129632</v>
      </c>
    </row>
    <row r="191" spans="1:3" x14ac:dyDescent="0.25">
      <c r="A191" s="16">
        <v>560975515</v>
      </c>
      <c r="B191" s="16" t="s">
        <v>5</v>
      </c>
      <c r="C191" s="17">
        <v>40959.743946759256</v>
      </c>
    </row>
    <row r="192" spans="1:3" x14ac:dyDescent="0.25">
      <c r="A192" s="16">
        <v>560975516</v>
      </c>
      <c r="B192" s="16" t="s">
        <v>5</v>
      </c>
      <c r="C192" s="17">
        <v>40959.744062500002</v>
      </c>
    </row>
    <row r="193" spans="1:3" x14ac:dyDescent="0.25">
      <c r="A193" s="16">
        <v>560975445</v>
      </c>
      <c r="B193" s="16" t="s">
        <v>5</v>
      </c>
      <c r="C193" s="17">
        <v>40959.75172453704</v>
      </c>
    </row>
    <row r="194" spans="1:3" x14ac:dyDescent="0.25">
      <c r="A194" s="16">
        <v>560975435</v>
      </c>
      <c r="B194" s="16" t="s">
        <v>5</v>
      </c>
      <c r="C194" s="17">
        <v>40959.751909722225</v>
      </c>
    </row>
    <row r="195" spans="1:3" x14ac:dyDescent="0.25">
      <c r="A195" s="16">
        <v>560975491</v>
      </c>
      <c r="B195" s="16" t="s">
        <v>5</v>
      </c>
      <c r="C195" s="17">
        <v>40959.741122685184</v>
      </c>
    </row>
    <row r="196" spans="1:3" x14ac:dyDescent="0.25">
      <c r="A196" s="16">
        <v>555629962</v>
      </c>
      <c r="B196" s="16" t="s">
        <v>5</v>
      </c>
      <c r="C196" s="17">
        <v>40108.628553240742</v>
      </c>
    </row>
    <row r="197" spans="1:3" x14ac:dyDescent="0.25">
      <c r="A197" s="16">
        <v>560975413</v>
      </c>
      <c r="B197" s="16" t="s">
        <v>5</v>
      </c>
      <c r="C197" s="17">
        <v>40959.746388888889</v>
      </c>
    </row>
    <row r="198" spans="1:3" x14ac:dyDescent="0.25">
      <c r="A198" s="16">
        <v>560975414</v>
      </c>
      <c r="B198" s="16" t="s">
        <v>5</v>
      </c>
      <c r="C198" s="17">
        <v>40959.746516203704</v>
      </c>
    </row>
    <row r="199" spans="1:3" x14ac:dyDescent="0.25">
      <c r="A199" s="16">
        <v>555087104</v>
      </c>
      <c r="B199" s="16" t="s">
        <v>5</v>
      </c>
      <c r="C199" s="17">
        <v>40451.681006944447</v>
      </c>
    </row>
    <row r="200" spans="1:3" x14ac:dyDescent="0.25">
      <c r="A200" s="16">
        <v>560975438</v>
      </c>
      <c r="B200" s="16" t="s">
        <v>5</v>
      </c>
      <c r="C200" s="17">
        <v>40959.753703703704</v>
      </c>
    </row>
    <row r="201" spans="1:3" x14ac:dyDescent="0.25">
      <c r="A201" s="16">
        <v>560975464</v>
      </c>
      <c r="B201" s="16" t="s">
        <v>5</v>
      </c>
      <c r="C201" s="17">
        <v>40959.744675925926</v>
      </c>
    </row>
    <row r="202" spans="1:3" x14ac:dyDescent="0.25">
      <c r="A202" s="16">
        <v>560975406</v>
      </c>
      <c r="B202" s="16" t="s">
        <v>5</v>
      </c>
      <c r="C202" s="17">
        <v>40959.745532407411</v>
      </c>
    </row>
    <row r="203" spans="1:3" x14ac:dyDescent="0.25">
      <c r="A203" s="16">
        <v>555035736</v>
      </c>
      <c r="B203" s="16" t="s">
        <v>5</v>
      </c>
      <c r="C203" s="17">
        <v>40058.571180555555</v>
      </c>
    </row>
    <row r="204" spans="1:3" x14ac:dyDescent="0.25">
      <c r="A204" s="16">
        <v>560975456</v>
      </c>
      <c r="B204" s="16" t="s">
        <v>5</v>
      </c>
      <c r="C204" s="17">
        <v>40959.752835648149</v>
      </c>
    </row>
    <row r="205" spans="1:3" x14ac:dyDescent="0.25">
      <c r="A205" s="16">
        <v>561602297</v>
      </c>
      <c r="B205" s="16" t="s">
        <v>5</v>
      </c>
      <c r="C205" s="17">
        <v>40652.612951388888</v>
      </c>
    </row>
    <row r="206" spans="1:3" x14ac:dyDescent="0.25">
      <c r="A206" s="16">
        <v>560068315</v>
      </c>
      <c r="B206" s="16" t="s">
        <v>5</v>
      </c>
      <c r="C206" s="17">
        <v>41060.692824074074</v>
      </c>
    </row>
    <row r="207" spans="1:3" x14ac:dyDescent="0.25">
      <c r="A207" s="16">
        <v>561629488</v>
      </c>
      <c r="B207" s="16" t="s">
        <v>5</v>
      </c>
      <c r="C207" s="17">
        <v>41152.45207175926</v>
      </c>
    </row>
    <row r="208" spans="1:3" x14ac:dyDescent="0.25">
      <c r="A208" s="16">
        <v>560035730</v>
      </c>
      <c r="B208" s="16" t="s">
        <v>5</v>
      </c>
      <c r="C208" s="17">
        <v>40906.749837962961</v>
      </c>
    </row>
    <row r="209" spans="1:3" x14ac:dyDescent="0.25">
      <c r="A209" s="16">
        <v>560975228</v>
      </c>
      <c r="B209" s="16" t="s">
        <v>5</v>
      </c>
      <c r="C209" s="17">
        <v>40958.724432870367</v>
      </c>
    </row>
    <row r="210" spans="1:3" x14ac:dyDescent="0.25">
      <c r="A210" s="16">
        <v>555629960</v>
      </c>
      <c r="B210" s="16" t="s">
        <v>5</v>
      </c>
      <c r="C210" s="17">
        <v>40108.641446759262</v>
      </c>
    </row>
    <row r="211" spans="1:3" x14ac:dyDescent="0.25">
      <c r="A211" s="16">
        <v>560975422</v>
      </c>
      <c r="B211" s="16" t="s">
        <v>5</v>
      </c>
      <c r="C211" s="17">
        <v>40959.748912037037</v>
      </c>
    </row>
    <row r="212" spans="1:3" x14ac:dyDescent="0.25">
      <c r="A212" s="16">
        <v>560975400</v>
      </c>
      <c r="B212" s="16" t="s">
        <v>5</v>
      </c>
      <c r="C212" s="17">
        <v>40959.744791666664</v>
      </c>
    </row>
    <row r="213" spans="1:3" x14ac:dyDescent="0.25">
      <c r="A213" s="16">
        <v>560975402</v>
      </c>
      <c r="B213" s="16" t="s">
        <v>5</v>
      </c>
      <c r="C213" s="17">
        <v>40959.745046296295</v>
      </c>
    </row>
    <row r="214" spans="1:3" x14ac:dyDescent="0.25">
      <c r="A214" s="16">
        <v>555035737</v>
      </c>
      <c r="B214" s="16" t="s">
        <v>5</v>
      </c>
      <c r="C214" s="17">
        <v>40058.572164351855</v>
      </c>
    </row>
    <row r="215" spans="1:3" x14ac:dyDescent="0.25">
      <c r="A215" s="16">
        <v>560975457</v>
      </c>
      <c r="B215" s="16" t="s">
        <v>5</v>
      </c>
      <c r="C215" s="17">
        <v>40959.752962962964</v>
      </c>
    </row>
    <row r="216" spans="1:3" x14ac:dyDescent="0.25">
      <c r="A216" s="16">
        <v>561602299</v>
      </c>
      <c r="B216" s="16" t="s">
        <v>5</v>
      </c>
      <c r="C216" s="17">
        <v>40652.61377314815</v>
      </c>
    </row>
    <row r="217" spans="1:3" x14ac:dyDescent="0.25">
      <c r="A217" s="16">
        <v>560054941</v>
      </c>
      <c r="B217" s="16" t="s">
        <v>5</v>
      </c>
      <c r="C217" s="17">
        <v>41022.646284722221</v>
      </c>
    </row>
    <row r="218" spans="1:3" x14ac:dyDescent="0.25">
      <c r="A218" s="16">
        <v>560054942</v>
      </c>
      <c r="B218" s="16" t="s">
        <v>5</v>
      </c>
      <c r="C218" s="17">
        <v>41022.64640046296</v>
      </c>
    </row>
    <row r="219" spans="1:3" x14ac:dyDescent="0.25">
      <c r="A219" s="16">
        <v>560975492</v>
      </c>
      <c r="B219" s="16" t="s">
        <v>5</v>
      </c>
      <c r="C219" s="17">
        <v>40959.741249999999</v>
      </c>
    </row>
    <row r="220" spans="1:3" x14ac:dyDescent="0.25">
      <c r="A220" s="16">
        <v>555629940</v>
      </c>
      <c r="B220" s="16" t="s">
        <v>5</v>
      </c>
      <c r="C220" s="17">
        <v>40108.629351851851</v>
      </c>
    </row>
    <row r="221" spans="1:3" x14ac:dyDescent="0.25">
      <c r="A221" s="16">
        <v>555087105</v>
      </c>
      <c r="B221" s="16" t="s">
        <v>5</v>
      </c>
      <c r="C221" s="17">
        <v>40451.682604166665</v>
      </c>
    </row>
    <row r="222" spans="1:3" x14ac:dyDescent="0.25">
      <c r="A222" s="16">
        <v>555629959</v>
      </c>
      <c r="B222" s="16" t="s">
        <v>5</v>
      </c>
      <c r="C222" s="17">
        <v>40108.640949074077</v>
      </c>
    </row>
    <row r="223" spans="1:3" x14ac:dyDescent="0.25">
      <c r="A223" s="16">
        <v>560975432</v>
      </c>
      <c r="B223" s="16" t="s">
        <v>5</v>
      </c>
      <c r="C223" s="17">
        <v>40959.748749999999</v>
      </c>
    </row>
    <row r="224" spans="1:3" x14ac:dyDescent="0.25">
      <c r="A224" s="16">
        <v>550165627</v>
      </c>
      <c r="B224" s="16" t="s">
        <v>5</v>
      </c>
      <c r="C224" s="17">
        <v>40508.488032407404</v>
      </c>
    </row>
    <row r="225" spans="1:3" x14ac:dyDescent="0.25">
      <c r="A225" s="16">
        <v>560016516</v>
      </c>
      <c r="B225" s="16" t="s">
        <v>5</v>
      </c>
      <c r="C225" s="17">
        <v>40758.64167824074</v>
      </c>
    </row>
    <row r="226" spans="1:3" x14ac:dyDescent="0.25">
      <c r="A226" s="16">
        <v>560016517</v>
      </c>
      <c r="B226" s="16" t="s">
        <v>5</v>
      </c>
      <c r="C226" s="17">
        <v>40758.642361111109</v>
      </c>
    </row>
    <row r="227" spans="1:3" x14ac:dyDescent="0.25">
      <c r="A227" s="16">
        <v>560065249</v>
      </c>
      <c r="B227" s="16" t="s">
        <v>5</v>
      </c>
      <c r="C227" s="17">
        <v>40826.664282407408</v>
      </c>
    </row>
    <row r="228" spans="1:3" x14ac:dyDescent="0.25">
      <c r="A228" s="16">
        <v>560019666</v>
      </c>
      <c r="B228" s="16" t="s">
        <v>5</v>
      </c>
      <c r="C228" s="17">
        <v>40780.679907407408</v>
      </c>
    </row>
    <row r="229" spans="1:3" x14ac:dyDescent="0.25">
      <c r="A229" s="16">
        <v>560035734</v>
      </c>
      <c r="B229" s="16" t="s">
        <v>5</v>
      </c>
      <c r="C229" s="17">
        <v>40906.755185185182</v>
      </c>
    </row>
    <row r="230" spans="1:3" x14ac:dyDescent="0.25">
      <c r="A230" s="16">
        <v>561629489</v>
      </c>
      <c r="B230" s="16" t="s">
        <v>5</v>
      </c>
      <c r="C230" s="17">
        <v>41152.454155092593</v>
      </c>
    </row>
    <row r="231" spans="1:3" x14ac:dyDescent="0.25">
      <c r="A231" s="16">
        <v>560035736</v>
      </c>
      <c r="B231" s="16" t="s">
        <v>5</v>
      </c>
      <c r="C231" s="17">
        <v>40906.759432870371</v>
      </c>
    </row>
    <row r="232" spans="1:3" x14ac:dyDescent="0.25">
      <c r="A232" s="16">
        <v>560944226</v>
      </c>
      <c r="B232" s="16" t="s">
        <v>5</v>
      </c>
      <c r="C232" s="17">
        <v>41297</v>
      </c>
    </row>
    <row r="233" spans="1:3" x14ac:dyDescent="0.25">
      <c r="A233" s="16">
        <v>560035713</v>
      </c>
      <c r="B233" s="16" t="s">
        <v>5</v>
      </c>
      <c r="C233" s="17">
        <v>40906.746168981481</v>
      </c>
    </row>
    <row r="234" spans="1:3" x14ac:dyDescent="0.25">
      <c r="A234" s="16">
        <v>560035720</v>
      </c>
      <c r="B234" s="16" t="s">
        <v>5</v>
      </c>
      <c r="C234" s="17">
        <v>40906.747025462966</v>
      </c>
    </row>
    <row r="235" spans="1:3" x14ac:dyDescent="0.25">
      <c r="A235" s="16">
        <v>560035714</v>
      </c>
      <c r="B235" s="16" t="s">
        <v>5</v>
      </c>
      <c r="C235" s="17">
        <v>40906.759791666664</v>
      </c>
    </row>
    <row r="236" spans="1:3" x14ac:dyDescent="0.25">
      <c r="A236" s="16">
        <v>560975512</v>
      </c>
      <c r="B236" s="16" t="s">
        <v>5</v>
      </c>
      <c r="C236" s="17">
        <v>40959.743564814817</v>
      </c>
    </row>
    <row r="237" spans="1:3" x14ac:dyDescent="0.25">
      <c r="A237" s="16">
        <v>560975517</v>
      </c>
      <c r="B237" s="16" t="s">
        <v>5</v>
      </c>
      <c r="C237" s="17">
        <v>40959.744189814817</v>
      </c>
    </row>
    <row r="238" spans="1:3" x14ac:dyDescent="0.25">
      <c r="A238" s="16">
        <v>555629956</v>
      </c>
      <c r="B238" s="16" t="s">
        <v>5</v>
      </c>
      <c r="C238" s="17">
        <v>40108.651597222219</v>
      </c>
    </row>
    <row r="239" spans="1:3" x14ac:dyDescent="0.25">
      <c r="A239" s="16">
        <v>555629957</v>
      </c>
      <c r="B239" s="16" t="s">
        <v>5</v>
      </c>
      <c r="C239" s="17">
        <v>40108.652928240743</v>
      </c>
    </row>
    <row r="240" spans="1:3" x14ac:dyDescent="0.25">
      <c r="A240" s="16">
        <v>555629958</v>
      </c>
      <c r="B240" s="16" t="s">
        <v>5</v>
      </c>
      <c r="C240" s="17">
        <v>40108.654224537036</v>
      </c>
    </row>
    <row r="241" spans="1:3" x14ac:dyDescent="0.25">
      <c r="A241" s="16">
        <v>560975447</v>
      </c>
      <c r="B241" s="16" t="s">
        <v>5</v>
      </c>
      <c r="C241" s="17">
        <v>40959.751967592594</v>
      </c>
    </row>
    <row r="242" spans="1:3" x14ac:dyDescent="0.25">
      <c r="A242" s="16">
        <v>550165530</v>
      </c>
      <c r="B242" s="16" t="s">
        <v>5</v>
      </c>
      <c r="C242" s="17">
        <v>40508.514988425923</v>
      </c>
    </row>
    <row r="243" spans="1:3" x14ac:dyDescent="0.25">
      <c r="A243" s="16">
        <v>560975465</v>
      </c>
      <c r="B243" s="16" t="s">
        <v>5</v>
      </c>
      <c r="C243" s="17">
        <v>40959.756550925929</v>
      </c>
    </row>
    <row r="244" spans="1:3" x14ac:dyDescent="0.25">
      <c r="A244" s="16">
        <v>560065248</v>
      </c>
      <c r="B244" s="16" t="s">
        <v>5</v>
      </c>
      <c r="C244" s="17">
        <v>40826.664907407408</v>
      </c>
    </row>
    <row r="245" spans="1:3" x14ac:dyDescent="0.25">
      <c r="A245" s="16">
        <v>560975507</v>
      </c>
      <c r="B245" s="16" t="s">
        <v>5</v>
      </c>
      <c r="C245" s="17">
        <v>40959.742962962962</v>
      </c>
    </row>
    <row r="246" spans="1:3" x14ac:dyDescent="0.25">
      <c r="A246" s="16">
        <v>560975518</v>
      </c>
      <c r="B246" s="16" t="s">
        <v>5</v>
      </c>
      <c r="C246" s="17">
        <v>40959.744305555556</v>
      </c>
    </row>
    <row r="247" spans="1:3" x14ac:dyDescent="0.25">
      <c r="A247" s="16">
        <v>555012012</v>
      </c>
      <c r="B247" s="16" t="s">
        <v>62</v>
      </c>
      <c r="C247" s="17">
        <v>40108</v>
      </c>
    </row>
    <row r="248" spans="1:3" x14ac:dyDescent="0.25">
      <c r="A248" s="16">
        <v>560065247</v>
      </c>
      <c r="B248" s="16" t="s">
        <v>5</v>
      </c>
      <c r="C248" s="17">
        <v>40826.660497685189</v>
      </c>
    </row>
    <row r="249" spans="1:3" x14ac:dyDescent="0.25">
      <c r="A249" s="16">
        <v>560019667</v>
      </c>
      <c r="B249" s="16" t="s">
        <v>5</v>
      </c>
      <c r="C249" s="17">
        <v>40780.68074074074</v>
      </c>
    </row>
    <row r="250" spans="1:3" x14ac:dyDescent="0.25">
      <c r="A250" s="16">
        <v>550165570</v>
      </c>
      <c r="B250" s="16" t="s">
        <v>5</v>
      </c>
      <c r="C250" s="17">
        <v>40508.488078703704</v>
      </c>
    </row>
    <row r="251" spans="1:3" x14ac:dyDescent="0.25">
      <c r="A251" s="16">
        <v>560975449</v>
      </c>
      <c r="B251" s="16" t="s">
        <v>5</v>
      </c>
      <c r="C251" s="17">
        <v>40959.75503472222</v>
      </c>
    </row>
    <row r="252" spans="1:3" x14ac:dyDescent="0.25">
      <c r="A252" s="16">
        <v>560975466</v>
      </c>
      <c r="B252" s="16" t="s">
        <v>5</v>
      </c>
      <c r="C252" s="17">
        <v>40959.755231481482</v>
      </c>
    </row>
    <row r="253" spans="1:3" x14ac:dyDescent="0.25">
      <c r="A253" s="16">
        <v>560016494</v>
      </c>
      <c r="B253" s="16" t="s">
        <v>5</v>
      </c>
      <c r="C253" s="17">
        <v>40758.635046296295</v>
      </c>
    </row>
    <row r="254" spans="1:3" x14ac:dyDescent="0.25">
      <c r="A254" s="16">
        <v>561629486</v>
      </c>
      <c r="B254" s="16" t="s">
        <v>5</v>
      </c>
      <c r="C254" s="17">
        <v>41152.450682870367</v>
      </c>
    </row>
    <row r="255" spans="1:3" x14ac:dyDescent="0.25">
      <c r="A255" s="16">
        <v>561629487</v>
      </c>
      <c r="B255" s="16" t="s">
        <v>5</v>
      </c>
      <c r="C255" s="17">
        <v>41152.45207175926</v>
      </c>
    </row>
    <row r="256" spans="1:3" x14ac:dyDescent="0.25">
      <c r="A256" s="16">
        <v>555035702</v>
      </c>
      <c r="B256" s="16" t="s">
        <v>5</v>
      </c>
      <c r="C256" s="17">
        <v>39405.66982638889</v>
      </c>
    </row>
    <row r="257" spans="1:3" x14ac:dyDescent="0.25">
      <c r="A257" s="16">
        <v>555035712</v>
      </c>
      <c r="B257" s="16" t="s">
        <v>5</v>
      </c>
      <c r="C257" s="17">
        <v>39405.678923611114</v>
      </c>
    </row>
    <row r="258" spans="1:3" x14ac:dyDescent="0.25">
      <c r="A258" s="16">
        <v>560025963</v>
      </c>
      <c r="B258" s="16" t="s">
        <v>5</v>
      </c>
      <c r="C258" s="17">
        <v>40947.414166666669</v>
      </c>
    </row>
    <row r="259" spans="1:3" x14ac:dyDescent="0.25">
      <c r="A259" s="16">
        <v>560068316</v>
      </c>
      <c r="B259" s="16" t="s">
        <v>5</v>
      </c>
      <c r="C259" s="17">
        <v>41060.692974537036</v>
      </c>
    </row>
    <row r="260" spans="1:3" x14ac:dyDescent="0.25">
      <c r="A260" s="16">
        <v>561696257</v>
      </c>
      <c r="B260" s="16" t="s">
        <v>5</v>
      </c>
      <c r="C260" s="17">
        <v>41183.68540509259</v>
      </c>
    </row>
    <row r="261" spans="1:3" x14ac:dyDescent="0.25">
      <c r="A261" s="16">
        <v>560035729</v>
      </c>
      <c r="B261" s="16" t="s">
        <v>5</v>
      </c>
      <c r="C261" s="17">
        <v>40908.937002314815</v>
      </c>
    </row>
    <row r="262" spans="1:3" x14ac:dyDescent="0.25">
      <c r="A262" s="16">
        <v>560016492</v>
      </c>
      <c r="B262" s="16" t="s">
        <v>5</v>
      </c>
      <c r="C262" s="17">
        <v>40758.634108796294</v>
      </c>
    </row>
    <row r="263" spans="1:3" x14ac:dyDescent="0.25">
      <c r="A263" s="16">
        <v>555035701</v>
      </c>
      <c r="B263" s="16" t="s">
        <v>5</v>
      </c>
      <c r="C263" s="17">
        <v>39405.66920138889</v>
      </c>
    </row>
    <row r="264" spans="1:3" x14ac:dyDescent="0.25">
      <c r="A264" s="16">
        <v>555035711</v>
      </c>
      <c r="B264" s="16" t="s">
        <v>5</v>
      </c>
      <c r="C264" s="17">
        <v>39405.67769675926</v>
      </c>
    </row>
    <row r="265" spans="1:3" x14ac:dyDescent="0.25">
      <c r="A265" s="16">
        <v>560025962</v>
      </c>
      <c r="B265" s="16" t="s">
        <v>5</v>
      </c>
      <c r="C265" s="17">
        <v>40947.413969907408</v>
      </c>
    </row>
    <row r="266" spans="1:3" x14ac:dyDescent="0.25">
      <c r="A266" s="16">
        <v>560944223</v>
      </c>
      <c r="B266" s="16" t="s">
        <v>5</v>
      </c>
      <c r="C266" s="17">
        <v>41297</v>
      </c>
    </row>
    <row r="267" spans="1:3" x14ac:dyDescent="0.25">
      <c r="A267" s="16">
        <v>560975493</v>
      </c>
      <c r="B267" s="16" t="s">
        <v>5</v>
      </c>
      <c r="C267" s="17">
        <v>40959.741377314815</v>
      </c>
    </row>
    <row r="268" spans="1:3" x14ac:dyDescent="0.25">
      <c r="A268" s="16">
        <v>555629941</v>
      </c>
      <c r="B268" s="16" t="s">
        <v>5</v>
      </c>
      <c r="C268" s="17">
        <v>40108.629884259259</v>
      </c>
    </row>
    <row r="269" spans="1:3" x14ac:dyDescent="0.25">
      <c r="A269" s="16">
        <v>555087103</v>
      </c>
      <c r="B269" s="16" t="s">
        <v>5</v>
      </c>
      <c r="C269" s="17">
        <v>40451.679803240739</v>
      </c>
    </row>
    <row r="270" spans="1:3" x14ac:dyDescent="0.25">
      <c r="A270" s="16">
        <v>555629950</v>
      </c>
      <c r="B270" s="16" t="s">
        <v>5</v>
      </c>
      <c r="C270" s="17">
        <v>40108.644189814811</v>
      </c>
    </row>
    <row r="271" spans="1:3" x14ac:dyDescent="0.25">
      <c r="A271" s="16">
        <v>560975437</v>
      </c>
      <c r="B271" s="16" t="s">
        <v>5</v>
      </c>
      <c r="C271" s="17">
        <v>40959.749328703707</v>
      </c>
    </row>
    <row r="272" spans="1:3" x14ac:dyDescent="0.25">
      <c r="A272" s="16">
        <v>550165492</v>
      </c>
      <c r="B272" s="16" t="s">
        <v>5</v>
      </c>
      <c r="C272" s="17">
        <v>40508.48809027778</v>
      </c>
    </row>
    <row r="273" spans="1:3" x14ac:dyDescent="0.25">
      <c r="A273" s="16">
        <v>560975467</v>
      </c>
      <c r="B273" s="16" t="s">
        <v>5</v>
      </c>
      <c r="C273" s="17">
        <v>40959.755358796298</v>
      </c>
    </row>
    <row r="274" spans="1:3" x14ac:dyDescent="0.25">
      <c r="A274" s="16">
        <v>555035703</v>
      </c>
      <c r="B274" s="16" t="s">
        <v>5</v>
      </c>
      <c r="C274" s="17">
        <v>39405.671041666668</v>
      </c>
    </row>
    <row r="275" spans="1:3" x14ac:dyDescent="0.25">
      <c r="A275" s="16">
        <v>555035713</v>
      </c>
      <c r="B275" s="16" t="s">
        <v>5</v>
      </c>
      <c r="C275" s="17">
        <v>39405.679849537039</v>
      </c>
    </row>
    <row r="276" spans="1:3" x14ac:dyDescent="0.25">
      <c r="A276" s="16">
        <v>560035735</v>
      </c>
      <c r="B276" s="16" t="s">
        <v>5</v>
      </c>
      <c r="C276" s="17">
        <v>40906.755370370367</v>
      </c>
    </row>
    <row r="277" spans="1:3" x14ac:dyDescent="0.25">
      <c r="A277" s="16">
        <v>560969067</v>
      </c>
      <c r="B277" s="16" t="s">
        <v>5</v>
      </c>
      <c r="C277" s="17">
        <v>41668</v>
      </c>
    </row>
    <row r="278" spans="1:3" x14ac:dyDescent="0.25">
      <c r="A278" s="16">
        <v>560958468</v>
      </c>
      <c r="B278" s="16" t="s">
        <v>5</v>
      </c>
      <c r="C278" s="17">
        <v>41668</v>
      </c>
    </row>
    <row r="279" spans="1:3" x14ac:dyDescent="0.25">
      <c r="A279" s="16">
        <v>560033557</v>
      </c>
      <c r="B279" s="16" t="s">
        <v>5</v>
      </c>
      <c r="C279" s="17">
        <v>40864.535358796296</v>
      </c>
    </row>
    <row r="280" spans="1:3" x14ac:dyDescent="0.25">
      <c r="A280" s="16">
        <v>560035738</v>
      </c>
      <c r="B280" s="16" t="s">
        <v>5</v>
      </c>
      <c r="C280" s="17">
        <v>40906.755474537036</v>
      </c>
    </row>
    <row r="281" spans="1:3" x14ac:dyDescent="0.25">
      <c r="A281" s="16">
        <v>560987323</v>
      </c>
      <c r="B281" s="16" t="s">
        <v>5</v>
      </c>
      <c r="C281" s="17">
        <v>41668</v>
      </c>
    </row>
    <row r="282" spans="1:3" x14ac:dyDescent="0.25">
      <c r="A282" s="16">
        <v>560987218</v>
      </c>
      <c r="B282" s="16" t="s">
        <v>5</v>
      </c>
      <c r="C282" s="17">
        <v>41668</v>
      </c>
    </row>
    <row r="283" spans="1:3" x14ac:dyDescent="0.25">
      <c r="A283" s="16">
        <v>560986746</v>
      </c>
      <c r="B283" s="16" t="s">
        <v>5</v>
      </c>
      <c r="C283" s="17">
        <v>41668</v>
      </c>
    </row>
    <row r="284" spans="1:3" x14ac:dyDescent="0.25">
      <c r="A284" s="16">
        <v>560987328</v>
      </c>
      <c r="B284" s="16" t="s">
        <v>5</v>
      </c>
      <c r="C284" s="17">
        <v>41668</v>
      </c>
    </row>
    <row r="285" spans="1:3" x14ac:dyDescent="0.25">
      <c r="A285" s="16">
        <v>560944236</v>
      </c>
      <c r="B285" s="16" t="s">
        <v>5</v>
      </c>
      <c r="C285" s="17">
        <v>41297</v>
      </c>
    </row>
    <row r="286" spans="1:3" x14ac:dyDescent="0.25">
      <c r="A286" s="16">
        <v>560975477</v>
      </c>
      <c r="B286" s="16" t="s">
        <v>5</v>
      </c>
      <c r="C286" s="17">
        <v>40959.739421296297</v>
      </c>
    </row>
    <row r="287" spans="1:3" x14ac:dyDescent="0.25">
      <c r="A287" s="16">
        <v>560975478</v>
      </c>
      <c r="B287" s="16" t="s">
        <v>5</v>
      </c>
      <c r="C287" s="17">
        <v>40959.739548611113</v>
      </c>
    </row>
    <row r="288" spans="1:3" x14ac:dyDescent="0.25">
      <c r="A288" s="16">
        <v>560975479</v>
      </c>
      <c r="B288" s="16" t="s">
        <v>5</v>
      </c>
      <c r="C288" s="17">
        <v>40959.739652777775</v>
      </c>
    </row>
    <row r="289" spans="1:3" x14ac:dyDescent="0.25">
      <c r="A289" s="16">
        <v>560975494</v>
      </c>
      <c r="B289" s="16" t="s">
        <v>5</v>
      </c>
      <c r="C289" s="17">
        <v>40959.744421296295</v>
      </c>
    </row>
    <row r="290" spans="1:3" x14ac:dyDescent="0.25">
      <c r="A290" s="16">
        <v>560975453</v>
      </c>
      <c r="B290" s="16" t="s">
        <v>5</v>
      </c>
      <c r="C290" s="17">
        <v>40959.752592592595</v>
      </c>
    </row>
    <row r="291" spans="1:3" x14ac:dyDescent="0.25">
      <c r="A291" s="16">
        <v>561696258</v>
      </c>
      <c r="B291" s="16" t="s">
        <v>5</v>
      </c>
      <c r="C291" s="17">
        <v>41183.686099537037</v>
      </c>
    </row>
    <row r="292" spans="1:3" x14ac:dyDescent="0.25">
      <c r="A292" s="16">
        <v>560035726</v>
      </c>
      <c r="B292" s="16" t="s">
        <v>5</v>
      </c>
      <c r="C292" s="17">
        <v>40906.750868055555</v>
      </c>
    </row>
    <row r="293" spans="1:3" x14ac:dyDescent="0.25">
      <c r="A293" s="16">
        <v>560035705</v>
      </c>
      <c r="B293" s="16" t="s">
        <v>5</v>
      </c>
      <c r="C293" s="17">
        <v>40906.751134259262</v>
      </c>
    </row>
    <row r="294" spans="1:3" x14ac:dyDescent="0.25">
      <c r="A294" s="16">
        <v>560035719</v>
      </c>
      <c r="B294" s="16" t="s">
        <v>5</v>
      </c>
      <c r="C294" s="17">
        <v>40906.75136574074</v>
      </c>
    </row>
    <row r="295" spans="1:3" x14ac:dyDescent="0.25">
      <c r="A295" s="16">
        <v>560025955</v>
      </c>
      <c r="B295" s="16" t="s">
        <v>5</v>
      </c>
      <c r="C295" s="17">
        <v>40947.413182870368</v>
      </c>
    </row>
    <row r="296" spans="1:3" x14ac:dyDescent="0.25">
      <c r="A296" s="16">
        <v>560025995</v>
      </c>
      <c r="B296" s="16" t="s">
        <v>5</v>
      </c>
      <c r="C296" s="17">
        <v>40948.652175925927</v>
      </c>
    </row>
    <row r="297" spans="1:3" x14ac:dyDescent="0.25">
      <c r="A297" s="16">
        <v>560987322</v>
      </c>
      <c r="B297" s="16" t="s">
        <v>5</v>
      </c>
      <c r="C297" s="17">
        <v>41668</v>
      </c>
    </row>
    <row r="298" spans="1:3" x14ac:dyDescent="0.25">
      <c r="A298" s="16">
        <v>560944235</v>
      </c>
      <c r="B298" s="16" t="s">
        <v>5</v>
      </c>
      <c r="C298" s="17">
        <v>41297</v>
      </c>
    </row>
    <row r="299" spans="1:3" x14ac:dyDescent="0.25">
      <c r="A299" s="16">
        <v>560944224</v>
      </c>
      <c r="B299" s="16" t="s">
        <v>5</v>
      </c>
      <c r="C299" s="17">
        <v>41297</v>
      </c>
    </row>
    <row r="300" spans="1:3" x14ac:dyDescent="0.25">
      <c r="A300" s="16">
        <v>561618134</v>
      </c>
      <c r="B300" s="16" t="s">
        <v>5</v>
      </c>
      <c r="C300" s="17">
        <v>41241.746516203704</v>
      </c>
    </row>
    <row r="301" spans="1:3" x14ac:dyDescent="0.25">
      <c r="A301" s="16">
        <v>561618135</v>
      </c>
      <c r="B301" s="16" t="s">
        <v>5</v>
      </c>
      <c r="C301" s="17">
        <v>41241.746516203704</v>
      </c>
    </row>
    <row r="302" spans="1:3" x14ac:dyDescent="0.25">
      <c r="A302" s="16">
        <v>561618143</v>
      </c>
      <c r="B302" s="16" t="s">
        <v>5</v>
      </c>
      <c r="C302" s="17">
        <v>41241.745821759258</v>
      </c>
    </row>
    <row r="303" spans="1:3" x14ac:dyDescent="0.25">
      <c r="A303" s="16">
        <v>561618136</v>
      </c>
      <c r="B303" s="16" t="s">
        <v>5</v>
      </c>
      <c r="C303" s="17">
        <v>41241.747210648151</v>
      </c>
    </row>
    <row r="304" spans="1:3" x14ac:dyDescent="0.25">
      <c r="A304" s="16">
        <v>561618144</v>
      </c>
      <c r="B304" s="16" t="s">
        <v>5</v>
      </c>
      <c r="C304" s="17">
        <v>41241.746516203704</v>
      </c>
    </row>
    <row r="305" spans="1:3" x14ac:dyDescent="0.25">
      <c r="A305" s="16">
        <v>561618133</v>
      </c>
      <c r="B305" s="16" t="s">
        <v>5</v>
      </c>
      <c r="C305" s="17">
        <v>41241.746516203704</v>
      </c>
    </row>
    <row r="306" spans="1:3" x14ac:dyDescent="0.25">
      <c r="A306" s="16">
        <v>561618139</v>
      </c>
      <c r="B306" s="16" t="s">
        <v>5</v>
      </c>
      <c r="C306" s="17">
        <v>41241.745821759258</v>
      </c>
    </row>
    <row r="307" spans="1:3" x14ac:dyDescent="0.25">
      <c r="A307" s="16">
        <v>555719248</v>
      </c>
      <c r="B307" s="16" t="s">
        <v>7</v>
      </c>
      <c r="C307" s="17">
        <v>41477</v>
      </c>
    </row>
    <row r="308" spans="1:3" x14ac:dyDescent="0.25">
      <c r="A308" s="16">
        <v>560969399</v>
      </c>
      <c r="B308" s="16" t="s">
        <v>5</v>
      </c>
      <c r="C308" s="17">
        <v>41668</v>
      </c>
    </row>
    <row r="309" spans="1:3" x14ac:dyDescent="0.25">
      <c r="A309" s="16">
        <v>560987344</v>
      </c>
      <c r="B309" s="16" t="s">
        <v>5</v>
      </c>
      <c r="C309" s="17">
        <v>41668</v>
      </c>
    </row>
    <row r="310" spans="1:3" x14ac:dyDescent="0.25">
      <c r="A310" s="16">
        <v>560969347</v>
      </c>
      <c r="B310" s="16" t="s">
        <v>5</v>
      </c>
      <c r="C310" s="17">
        <v>41668</v>
      </c>
    </row>
    <row r="311" spans="1:3" x14ac:dyDescent="0.25">
      <c r="A311" s="16">
        <v>560987320</v>
      </c>
      <c r="B311" s="16" t="s">
        <v>5</v>
      </c>
      <c r="C311" s="17">
        <v>41668</v>
      </c>
    </row>
    <row r="312" spans="1:3" x14ac:dyDescent="0.25">
      <c r="A312" s="16">
        <v>560926912</v>
      </c>
      <c r="B312" s="16" t="s">
        <v>5</v>
      </c>
      <c r="C312" s="17">
        <v>41668</v>
      </c>
    </row>
    <row r="313" spans="1:3" x14ac:dyDescent="0.25">
      <c r="A313" s="16">
        <v>560986972</v>
      </c>
      <c r="B313" s="16" t="s">
        <v>5</v>
      </c>
      <c r="C313" s="17">
        <v>41668</v>
      </c>
    </row>
    <row r="314" spans="1:3" x14ac:dyDescent="0.25">
      <c r="A314" s="16">
        <v>560958482</v>
      </c>
      <c r="B314" s="16" t="s">
        <v>5</v>
      </c>
      <c r="C314" s="17">
        <v>41668</v>
      </c>
    </row>
    <row r="315" spans="1:3" x14ac:dyDescent="0.25">
      <c r="A315" s="16">
        <v>554831770</v>
      </c>
      <c r="B315" s="16" t="s">
        <v>7</v>
      </c>
      <c r="C315" s="17">
        <v>41561</v>
      </c>
    </row>
    <row r="316" spans="1:3" x14ac:dyDescent="0.25">
      <c r="A316" s="16">
        <v>555035709</v>
      </c>
      <c r="B316" s="16" t="s">
        <v>5</v>
      </c>
      <c r="C316" s="17">
        <v>39405.675682870373</v>
      </c>
    </row>
    <row r="317" spans="1:3" x14ac:dyDescent="0.25">
      <c r="A317" s="16">
        <v>554823015</v>
      </c>
      <c r="B317" s="16" t="s">
        <v>7</v>
      </c>
      <c r="C317" s="17">
        <v>41550.629629629628</v>
      </c>
    </row>
    <row r="318" spans="1:3" x14ac:dyDescent="0.25">
      <c r="A318" s="16">
        <v>560975441</v>
      </c>
      <c r="B318" s="16" t="s">
        <v>5</v>
      </c>
      <c r="C318" s="17">
        <v>40959.758321759262</v>
      </c>
    </row>
    <row r="319" spans="1:3" x14ac:dyDescent="0.25">
      <c r="A319" s="16">
        <v>554822903</v>
      </c>
      <c r="B319" s="16" t="s">
        <v>7</v>
      </c>
      <c r="C319" s="17">
        <v>41550.623298611114</v>
      </c>
    </row>
    <row r="320" spans="1:3" x14ac:dyDescent="0.25">
      <c r="A320" s="16">
        <v>554823001</v>
      </c>
      <c r="B320" s="16" t="s">
        <v>7</v>
      </c>
      <c r="C320" s="17">
        <v>41550.624120370368</v>
      </c>
    </row>
    <row r="321" spans="1:3" x14ac:dyDescent="0.25">
      <c r="A321" s="16">
        <v>554827283</v>
      </c>
      <c r="B321" s="16" t="s">
        <v>7</v>
      </c>
      <c r="C321" s="17">
        <v>41550.626250000001</v>
      </c>
    </row>
    <row r="322" spans="1:3" x14ac:dyDescent="0.25">
      <c r="A322" s="16">
        <v>554827383</v>
      </c>
      <c r="B322" s="16" t="s">
        <v>7</v>
      </c>
      <c r="C322" s="17">
        <v>41550.626817129632</v>
      </c>
    </row>
    <row r="323" spans="1:3" x14ac:dyDescent="0.25">
      <c r="A323" s="16">
        <v>554823407</v>
      </c>
      <c r="B323" s="16" t="s">
        <v>7</v>
      </c>
      <c r="C323" s="17">
        <v>41550.632615740738</v>
      </c>
    </row>
    <row r="324" spans="1:3" x14ac:dyDescent="0.25">
      <c r="A324" s="16">
        <v>554826197</v>
      </c>
      <c r="B324" s="16" t="s">
        <v>7</v>
      </c>
      <c r="C324" s="17">
        <v>41550.636782407404</v>
      </c>
    </row>
    <row r="325" spans="1:3" x14ac:dyDescent="0.25">
      <c r="A325" s="16">
        <v>560030231</v>
      </c>
      <c r="B325" s="16" t="s">
        <v>135</v>
      </c>
      <c r="C325" s="17">
        <v>41505</v>
      </c>
    </row>
    <row r="326" spans="1:3" x14ac:dyDescent="0.25">
      <c r="A326" s="16">
        <v>554831734</v>
      </c>
      <c r="B326" s="16" t="s">
        <v>7</v>
      </c>
      <c r="C326" s="17">
        <v>41505.761192129627</v>
      </c>
    </row>
    <row r="327" spans="1:3" x14ac:dyDescent="0.25">
      <c r="A327" s="16">
        <v>554831736</v>
      </c>
      <c r="B327" s="16" t="s">
        <v>7</v>
      </c>
      <c r="C327" s="17">
        <v>41505.765752314815</v>
      </c>
    </row>
    <row r="328" spans="1:3" x14ac:dyDescent="0.25">
      <c r="A328" s="16">
        <v>554817162</v>
      </c>
      <c r="B328" s="16" t="s">
        <v>7</v>
      </c>
      <c r="C328" s="17">
        <v>41553.434247685182</v>
      </c>
    </row>
    <row r="329" spans="1:3" x14ac:dyDescent="0.25">
      <c r="A329" s="16">
        <v>554818754</v>
      </c>
      <c r="B329" s="16" t="s">
        <v>7</v>
      </c>
      <c r="C329" s="17">
        <v>41553.438043981485</v>
      </c>
    </row>
    <row r="330" spans="1:3" x14ac:dyDescent="0.25">
      <c r="A330" s="16">
        <v>554815866</v>
      </c>
      <c r="B330" s="16" t="s">
        <v>7</v>
      </c>
      <c r="C330" s="17">
        <v>41553.427430555559</v>
      </c>
    </row>
    <row r="331" spans="1:3" x14ac:dyDescent="0.25">
      <c r="A331" s="16">
        <v>554826078</v>
      </c>
      <c r="B331" s="16" t="s">
        <v>7</v>
      </c>
      <c r="C331" s="17">
        <v>41553.418171296296</v>
      </c>
    </row>
    <row r="332" spans="1:3" x14ac:dyDescent="0.25">
      <c r="A332" s="16">
        <v>554821229</v>
      </c>
      <c r="B332" s="16" t="s">
        <v>7</v>
      </c>
      <c r="C332" s="17">
        <v>41553.443715277775</v>
      </c>
    </row>
    <row r="333" spans="1:3" x14ac:dyDescent="0.25">
      <c r="A333" s="16">
        <v>554817896</v>
      </c>
      <c r="B333" s="16" t="s">
        <v>7</v>
      </c>
      <c r="C333" s="17">
        <v>41553.435682870368</v>
      </c>
    </row>
    <row r="334" spans="1:3" x14ac:dyDescent="0.25">
      <c r="A334" s="16">
        <v>554818631</v>
      </c>
      <c r="B334" s="16" t="s">
        <v>7</v>
      </c>
      <c r="C334" s="17">
        <v>41553.437754629631</v>
      </c>
    </row>
    <row r="335" spans="1:3" x14ac:dyDescent="0.25">
      <c r="A335" s="16">
        <v>554825066</v>
      </c>
      <c r="B335" s="16" t="s">
        <v>7</v>
      </c>
      <c r="C335" s="17">
        <v>41553</v>
      </c>
    </row>
    <row r="336" spans="1:3" x14ac:dyDescent="0.25">
      <c r="A336" s="16">
        <v>554825290</v>
      </c>
      <c r="B336" s="16" t="s">
        <v>7</v>
      </c>
      <c r="C336" s="17">
        <v>41553.42119212963</v>
      </c>
    </row>
    <row r="337" spans="1:3" x14ac:dyDescent="0.25">
      <c r="A337" s="16">
        <v>554819021</v>
      </c>
      <c r="B337" s="16" t="s">
        <v>7</v>
      </c>
      <c r="C337" s="17">
        <v>41553.43954861111</v>
      </c>
    </row>
    <row r="338" spans="1:3" x14ac:dyDescent="0.25">
      <c r="A338" s="16">
        <v>554820286</v>
      </c>
      <c r="B338" s="16" t="s">
        <v>7</v>
      </c>
      <c r="C338" s="17">
        <v>41553.443067129629</v>
      </c>
    </row>
    <row r="339" spans="1:3" x14ac:dyDescent="0.25">
      <c r="A339" s="16">
        <v>554821806</v>
      </c>
      <c r="B339" s="16" t="s">
        <v>7</v>
      </c>
      <c r="C339" s="17">
        <v>41553.444513888891</v>
      </c>
    </row>
    <row r="340" spans="1:3" x14ac:dyDescent="0.25">
      <c r="A340" s="16">
        <v>554823716</v>
      </c>
      <c r="B340" s="16" t="s">
        <v>7</v>
      </c>
      <c r="C340" s="17">
        <v>41550.634189814817</v>
      </c>
    </row>
    <row r="341" spans="1:3" x14ac:dyDescent="0.25">
      <c r="A341" s="16">
        <v>554823392</v>
      </c>
      <c r="B341" s="16" t="s">
        <v>7</v>
      </c>
      <c r="C341" s="17">
        <v>41550.632349537038</v>
      </c>
    </row>
    <row r="342" spans="1:3" x14ac:dyDescent="0.25">
      <c r="A342" s="16">
        <v>554822559</v>
      </c>
      <c r="B342" s="16" t="s">
        <v>7</v>
      </c>
      <c r="C342" s="17">
        <v>41550.622615740744</v>
      </c>
    </row>
    <row r="343" spans="1:3" x14ac:dyDescent="0.25">
      <c r="A343" s="16">
        <v>554822061</v>
      </c>
      <c r="B343" s="16" t="s">
        <v>7</v>
      </c>
      <c r="C343" s="17">
        <v>41553.436979166669</v>
      </c>
    </row>
    <row r="344" spans="1:3" x14ac:dyDescent="0.25">
      <c r="A344" s="16">
        <v>560940528</v>
      </c>
      <c r="B344" s="16" t="s">
        <v>5</v>
      </c>
      <c r="C344" s="17">
        <v>41574</v>
      </c>
    </row>
    <row r="345" spans="1:3" x14ac:dyDescent="0.25">
      <c r="A345" s="16">
        <v>560940348</v>
      </c>
      <c r="B345" s="16" t="s">
        <v>5</v>
      </c>
      <c r="C345" s="17">
        <v>41574</v>
      </c>
    </row>
    <row r="346" spans="1:3" x14ac:dyDescent="0.25">
      <c r="A346" s="16">
        <v>560940524</v>
      </c>
      <c r="B346" s="16" t="s">
        <v>5</v>
      </c>
      <c r="C346" s="17">
        <v>41574</v>
      </c>
    </row>
    <row r="347" spans="1:3" x14ac:dyDescent="0.25">
      <c r="A347" s="16">
        <v>560940134</v>
      </c>
      <c r="B347" s="16" t="s">
        <v>5</v>
      </c>
      <c r="C347" s="17">
        <v>41574</v>
      </c>
    </row>
    <row r="348" spans="1:3" x14ac:dyDescent="0.25">
      <c r="A348" s="16">
        <v>560941908</v>
      </c>
      <c r="B348" s="16" t="s">
        <v>5</v>
      </c>
      <c r="C348" s="17">
        <v>41574</v>
      </c>
    </row>
    <row r="349" spans="1:3" x14ac:dyDescent="0.25">
      <c r="A349" s="16">
        <v>554823789</v>
      </c>
      <c r="B349" s="16" t="s">
        <v>7</v>
      </c>
      <c r="C349" s="17">
        <v>41550.637673611112</v>
      </c>
    </row>
    <row r="350" spans="1:3" x14ac:dyDescent="0.25">
      <c r="A350" s="16">
        <v>560975481</v>
      </c>
      <c r="B350" s="16" t="s">
        <v>5</v>
      </c>
      <c r="C350" s="17">
        <v>40959.739895833336</v>
      </c>
    </row>
    <row r="351" spans="1:3" x14ac:dyDescent="0.25">
      <c r="A351" s="16">
        <v>560975504</v>
      </c>
      <c r="B351" s="16" t="s">
        <v>5</v>
      </c>
      <c r="C351" s="17">
        <v>40959.742592592593</v>
      </c>
    </row>
    <row r="352" spans="1:3" x14ac:dyDescent="0.25">
      <c r="A352" s="16">
        <v>560016513</v>
      </c>
      <c r="B352" s="16" t="s">
        <v>5</v>
      </c>
      <c r="C352" s="17">
        <v>40758.64099537037</v>
      </c>
    </row>
    <row r="353" spans="1:3" x14ac:dyDescent="0.25">
      <c r="A353" s="16">
        <v>560940347</v>
      </c>
      <c r="B353" s="16" t="s">
        <v>5</v>
      </c>
      <c r="C353" s="17">
        <v>41574</v>
      </c>
    </row>
    <row r="354" spans="1:3" x14ac:dyDescent="0.25">
      <c r="A354" s="16">
        <v>560941047</v>
      </c>
      <c r="B354" s="16" t="s">
        <v>5</v>
      </c>
      <c r="C354" s="17">
        <v>41574</v>
      </c>
    </row>
    <row r="355" spans="1:3" x14ac:dyDescent="0.25">
      <c r="A355" s="16">
        <v>560940708</v>
      </c>
      <c r="B355" s="16" t="s">
        <v>5</v>
      </c>
      <c r="C355" s="17">
        <v>41574</v>
      </c>
    </row>
    <row r="356" spans="1:3" x14ac:dyDescent="0.25">
      <c r="A356" s="16">
        <v>560975407</v>
      </c>
      <c r="B356" s="16" t="s">
        <v>5</v>
      </c>
      <c r="C356" s="17">
        <v>40959.745648148149</v>
      </c>
    </row>
    <row r="357" spans="1:3" x14ac:dyDescent="0.25">
      <c r="A357" s="16">
        <v>560975408</v>
      </c>
      <c r="B357" s="16" t="s">
        <v>5</v>
      </c>
      <c r="C357" s="17">
        <v>40959.745775462965</v>
      </c>
    </row>
    <row r="358" spans="1:3" x14ac:dyDescent="0.25">
      <c r="A358" s="16">
        <v>560975434</v>
      </c>
      <c r="B358" s="16" t="s">
        <v>5</v>
      </c>
      <c r="C358" s="17">
        <v>40959.753275462965</v>
      </c>
    </row>
    <row r="359" spans="1:3" x14ac:dyDescent="0.25">
      <c r="A359" s="16">
        <v>561602300</v>
      </c>
      <c r="B359" s="16" t="s">
        <v>5</v>
      </c>
      <c r="C359" s="17">
        <v>40652.614189814813</v>
      </c>
    </row>
    <row r="360" spans="1:3" x14ac:dyDescent="0.25">
      <c r="A360" s="16">
        <v>560054945</v>
      </c>
      <c r="B360" s="16" t="s">
        <v>5</v>
      </c>
      <c r="C360" s="17">
        <v>41022.646898148145</v>
      </c>
    </row>
    <row r="361" spans="1:3" x14ac:dyDescent="0.25">
      <c r="A361" s="16">
        <v>560054944</v>
      </c>
      <c r="B361" s="16" t="s">
        <v>5</v>
      </c>
      <c r="C361" s="17">
        <v>41022.648217592592</v>
      </c>
    </row>
    <row r="362" spans="1:3" x14ac:dyDescent="0.25">
      <c r="A362" s="16">
        <v>560030092</v>
      </c>
      <c r="B362" s="16" t="s">
        <v>5</v>
      </c>
      <c r="C362" s="17">
        <v>40903.673159722224</v>
      </c>
    </row>
    <row r="363" spans="1:3" x14ac:dyDescent="0.25">
      <c r="A363" s="16">
        <v>560030095</v>
      </c>
      <c r="B363" s="16" t="s">
        <v>5</v>
      </c>
      <c r="C363" s="17">
        <v>40903.674108796295</v>
      </c>
    </row>
    <row r="364" spans="1:3" x14ac:dyDescent="0.25">
      <c r="A364" s="16">
        <v>560030096</v>
      </c>
      <c r="B364" s="16" t="s">
        <v>5</v>
      </c>
      <c r="C364" s="17">
        <v>40903.674942129626</v>
      </c>
    </row>
    <row r="365" spans="1:3" x14ac:dyDescent="0.25">
      <c r="A365" s="16">
        <v>560035707</v>
      </c>
      <c r="B365" s="16" t="s">
        <v>5</v>
      </c>
      <c r="C365" s="17">
        <v>40906.756238425929</v>
      </c>
    </row>
    <row r="366" spans="1:3" x14ac:dyDescent="0.25">
      <c r="A366" s="16">
        <v>560944228</v>
      </c>
      <c r="B366" s="16" t="s">
        <v>5</v>
      </c>
      <c r="C366" s="17">
        <v>41297</v>
      </c>
    </row>
    <row r="367" spans="1:3" x14ac:dyDescent="0.25">
      <c r="A367" s="16">
        <v>560944238</v>
      </c>
      <c r="B367" s="16" t="s">
        <v>5</v>
      </c>
      <c r="C367" s="17">
        <v>41297</v>
      </c>
    </row>
    <row r="368" spans="1:3" x14ac:dyDescent="0.25">
      <c r="A368" s="16">
        <v>555012014</v>
      </c>
      <c r="B368" s="16" t="s">
        <v>135</v>
      </c>
      <c r="C368" s="17">
        <v>41394</v>
      </c>
    </row>
    <row r="369" spans="1:3" x14ac:dyDescent="0.25">
      <c r="A369" s="16">
        <v>561618138</v>
      </c>
      <c r="B369" s="16" t="s">
        <v>5</v>
      </c>
      <c r="C369" s="17">
        <v>41241.745821759258</v>
      </c>
    </row>
    <row r="370" spans="1:3" x14ac:dyDescent="0.25">
      <c r="A370" s="16">
        <v>561618132</v>
      </c>
      <c r="B370" s="16" t="s">
        <v>5</v>
      </c>
      <c r="C370" s="17">
        <v>41241.746516203704</v>
      </c>
    </row>
    <row r="371" spans="1:3" x14ac:dyDescent="0.25">
      <c r="A371" s="16">
        <v>561618142</v>
      </c>
      <c r="B371" s="16" t="s">
        <v>5</v>
      </c>
      <c r="C371" s="17">
        <v>41241.745821759258</v>
      </c>
    </row>
    <row r="372" spans="1:3" x14ac:dyDescent="0.25">
      <c r="A372" s="16">
        <v>561618140</v>
      </c>
      <c r="B372" s="16" t="s">
        <v>5</v>
      </c>
      <c r="C372" s="17">
        <v>41241.745821759258</v>
      </c>
    </row>
    <row r="373" spans="1:3" x14ac:dyDescent="0.25">
      <c r="A373" s="16">
        <v>560987300</v>
      </c>
      <c r="B373" s="16" t="s">
        <v>5</v>
      </c>
      <c r="C373" s="17">
        <v>41668</v>
      </c>
    </row>
    <row r="374" spans="1:3" x14ac:dyDescent="0.25">
      <c r="A374" s="16">
        <v>560987310</v>
      </c>
      <c r="B374" s="16" t="s">
        <v>5</v>
      </c>
      <c r="C374" s="17">
        <v>41668</v>
      </c>
    </row>
    <row r="375" spans="1:3" x14ac:dyDescent="0.25">
      <c r="A375" s="16">
        <v>560987331</v>
      </c>
      <c r="B375" s="16" t="s">
        <v>5</v>
      </c>
      <c r="C375" s="17">
        <v>41668</v>
      </c>
    </row>
    <row r="376" spans="1:3" x14ac:dyDescent="0.25">
      <c r="A376" s="16">
        <v>560987327</v>
      </c>
      <c r="B376" s="16" t="s">
        <v>5</v>
      </c>
      <c r="C376" s="17">
        <v>41668</v>
      </c>
    </row>
    <row r="377" spans="1:3" x14ac:dyDescent="0.25">
      <c r="A377" s="16">
        <v>560987269</v>
      </c>
      <c r="B377" s="16" t="s">
        <v>5</v>
      </c>
      <c r="C377" s="17">
        <v>41668</v>
      </c>
    </row>
    <row r="378" spans="1:3" x14ac:dyDescent="0.25">
      <c r="A378" s="15">
        <v>560969517</v>
      </c>
      <c r="B378" s="15" t="s">
        <v>5</v>
      </c>
      <c r="C378" s="14">
        <v>41668</v>
      </c>
    </row>
    <row r="379" spans="1:3" x14ac:dyDescent="0.25">
      <c r="A379" s="16">
        <v>554831759</v>
      </c>
      <c r="B379" s="16" t="s">
        <v>7</v>
      </c>
      <c r="C379" s="17">
        <v>41561</v>
      </c>
    </row>
    <row r="380" spans="1:3" x14ac:dyDescent="0.25">
      <c r="A380" s="16">
        <v>554831764</v>
      </c>
      <c r="B380" s="16" t="s">
        <v>7</v>
      </c>
      <c r="C380" s="17">
        <v>41561.458784722221</v>
      </c>
    </row>
    <row r="381" spans="1:3" x14ac:dyDescent="0.25">
      <c r="A381" s="16">
        <v>554831755</v>
      </c>
      <c r="B381" s="16" t="s">
        <v>7</v>
      </c>
      <c r="C381" s="17">
        <v>41561</v>
      </c>
    </row>
    <row r="382" spans="1:3" x14ac:dyDescent="0.25">
      <c r="A382" s="16">
        <v>560019669</v>
      </c>
      <c r="B382" s="16" t="s">
        <v>5</v>
      </c>
      <c r="C382" s="17">
        <v>40780.681516203702</v>
      </c>
    </row>
    <row r="383" spans="1:3" x14ac:dyDescent="0.25">
      <c r="A383" s="16">
        <v>560975430</v>
      </c>
      <c r="B383" s="16" t="s">
        <v>5</v>
      </c>
      <c r="C383" s="17">
        <v>40959.751296296294</v>
      </c>
    </row>
    <row r="384" spans="1:3" x14ac:dyDescent="0.25">
      <c r="A384" s="16">
        <v>554823898</v>
      </c>
      <c r="B384" s="16" t="s">
        <v>7</v>
      </c>
      <c r="C384" s="17">
        <v>41550.637777777774</v>
      </c>
    </row>
    <row r="385" spans="1:3" x14ac:dyDescent="0.25">
      <c r="A385" s="16">
        <v>554823900</v>
      </c>
      <c r="B385" s="16" t="s">
        <v>7</v>
      </c>
      <c r="C385" s="17">
        <v>41550.639548611114</v>
      </c>
    </row>
    <row r="386" spans="1:3" x14ac:dyDescent="0.25">
      <c r="A386" s="16">
        <v>554826010</v>
      </c>
      <c r="B386" s="16" t="s">
        <v>7</v>
      </c>
      <c r="C386" s="17">
        <v>41550.639722222222</v>
      </c>
    </row>
    <row r="387" spans="1:3" x14ac:dyDescent="0.25">
      <c r="A387" s="16">
        <v>560961257</v>
      </c>
      <c r="B387" s="16" t="s">
        <v>5</v>
      </c>
      <c r="C387" s="17">
        <v>41484</v>
      </c>
    </row>
    <row r="388" spans="1:3" x14ac:dyDescent="0.25">
      <c r="A388" s="16">
        <v>560961260</v>
      </c>
      <c r="B388" s="16" t="s">
        <v>5</v>
      </c>
      <c r="C388" s="17">
        <v>41484</v>
      </c>
    </row>
    <row r="389" spans="1:3" x14ac:dyDescent="0.25">
      <c r="A389" s="16">
        <v>554821568</v>
      </c>
      <c r="B389" s="16" t="s">
        <v>7</v>
      </c>
      <c r="C389" s="17">
        <v>41553.425300925926</v>
      </c>
    </row>
    <row r="390" spans="1:3" x14ac:dyDescent="0.25">
      <c r="A390" s="16">
        <v>554816094</v>
      </c>
      <c r="B390" s="16" t="s">
        <v>7</v>
      </c>
      <c r="C390" s="17">
        <v>41553.429618055554</v>
      </c>
    </row>
    <row r="391" spans="1:3" x14ac:dyDescent="0.25">
      <c r="A391" s="16">
        <v>554819755</v>
      </c>
      <c r="B391" s="16" t="s">
        <v>7</v>
      </c>
      <c r="C391" s="17">
        <v>41553.424467592595</v>
      </c>
    </row>
    <row r="392" spans="1:3" x14ac:dyDescent="0.25">
      <c r="A392" s="16">
        <v>554819540</v>
      </c>
      <c r="B392" s="16" t="s">
        <v>7</v>
      </c>
      <c r="C392" s="17">
        <v>41553.43273148148</v>
      </c>
    </row>
    <row r="393" spans="1:3" x14ac:dyDescent="0.25">
      <c r="A393" s="16">
        <v>555719266</v>
      </c>
      <c r="B393" s="16" t="s">
        <v>7</v>
      </c>
      <c r="C393" s="17">
        <v>41505</v>
      </c>
    </row>
    <row r="394" spans="1:3" x14ac:dyDescent="0.25">
      <c r="A394" s="16">
        <v>554822403</v>
      </c>
      <c r="B394" s="16" t="s">
        <v>7</v>
      </c>
      <c r="C394" s="17">
        <v>41550.590914351851</v>
      </c>
    </row>
    <row r="395" spans="1:3" x14ac:dyDescent="0.25">
      <c r="A395" s="16">
        <v>554824003</v>
      </c>
      <c r="B395" s="16" t="s">
        <v>7</v>
      </c>
      <c r="C395" s="17">
        <v>41553.418703703705</v>
      </c>
    </row>
    <row r="396" spans="1:3" x14ac:dyDescent="0.25">
      <c r="A396" s="16">
        <v>554819691</v>
      </c>
      <c r="B396" s="16" t="s">
        <v>7</v>
      </c>
      <c r="C396" s="17">
        <v>41553.423645833333</v>
      </c>
    </row>
    <row r="397" spans="1:3" x14ac:dyDescent="0.25">
      <c r="A397" s="16">
        <v>554827018</v>
      </c>
      <c r="B397" s="16" t="s">
        <v>7</v>
      </c>
      <c r="C397" s="17">
        <v>41550.628784722219</v>
      </c>
    </row>
    <row r="398" spans="1:3" x14ac:dyDescent="0.25">
      <c r="A398" s="16">
        <v>554818878</v>
      </c>
      <c r="B398" s="16" t="s">
        <v>7</v>
      </c>
      <c r="C398" s="17">
        <v>41553.438680555555</v>
      </c>
    </row>
    <row r="399" spans="1:3" x14ac:dyDescent="0.25">
      <c r="A399" s="16">
        <v>554816584</v>
      </c>
      <c r="B399" s="16" t="s">
        <v>7</v>
      </c>
      <c r="C399" s="17">
        <v>41553.432372685187</v>
      </c>
    </row>
    <row r="400" spans="1:3" x14ac:dyDescent="0.25">
      <c r="A400" s="16">
        <v>554825487</v>
      </c>
      <c r="B400" s="16" t="s">
        <v>7</v>
      </c>
      <c r="C400" s="17">
        <v>41553.419432870367</v>
      </c>
    </row>
    <row r="401" spans="1:3" x14ac:dyDescent="0.25">
      <c r="A401" s="16">
        <v>554818501</v>
      </c>
      <c r="B401" s="16" t="s">
        <v>7</v>
      </c>
      <c r="C401" s="17">
        <v>41553.435972222222</v>
      </c>
    </row>
    <row r="402" spans="1:3" x14ac:dyDescent="0.25">
      <c r="A402" s="16">
        <v>560941568</v>
      </c>
      <c r="B402" s="16" t="s">
        <v>5</v>
      </c>
      <c r="C402" s="17">
        <v>41574</v>
      </c>
    </row>
    <row r="403" spans="1:3" x14ac:dyDescent="0.25">
      <c r="A403" s="16">
        <v>560941037</v>
      </c>
      <c r="B403" s="16" t="s">
        <v>5</v>
      </c>
      <c r="C403" s="17">
        <v>41574</v>
      </c>
    </row>
    <row r="404" spans="1:3" x14ac:dyDescent="0.25">
      <c r="A404" s="16">
        <v>560941045</v>
      </c>
      <c r="B404" s="16" t="s">
        <v>5</v>
      </c>
      <c r="C404" s="17">
        <v>41574</v>
      </c>
    </row>
    <row r="405" spans="1:3" x14ac:dyDescent="0.25">
      <c r="A405" s="16">
        <v>554831829</v>
      </c>
      <c r="B405" s="16" t="s">
        <v>7</v>
      </c>
      <c r="C405" s="17">
        <v>41550</v>
      </c>
    </row>
    <row r="406" spans="1:3" x14ac:dyDescent="0.25">
      <c r="A406" s="16">
        <v>560975401</v>
      </c>
      <c r="B406" s="16" t="s">
        <v>5</v>
      </c>
      <c r="C406" s="17">
        <v>40959.74491898148</v>
      </c>
    </row>
    <row r="407" spans="1:3" x14ac:dyDescent="0.25">
      <c r="A407" s="16">
        <v>560975410</v>
      </c>
      <c r="B407" s="16" t="s">
        <v>5</v>
      </c>
      <c r="C407" s="17">
        <v>40959.746030092596</v>
      </c>
    </row>
    <row r="408" spans="1:3" x14ac:dyDescent="0.25">
      <c r="A408" s="16">
        <v>560975425</v>
      </c>
      <c r="B408" s="16" t="s">
        <v>5</v>
      </c>
      <c r="C408" s="17">
        <v>40959.74927083333</v>
      </c>
    </row>
    <row r="409" spans="1:3" x14ac:dyDescent="0.25">
      <c r="A409" s="16">
        <v>561618137</v>
      </c>
      <c r="B409" s="16" t="s">
        <v>5</v>
      </c>
      <c r="C409" s="17">
        <v>41241.747210648151</v>
      </c>
    </row>
    <row r="410" spans="1:3" x14ac:dyDescent="0.25">
      <c r="A410" s="16">
        <v>555035700</v>
      </c>
      <c r="B410" s="16" t="s">
        <v>99</v>
      </c>
      <c r="C410" s="17">
        <v>39405</v>
      </c>
    </row>
    <row r="411" spans="1:3" x14ac:dyDescent="0.25">
      <c r="A411" s="16">
        <v>560035715</v>
      </c>
      <c r="B411" s="16" t="s">
        <v>5</v>
      </c>
      <c r="C411" s="17">
        <v>40906.749675925923</v>
      </c>
    </row>
    <row r="412" spans="1:3" x14ac:dyDescent="0.25">
      <c r="A412" s="16">
        <v>560025954</v>
      </c>
      <c r="B412" s="16" t="s">
        <v>5</v>
      </c>
      <c r="C412" s="17">
        <v>40947.414282407408</v>
      </c>
    </row>
    <row r="413" spans="1:3" x14ac:dyDescent="0.25">
      <c r="A413" s="16">
        <v>561602298</v>
      </c>
      <c r="B413" s="16" t="s">
        <v>5</v>
      </c>
      <c r="C413" s="17">
        <v>40652.61341435185</v>
      </c>
    </row>
    <row r="414" spans="1:3" x14ac:dyDescent="0.25">
      <c r="A414" s="16">
        <v>554835646</v>
      </c>
      <c r="B414" s="16" t="s">
        <v>7</v>
      </c>
      <c r="C414" s="17">
        <v>41587.612719907411</v>
      </c>
    </row>
    <row r="415" spans="1:3" x14ac:dyDescent="0.25">
      <c r="A415" s="16">
        <v>554833648</v>
      </c>
      <c r="B415" s="16" t="s">
        <v>7</v>
      </c>
      <c r="C415" s="17">
        <v>41587.614814814813</v>
      </c>
    </row>
    <row r="416" spans="1:3" x14ac:dyDescent="0.25">
      <c r="A416" s="16">
        <v>560940088</v>
      </c>
      <c r="B416" s="16" t="s">
        <v>5</v>
      </c>
      <c r="C416" s="17">
        <v>41574</v>
      </c>
    </row>
    <row r="417" spans="1:3" x14ac:dyDescent="0.25">
      <c r="A417" s="16">
        <v>554835574</v>
      </c>
      <c r="B417" s="16" t="s">
        <v>7</v>
      </c>
      <c r="C417" s="17">
        <v>41587.610694444447</v>
      </c>
    </row>
    <row r="418" spans="1:3" x14ac:dyDescent="0.25">
      <c r="A418" s="16">
        <v>560940526</v>
      </c>
      <c r="B418" s="16" t="s">
        <v>5</v>
      </c>
      <c r="C418" s="17">
        <v>41574</v>
      </c>
    </row>
    <row r="419" spans="1:3" x14ac:dyDescent="0.25">
      <c r="A419" s="16">
        <v>554835637</v>
      </c>
      <c r="B419" s="16" t="s">
        <v>7</v>
      </c>
      <c r="C419" s="17">
        <v>41587.611041666663</v>
      </c>
    </row>
    <row r="420" spans="1:3" x14ac:dyDescent="0.25">
      <c r="A420" s="16">
        <v>560035724</v>
      </c>
      <c r="B420" s="16" t="s">
        <v>5</v>
      </c>
      <c r="C420" s="17">
        <v>40906.747685185182</v>
      </c>
    </row>
    <row r="421" spans="1:3" x14ac:dyDescent="0.25">
      <c r="A421" s="16">
        <v>560035710</v>
      </c>
      <c r="B421" s="16" t="s">
        <v>5</v>
      </c>
      <c r="C421" s="17">
        <v>40906.762395833335</v>
      </c>
    </row>
    <row r="422" spans="1:3" x14ac:dyDescent="0.25">
      <c r="A422" s="16">
        <v>560971802</v>
      </c>
      <c r="B422" s="16" t="s">
        <v>5</v>
      </c>
      <c r="C422" s="17">
        <v>40939.509074074071</v>
      </c>
    </row>
    <row r="423" spans="1:3" x14ac:dyDescent="0.25">
      <c r="A423" s="16">
        <v>560971803</v>
      </c>
      <c r="B423" s="16" t="s">
        <v>5</v>
      </c>
      <c r="C423" s="17">
        <v>40939.50917824074</v>
      </c>
    </row>
    <row r="424" spans="1:3" x14ac:dyDescent="0.25">
      <c r="A424" s="16">
        <v>560987318</v>
      </c>
      <c r="B424" s="16" t="s">
        <v>5</v>
      </c>
      <c r="C424" s="17">
        <v>41668</v>
      </c>
    </row>
    <row r="425" spans="1:3" x14ac:dyDescent="0.25">
      <c r="A425" s="16">
        <v>555719167</v>
      </c>
      <c r="B425" s="16" t="s">
        <v>7</v>
      </c>
      <c r="C425" s="17">
        <v>41477</v>
      </c>
    </row>
    <row r="426" spans="1:3" x14ac:dyDescent="0.25">
      <c r="A426" s="16">
        <v>560987317</v>
      </c>
      <c r="B426" s="16" t="s">
        <v>5</v>
      </c>
      <c r="C426" s="17">
        <v>41668</v>
      </c>
    </row>
    <row r="427" spans="1:3" x14ac:dyDescent="0.25">
      <c r="A427" s="16">
        <v>560958418</v>
      </c>
      <c r="B427" s="16" t="s">
        <v>5</v>
      </c>
      <c r="C427" s="17">
        <v>41668</v>
      </c>
    </row>
    <row r="428" spans="1:3" x14ac:dyDescent="0.25">
      <c r="A428" s="16">
        <v>560987333</v>
      </c>
      <c r="B428" s="16" t="s">
        <v>5</v>
      </c>
      <c r="C428" s="17">
        <v>41668</v>
      </c>
    </row>
    <row r="429" spans="1:3" x14ac:dyDescent="0.25">
      <c r="A429" s="16">
        <v>560987325</v>
      </c>
      <c r="B429" s="16" t="s">
        <v>5</v>
      </c>
      <c r="C429" s="17">
        <v>41668</v>
      </c>
    </row>
    <row r="430" spans="1:3" x14ac:dyDescent="0.25">
      <c r="A430" s="16">
        <v>560953188</v>
      </c>
      <c r="B430" s="16" t="s">
        <v>5</v>
      </c>
      <c r="C430" s="17">
        <v>41668</v>
      </c>
    </row>
    <row r="431" spans="1:3" x14ac:dyDescent="0.25">
      <c r="A431" s="16">
        <v>560987326</v>
      </c>
      <c r="B431" s="16" t="s">
        <v>5</v>
      </c>
      <c r="C431" s="17">
        <v>41668</v>
      </c>
    </row>
    <row r="432" spans="1:3" x14ac:dyDescent="0.25">
      <c r="A432" s="16">
        <v>560987348</v>
      </c>
      <c r="B432" s="16" t="s">
        <v>5</v>
      </c>
      <c r="C432" s="17">
        <v>41668</v>
      </c>
    </row>
    <row r="433" spans="1:3" x14ac:dyDescent="0.25">
      <c r="A433" s="16">
        <v>550165335</v>
      </c>
      <c r="B433" s="16" t="s">
        <v>5</v>
      </c>
      <c r="C433" s="17">
        <v>40508.48814814815</v>
      </c>
    </row>
    <row r="434" spans="1:3" x14ac:dyDescent="0.25">
      <c r="A434" s="16">
        <v>554823351</v>
      </c>
      <c r="B434" s="16" t="s">
        <v>7</v>
      </c>
      <c r="C434" s="17">
        <v>41550.632048611114</v>
      </c>
    </row>
    <row r="435" spans="1:3" x14ac:dyDescent="0.25">
      <c r="A435" s="16">
        <v>560961298</v>
      </c>
      <c r="B435" s="16" t="s">
        <v>5</v>
      </c>
      <c r="C435" s="17">
        <v>41484</v>
      </c>
    </row>
    <row r="436" spans="1:3" x14ac:dyDescent="0.25">
      <c r="A436" s="16">
        <v>560961259</v>
      </c>
      <c r="B436" s="16" t="s">
        <v>5</v>
      </c>
      <c r="C436" s="17">
        <v>41484</v>
      </c>
    </row>
    <row r="437" spans="1:3" x14ac:dyDescent="0.25">
      <c r="A437" s="16">
        <v>560961279</v>
      </c>
      <c r="B437" s="16" t="s">
        <v>5</v>
      </c>
      <c r="C437" s="17">
        <v>41484</v>
      </c>
    </row>
    <row r="438" spans="1:3" x14ac:dyDescent="0.25">
      <c r="A438" s="16">
        <v>560961275</v>
      </c>
      <c r="B438" s="16" t="s">
        <v>5</v>
      </c>
      <c r="C438" s="17">
        <v>41484</v>
      </c>
    </row>
    <row r="439" spans="1:3" x14ac:dyDescent="0.25">
      <c r="A439" s="16">
        <v>560961207</v>
      </c>
      <c r="B439" s="16" t="s">
        <v>5</v>
      </c>
      <c r="C439" s="17">
        <v>41484</v>
      </c>
    </row>
    <row r="440" spans="1:3" x14ac:dyDescent="0.25">
      <c r="A440" s="16">
        <v>560961353</v>
      </c>
      <c r="B440" s="16" t="s">
        <v>5</v>
      </c>
      <c r="C440" s="17">
        <v>41484</v>
      </c>
    </row>
    <row r="441" spans="1:3" x14ac:dyDescent="0.25">
      <c r="A441" s="16">
        <v>554816025</v>
      </c>
      <c r="B441" s="16" t="s">
        <v>7</v>
      </c>
      <c r="C441" s="17">
        <v>41553.428240740737</v>
      </c>
    </row>
    <row r="442" spans="1:3" x14ac:dyDescent="0.25">
      <c r="A442" s="16">
        <v>554819096</v>
      </c>
      <c r="B442" s="16" t="s">
        <v>7</v>
      </c>
      <c r="C442" s="17">
        <v>41553.441192129627</v>
      </c>
    </row>
    <row r="443" spans="1:3" x14ac:dyDescent="0.25">
      <c r="A443" s="16">
        <v>554831905</v>
      </c>
      <c r="B443" s="16" t="s">
        <v>7</v>
      </c>
      <c r="C443" s="17">
        <v>41550.590763888889</v>
      </c>
    </row>
    <row r="444" spans="1:3" x14ac:dyDescent="0.25">
      <c r="A444" s="16">
        <v>554816246</v>
      </c>
      <c r="B444" s="16" t="s">
        <v>7</v>
      </c>
      <c r="C444" s="17">
        <v>41553.431875000002</v>
      </c>
    </row>
    <row r="445" spans="1:3" x14ac:dyDescent="0.25">
      <c r="A445" s="16">
        <v>554816536</v>
      </c>
      <c r="B445" s="16" t="s">
        <v>7</v>
      </c>
      <c r="C445" s="17">
        <v>41553.43141203704</v>
      </c>
    </row>
    <row r="446" spans="1:3" x14ac:dyDescent="0.25">
      <c r="A446" s="16">
        <v>555725347</v>
      </c>
      <c r="B446" s="16" t="s">
        <v>7</v>
      </c>
      <c r="C446" s="17">
        <v>41505.759710648148</v>
      </c>
    </row>
    <row r="447" spans="1:3" x14ac:dyDescent="0.25">
      <c r="A447" s="16">
        <v>554817076</v>
      </c>
      <c r="B447" s="16" t="s">
        <v>7</v>
      </c>
      <c r="C447" s="17">
        <v>41553.433148148149</v>
      </c>
    </row>
    <row r="448" spans="1:3" x14ac:dyDescent="0.25">
      <c r="A448" s="16">
        <v>554815534</v>
      </c>
      <c r="B448" s="16" t="s">
        <v>7</v>
      </c>
      <c r="C448" s="17">
        <v>41553.426215277781</v>
      </c>
    </row>
    <row r="449" spans="1:3" x14ac:dyDescent="0.25">
      <c r="A449" s="16">
        <v>554831816</v>
      </c>
      <c r="B449" s="16" t="s">
        <v>7</v>
      </c>
      <c r="C449" s="17">
        <v>41550</v>
      </c>
    </row>
    <row r="450" spans="1:3" x14ac:dyDescent="0.25">
      <c r="A450" s="16">
        <v>560940700</v>
      </c>
      <c r="B450" s="16" t="s">
        <v>5</v>
      </c>
      <c r="C450" s="17">
        <v>41574</v>
      </c>
    </row>
    <row r="451" spans="1:3" x14ac:dyDescent="0.25">
      <c r="A451" s="16">
        <v>560940529</v>
      </c>
      <c r="B451" s="16" t="s">
        <v>5</v>
      </c>
      <c r="C451" s="17">
        <v>41574</v>
      </c>
    </row>
    <row r="452" spans="1:3" x14ac:dyDescent="0.25">
      <c r="A452" s="16">
        <v>554831887</v>
      </c>
      <c r="B452" s="16" t="s">
        <v>7</v>
      </c>
      <c r="C452" s="17">
        <v>41550</v>
      </c>
    </row>
    <row r="453" spans="1:3" x14ac:dyDescent="0.25">
      <c r="A453" s="16">
        <v>554826332</v>
      </c>
      <c r="B453" s="16" t="s">
        <v>7</v>
      </c>
      <c r="C453" s="17">
        <v>41550.636192129627</v>
      </c>
    </row>
    <row r="454" spans="1:3" x14ac:dyDescent="0.25">
      <c r="A454" s="16">
        <v>561629485</v>
      </c>
      <c r="B454" s="16" t="s">
        <v>5</v>
      </c>
      <c r="C454" s="17">
        <v>41152.450682870367</v>
      </c>
    </row>
    <row r="455" spans="1:3" x14ac:dyDescent="0.25">
      <c r="A455" s="16">
        <v>554835570</v>
      </c>
      <c r="B455" s="16" t="s">
        <v>7</v>
      </c>
      <c r="C455" s="17">
        <v>41587.614629629628</v>
      </c>
    </row>
    <row r="456" spans="1:3" x14ac:dyDescent="0.25">
      <c r="A456" s="16">
        <v>560940527</v>
      </c>
      <c r="B456" s="16" t="s">
        <v>5</v>
      </c>
      <c r="C456" s="17">
        <v>41574</v>
      </c>
    </row>
    <row r="457" spans="1:3" x14ac:dyDescent="0.25">
      <c r="A457" s="16">
        <v>560940525</v>
      </c>
      <c r="B457" s="16" t="s">
        <v>5</v>
      </c>
      <c r="C457" s="17">
        <v>41574</v>
      </c>
    </row>
    <row r="458" spans="1:3" x14ac:dyDescent="0.25">
      <c r="A458" s="16">
        <v>560941569</v>
      </c>
      <c r="B458" s="16" t="s">
        <v>5</v>
      </c>
      <c r="C458" s="17">
        <v>41574</v>
      </c>
    </row>
    <row r="459" spans="1:3" x14ac:dyDescent="0.25">
      <c r="A459" s="16">
        <v>554831163</v>
      </c>
      <c r="B459" s="16" t="s">
        <v>514</v>
      </c>
      <c r="C459" s="17">
        <v>40800.727766203701</v>
      </c>
    </row>
    <row r="460" spans="1:3" x14ac:dyDescent="0.25">
      <c r="A460" s="16">
        <v>554811815</v>
      </c>
      <c r="B460" s="16" t="s">
        <v>514</v>
      </c>
      <c r="C460" s="17">
        <v>40948.662488425929</v>
      </c>
    </row>
    <row r="461" spans="1:3" x14ac:dyDescent="0.25">
      <c r="A461" s="16">
        <v>554029044</v>
      </c>
      <c r="B461" s="16" t="s">
        <v>514</v>
      </c>
      <c r="C461" s="17">
        <v>40960.701516203706</v>
      </c>
    </row>
    <row r="462" spans="1:3" x14ac:dyDescent="0.25">
      <c r="A462" s="16">
        <v>554531476</v>
      </c>
      <c r="B462" s="16" t="s">
        <v>514</v>
      </c>
      <c r="C462" s="17">
        <v>40960.702870370369</v>
      </c>
    </row>
    <row r="463" spans="1:3" x14ac:dyDescent="0.25">
      <c r="A463" s="16">
        <v>554811816</v>
      </c>
      <c r="B463" s="16" t="s">
        <v>514</v>
      </c>
      <c r="C463" s="17">
        <v>40948.661099537036</v>
      </c>
    </row>
    <row r="464" spans="1:3" x14ac:dyDescent="0.25">
      <c r="A464" s="16">
        <v>554081358</v>
      </c>
      <c r="B464" s="16" t="s">
        <v>514</v>
      </c>
      <c r="C464" s="17">
        <v>41183.690266203703</v>
      </c>
    </row>
    <row r="465" spans="1:3" x14ac:dyDescent="0.25">
      <c r="A465" s="16">
        <v>554081451</v>
      </c>
      <c r="B465" s="16" t="s">
        <v>514</v>
      </c>
      <c r="C465" s="17">
        <v>41183.690960648149</v>
      </c>
    </row>
    <row r="466" spans="1:3" x14ac:dyDescent="0.25">
      <c r="A466" s="16">
        <v>554006379</v>
      </c>
      <c r="B466" s="16" t="s">
        <v>514</v>
      </c>
      <c r="C466" s="17">
        <v>40960.693831018521</v>
      </c>
    </row>
    <row r="467" spans="1:3" x14ac:dyDescent="0.25">
      <c r="A467" s="16">
        <v>554003653</v>
      </c>
      <c r="B467" s="16" t="s">
        <v>514</v>
      </c>
      <c r="C467" s="17">
        <v>40960.693090277775</v>
      </c>
    </row>
    <row r="468" spans="1:3" x14ac:dyDescent="0.25">
      <c r="A468" s="16">
        <v>554842812</v>
      </c>
      <c r="B468" s="16" t="s">
        <v>514</v>
      </c>
      <c r="C468" s="17">
        <v>40959.437488425923</v>
      </c>
    </row>
    <row r="469" spans="1:3" x14ac:dyDescent="0.25">
      <c r="A469" s="16">
        <v>554843263</v>
      </c>
      <c r="B469" s="16" t="s">
        <v>514</v>
      </c>
      <c r="C469" s="17">
        <v>40959.43818287037</v>
      </c>
    </row>
    <row r="470" spans="1:3" x14ac:dyDescent="0.25">
      <c r="A470" s="16">
        <v>554843187</v>
      </c>
      <c r="B470" s="16" t="s">
        <v>514</v>
      </c>
      <c r="C470" s="17">
        <v>40959.449988425928</v>
      </c>
    </row>
    <row r="471" spans="1:3" x14ac:dyDescent="0.25">
      <c r="A471" s="16">
        <v>554003574</v>
      </c>
      <c r="B471" s="16" t="s">
        <v>514</v>
      </c>
      <c r="C471" s="17">
        <v>40960.704699074071</v>
      </c>
    </row>
    <row r="472" spans="1:3" x14ac:dyDescent="0.25">
      <c r="A472" s="16">
        <v>554003599</v>
      </c>
      <c r="B472" s="16" t="s">
        <v>514</v>
      </c>
      <c r="C472" s="17">
        <v>40960.704953703702</v>
      </c>
    </row>
    <row r="473" spans="1:3" x14ac:dyDescent="0.25">
      <c r="A473" s="16">
        <v>554006378</v>
      </c>
      <c r="B473" s="16" t="s">
        <v>514</v>
      </c>
      <c r="C473" s="17">
        <v>40960.693518518521</v>
      </c>
    </row>
    <row r="474" spans="1:3" x14ac:dyDescent="0.25">
      <c r="A474" s="16">
        <v>554081488</v>
      </c>
      <c r="B474" s="16" t="s">
        <v>514</v>
      </c>
      <c r="C474" s="17">
        <v>41183.691655092596</v>
      </c>
    </row>
    <row r="475" spans="1:3" x14ac:dyDescent="0.25">
      <c r="A475" s="16">
        <v>554006382</v>
      </c>
      <c r="B475" s="16" t="s">
        <v>514</v>
      </c>
      <c r="C475" s="17">
        <v>40960.694351851853</v>
      </c>
    </row>
    <row r="476" spans="1:3" x14ac:dyDescent="0.25">
      <c r="A476" s="16">
        <v>554006385</v>
      </c>
      <c r="B476" s="16" t="s">
        <v>514</v>
      </c>
      <c r="C476" s="17">
        <v>40960.694675925923</v>
      </c>
    </row>
    <row r="477" spans="1:3" x14ac:dyDescent="0.25">
      <c r="A477" s="16">
        <v>554842746</v>
      </c>
      <c r="B477" s="16" t="s">
        <v>514</v>
      </c>
      <c r="C477" s="17">
        <v>40958.721516203703</v>
      </c>
    </row>
    <row r="478" spans="1:3" x14ac:dyDescent="0.25">
      <c r="A478" s="16">
        <v>554842803</v>
      </c>
      <c r="B478" s="16" t="s">
        <v>514</v>
      </c>
      <c r="C478" s="17">
        <v>40958.721516203703</v>
      </c>
    </row>
    <row r="479" spans="1:3" x14ac:dyDescent="0.25">
      <c r="A479" s="16">
        <v>554806468</v>
      </c>
      <c r="B479" s="16" t="s">
        <v>514</v>
      </c>
      <c r="C479" s="17">
        <v>41339.650682870371</v>
      </c>
    </row>
    <row r="480" spans="1:3" x14ac:dyDescent="0.25">
      <c r="A480" s="16">
        <v>554005108</v>
      </c>
      <c r="B480" s="16" t="s">
        <v>514</v>
      </c>
      <c r="C480" s="17">
        <v>40392.686099537037</v>
      </c>
    </row>
    <row r="481" spans="1:3" x14ac:dyDescent="0.25">
      <c r="A481" s="16">
        <v>554831160</v>
      </c>
      <c r="B481" s="16" t="s">
        <v>514</v>
      </c>
      <c r="C481" s="17">
        <v>40800.722210648149</v>
      </c>
    </row>
    <row r="482" spans="1:3" x14ac:dyDescent="0.25">
      <c r="A482" s="16">
        <v>554538936</v>
      </c>
      <c r="B482" s="16" t="s">
        <v>514</v>
      </c>
      <c r="C482" s="17">
        <v>40960.703310185185</v>
      </c>
    </row>
    <row r="483" spans="1:3" x14ac:dyDescent="0.25">
      <c r="A483" s="16">
        <v>554538937</v>
      </c>
      <c r="B483" s="16" t="s">
        <v>514</v>
      </c>
      <c r="C483" s="17">
        <v>40960.703715277778</v>
      </c>
    </row>
    <row r="484" spans="1:3" x14ac:dyDescent="0.25">
      <c r="A484" s="16">
        <v>554538938</v>
      </c>
      <c r="B484" s="16" t="s">
        <v>514</v>
      </c>
      <c r="C484" s="17">
        <v>40960.703935185185</v>
      </c>
    </row>
    <row r="485" spans="1:3" x14ac:dyDescent="0.25">
      <c r="A485" s="16">
        <v>554538940</v>
      </c>
      <c r="B485" s="16" t="s">
        <v>514</v>
      </c>
      <c r="C485" s="17">
        <v>40960.704155092593</v>
      </c>
    </row>
    <row r="486" spans="1:3" x14ac:dyDescent="0.25">
      <c r="A486" s="16">
        <v>554005432</v>
      </c>
      <c r="B486" s="16" t="s">
        <v>514</v>
      </c>
      <c r="C486" s="17">
        <v>40448.490266203706</v>
      </c>
    </row>
    <row r="487" spans="1:3" x14ac:dyDescent="0.25">
      <c r="A487" s="16">
        <v>554831161</v>
      </c>
      <c r="B487" s="16" t="s">
        <v>514</v>
      </c>
      <c r="C487" s="17">
        <v>40800.722905092596</v>
      </c>
    </row>
    <row r="488" spans="1:3" x14ac:dyDescent="0.25">
      <c r="A488" s="16">
        <v>554032455</v>
      </c>
      <c r="B488" s="16" t="s">
        <v>514</v>
      </c>
      <c r="C488" s="17">
        <v>40575.651898148149</v>
      </c>
    </row>
    <row r="489" spans="1:3" x14ac:dyDescent="0.25">
      <c r="A489" s="16">
        <v>554032457</v>
      </c>
      <c r="B489" s="16" t="s">
        <v>514</v>
      </c>
      <c r="C489" s="17">
        <v>40575.652743055558</v>
      </c>
    </row>
    <row r="490" spans="1:3" x14ac:dyDescent="0.25">
      <c r="A490" s="16">
        <v>554842973</v>
      </c>
      <c r="B490" s="16" t="s">
        <v>514</v>
      </c>
      <c r="C490" s="17">
        <v>40959.437488425923</v>
      </c>
    </row>
    <row r="491" spans="1:3" x14ac:dyDescent="0.25">
      <c r="A491" s="16">
        <v>554831162</v>
      </c>
      <c r="B491" s="16" t="s">
        <v>514</v>
      </c>
      <c r="C491" s="17">
        <v>40800.727071759262</v>
      </c>
    </row>
    <row r="492" spans="1:3" x14ac:dyDescent="0.25">
      <c r="A492" s="16">
        <v>554873691</v>
      </c>
      <c r="B492" s="16" t="s">
        <v>514</v>
      </c>
      <c r="C492" s="17">
        <v>40864.536793981482</v>
      </c>
    </row>
    <row r="493" spans="1:3" x14ac:dyDescent="0.25">
      <c r="A493" s="16"/>
      <c r="B493" s="16"/>
      <c r="C493" s="17"/>
    </row>
    <row r="494" spans="1:3" x14ac:dyDescent="0.25">
      <c r="A494" s="16"/>
      <c r="B494" s="16"/>
      <c r="C494" s="17"/>
    </row>
    <row r="495" spans="1:3" x14ac:dyDescent="0.25">
      <c r="A495" s="16"/>
      <c r="B495" s="16"/>
      <c r="C495" s="17"/>
    </row>
    <row r="496" spans="1:3" x14ac:dyDescent="0.25">
      <c r="A496" s="16"/>
      <c r="B496" s="16"/>
      <c r="C496" s="17"/>
    </row>
  </sheetData>
  <autoFilter ref="A1:C49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68" workbookViewId="0">
      <selection activeCell="A100" sqref="A100"/>
    </sheetView>
  </sheetViews>
  <sheetFormatPr baseColWidth="10" defaultColWidth="11.42578125" defaultRowHeight="15" x14ac:dyDescent="0.25"/>
  <sheetData>
    <row r="1" spans="1:2" x14ac:dyDescent="0.25">
      <c r="A1" s="16">
        <v>554081488</v>
      </c>
      <c r="B1" s="16">
        <v>2500</v>
      </c>
    </row>
    <row r="2" spans="1:2" x14ac:dyDescent="0.25">
      <c r="A2" s="16">
        <v>554831162</v>
      </c>
      <c r="B2" s="16">
        <v>1000</v>
      </c>
    </row>
    <row r="3" spans="1:2" x14ac:dyDescent="0.25">
      <c r="A3" s="16">
        <v>555719248</v>
      </c>
      <c r="B3" s="16">
        <v>1000</v>
      </c>
    </row>
    <row r="4" spans="1:2" x14ac:dyDescent="0.25">
      <c r="A4" s="16">
        <v>554831770</v>
      </c>
      <c r="B4" s="16">
        <v>1000</v>
      </c>
    </row>
    <row r="5" spans="1:2" x14ac:dyDescent="0.25">
      <c r="A5" s="16">
        <v>554823015</v>
      </c>
      <c r="B5" s="16">
        <v>1000</v>
      </c>
    </row>
    <row r="6" spans="1:2" x14ac:dyDescent="0.25">
      <c r="A6" s="16">
        <v>554822903</v>
      </c>
      <c r="B6" s="16">
        <v>1000</v>
      </c>
    </row>
    <row r="7" spans="1:2" x14ac:dyDescent="0.25">
      <c r="A7" s="16">
        <v>554823001</v>
      </c>
      <c r="B7" s="16">
        <v>1000</v>
      </c>
    </row>
    <row r="8" spans="1:2" x14ac:dyDescent="0.25">
      <c r="A8" s="16">
        <v>554827283</v>
      </c>
      <c r="B8" s="16">
        <v>1000</v>
      </c>
    </row>
    <row r="9" spans="1:2" x14ac:dyDescent="0.25">
      <c r="A9" s="16">
        <v>554827383</v>
      </c>
      <c r="B9" s="16">
        <v>1000</v>
      </c>
    </row>
    <row r="10" spans="1:2" x14ac:dyDescent="0.25">
      <c r="A10" s="16">
        <v>554823407</v>
      </c>
      <c r="B10" s="16">
        <v>2500</v>
      </c>
    </row>
    <row r="11" spans="1:2" x14ac:dyDescent="0.25">
      <c r="A11" s="16">
        <v>554826197</v>
      </c>
      <c r="B11" s="16">
        <v>1000</v>
      </c>
    </row>
    <row r="12" spans="1:2" x14ac:dyDescent="0.25">
      <c r="A12" s="16">
        <v>554831734</v>
      </c>
      <c r="B12" s="16">
        <v>1000</v>
      </c>
    </row>
    <row r="13" spans="1:2" x14ac:dyDescent="0.25">
      <c r="A13" s="16">
        <v>554831736</v>
      </c>
      <c r="B13" s="16">
        <v>1000</v>
      </c>
    </row>
    <row r="14" spans="1:2" x14ac:dyDescent="0.25">
      <c r="A14" s="16">
        <v>554817162</v>
      </c>
      <c r="B14" s="16">
        <v>1000</v>
      </c>
    </row>
    <row r="15" spans="1:2" x14ac:dyDescent="0.25">
      <c r="A15" s="16">
        <v>554818754</v>
      </c>
      <c r="B15" s="16">
        <v>1000</v>
      </c>
    </row>
    <row r="16" spans="1:2" x14ac:dyDescent="0.25">
      <c r="A16" s="16">
        <v>554815866</v>
      </c>
      <c r="B16" s="16">
        <v>1000</v>
      </c>
    </row>
    <row r="17" spans="1:2" x14ac:dyDescent="0.25">
      <c r="A17" s="16">
        <v>554826078</v>
      </c>
      <c r="B17" s="16">
        <v>1000</v>
      </c>
    </row>
    <row r="18" spans="1:2" x14ac:dyDescent="0.25">
      <c r="A18" s="16">
        <v>554821229</v>
      </c>
      <c r="B18" s="16">
        <v>1000</v>
      </c>
    </row>
    <row r="19" spans="1:2" x14ac:dyDescent="0.25">
      <c r="A19" s="16">
        <v>554817896</v>
      </c>
      <c r="B19" s="16">
        <v>1000</v>
      </c>
    </row>
    <row r="20" spans="1:2" x14ac:dyDescent="0.25">
      <c r="A20" s="16">
        <v>554818631</v>
      </c>
      <c r="B20" s="16">
        <v>1000</v>
      </c>
    </row>
    <row r="21" spans="1:2" x14ac:dyDescent="0.25">
      <c r="A21" s="16">
        <v>554825066</v>
      </c>
      <c r="B21" s="16">
        <v>1000</v>
      </c>
    </row>
    <row r="22" spans="1:2" x14ac:dyDescent="0.25">
      <c r="A22" s="16">
        <v>554825290</v>
      </c>
      <c r="B22" s="16">
        <v>1000</v>
      </c>
    </row>
    <row r="23" spans="1:2" x14ac:dyDescent="0.25">
      <c r="A23" s="16">
        <v>554819021</v>
      </c>
      <c r="B23" s="16">
        <v>1000</v>
      </c>
    </row>
    <row r="24" spans="1:2" x14ac:dyDescent="0.25">
      <c r="A24" s="16">
        <v>554820286</v>
      </c>
      <c r="B24" s="16">
        <v>1000</v>
      </c>
    </row>
    <row r="25" spans="1:2" x14ac:dyDescent="0.25">
      <c r="A25" s="16">
        <v>554821806</v>
      </c>
      <c r="B25" s="16">
        <v>1000</v>
      </c>
    </row>
    <row r="26" spans="1:2" x14ac:dyDescent="0.25">
      <c r="A26" s="16">
        <v>554823716</v>
      </c>
      <c r="B26" s="16">
        <v>1000</v>
      </c>
    </row>
    <row r="27" spans="1:2" x14ac:dyDescent="0.25">
      <c r="A27" s="16">
        <v>554823392</v>
      </c>
      <c r="B27" s="16">
        <v>1000</v>
      </c>
    </row>
    <row r="28" spans="1:2" x14ac:dyDescent="0.25">
      <c r="A28" s="16">
        <v>554822559</v>
      </c>
      <c r="B28" s="16">
        <v>1000</v>
      </c>
    </row>
    <row r="29" spans="1:2" x14ac:dyDescent="0.25">
      <c r="A29" s="16">
        <v>554822061</v>
      </c>
      <c r="B29" s="16">
        <v>1000</v>
      </c>
    </row>
    <row r="30" spans="1:2" x14ac:dyDescent="0.25">
      <c r="A30" s="16">
        <v>554823789</v>
      </c>
      <c r="B30" s="16">
        <v>1000</v>
      </c>
    </row>
    <row r="31" spans="1:2" x14ac:dyDescent="0.25">
      <c r="A31" s="16">
        <v>554873691</v>
      </c>
      <c r="B31" s="16">
        <v>1000</v>
      </c>
    </row>
    <row r="32" spans="1:2" x14ac:dyDescent="0.25">
      <c r="A32" s="16">
        <v>554081358</v>
      </c>
      <c r="B32" s="16">
        <v>2500</v>
      </c>
    </row>
    <row r="33" spans="1:2" x14ac:dyDescent="0.25">
      <c r="A33" s="16">
        <v>554081451</v>
      </c>
      <c r="B33" s="16">
        <v>1000</v>
      </c>
    </row>
    <row r="34" spans="1:2" x14ac:dyDescent="0.25">
      <c r="A34" s="16">
        <v>554032457</v>
      </c>
      <c r="B34" s="16">
        <v>2500</v>
      </c>
    </row>
    <row r="35" spans="1:2" x14ac:dyDescent="0.25">
      <c r="A35" s="16">
        <v>554842803</v>
      </c>
      <c r="B35" s="16">
        <v>2500</v>
      </c>
    </row>
    <row r="36" spans="1:2" x14ac:dyDescent="0.25">
      <c r="A36" s="16">
        <v>554538937</v>
      </c>
      <c r="B36" s="16">
        <v>1000</v>
      </c>
    </row>
    <row r="37" spans="1:2" x14ac:dyDescent="0.25">
      <c r="A37" s="16">
        <v>554005432</v>
      </c>
      <c r="B37" s="16">
        <v>1000</v>
      </c>
    </row>
    <row r="38" spans="1:2" x14ac:dyDescent="0.25">
      <c r="A38" s="16">
        <v>554531476</v>
      </c>
      <c r="B38" s="16">
        <v>1000</v>
      </c>
    </row>
    <row r="39" spans="1:2" x14ac:dyDescent="0.25">
      <c r="A39" s="16">
        <v>554538940</v>
      </c>
      <c r="B39" s="16">
        <v>1000</v>
      </c>
    </row>
    <row r="40" spans="1:2" x14ac:dyDescent="0.25">
      <c r="A40" s="16">
        <v>554811816</v>
      </c>
      <c r="B40" s="16">
        <v>1000</v>
      </c>
    </row>
    <row r="41" spans="1:2" x14ac:dyDescent="0.25">
      <c r="A41" s="16">
        <v>554831759</v>
      </c>
      <c r="B41" s="16">
        <v>1000</v>
      </c>
    </row>
    <row r="42" spans="1:2" x14ac:dyDescent="0.25">
      <c r="A42" s="16">
        <v>554831764</v>
      </c>
      <c r="B42" s="16">
        <v>1000</v>
      </c>
    </row>
    <row r="43" spans="1:2" x14ac:dyDescent="0.25">
      <c r="A43" s="16">
        <v>554831755</v>
      </c>
      <c r="B43" s="16">
        <v>1000</v>
      </c>
    </row>
    <row r="44" spans="1:2" x14ac:dyDescent="0.25">
      <c r="A44" s="16">
        <v>554823898</v>
      </c>
      <c r="B44" s="16">
        <v>1000</v>
      </c>
    </row>
    <row r="45" spans="1:2" x14ac:dyDescent="0.25">
      <c r="A45" s="16">
        <v>554823900</v>
      </c>
      <c r="B45" s="16">
        <v>1000</v>
      </c>
    </row>
    <row r="46" spans="1:2" x14ac:dyDescent="0.25">
      <c r="A46" s="16">
        <v>554826010</v>
      </c>
      <c r="B46" s="16">
        <v>1000</v>
      </c>
    </row>
    <row r="47" spans="1:2" x14ac:dyDescent="0.25">
      <c r="A47" s="16">
        <v>554821568</v>
      </c>
      <c r="B47" s="16">
        <v>1000</v>
      </c>
    </row>
    <row r="48" spans="1:2" x14ac:dyDescent="0.25">
      <c r="A48" s="16">
        <v>554816094</v>
      </c>
      <c r="B48" s="16">
        <v>1000</v>
      </c>
    </row>
    <row r="49" spans="1:2" x14ac:dyDescent="0.25">
      <c r="A49" s="16">
        <v>554819755</v>
      </c>
      <c r="B49" s="16">
        <v>1000</v>
      </c>
    </row>
    <row r="50" spans="1:2" x14ac:dyDescent="0.25">
      <c r="A50" s="16">
        <v>554819540</v>
      </c>
      <c r="B50" s="16">
        <v>1000</v>
      </c>
    </row>
    <row r="51" spans="1:2" x14ac:dyDescent="0.25">
      <c r="A51" s="16">
        <v>555719266</v>
      </c>
      <c r="B51" s="16">
        <v>2500</v>
      </c>
    </row>
    <row r="52" spans="1:2" x14ac:dyDescent="0.25">
      <c r="A52" s="16">
        <v>554822403</v>
      </c>
      <c r="B52" s="16">
        <v>1000</v>
      </c>
    </row>
    <row r="53" spans="1:2" x14ac:dyDescent="0.25">
      <c r="A53" s="16">
        <v>554824003</v>
      </c>
      <c r="B53" s="16">
        <v>1000</v>
      </c>
    </row>
    <row r="54" spans="1:2" x14ac:dyDescent="0.25">
      <c r="A54" s="16">
        <v>554819691</v>
      </c>
      <c r="B54" s="16">
        <v>1000</v>
      </c>
    </row>
    <row r="55" spans="1:2" x14ac:dyDescent="0.25">
      <c r="A55" s="16">
        <v>554827018</v>
      </c>
      <c r="B55" s="16">
        <v>1000</v>
      </c>
    </row>
    <row r="56" spans="1:2" x14ac:dyDescent="0.25">
      <c r="A56" s="16">
        <v>554818878</v>
      </c>
      <c r="B56" s="16">
        <v>1000</v>
      </c>
    </row>
    <row r="57" spans="1:2" x14ac:dyDescent="0.25">
      <c r="A57" s="16">
        <v>554816584</v>
      </c>
      <c r="B57" s="16">
        <v>1000</v>
      </c>
    </row>
    <row r="58" spans="1:2" x14ac:dyDescent="0.25">
      <c r="A58" s="16">
        <v>554825487</v>
      </c>
      <c r="B58" s="16">
        <v>1000</v>
      </c>
    </row>
    <row r="59" spans="1:2" x14ac:dyDescent="0.25">
      <c r="A59" s="16">
        <v>554818501</v>
      </c>
      <c r="B59" s="16">
        <v>1000</v>
      </c>
    </row>
    <row r="60" spans="1:2" x14ac:dyDescent="0.25">
      <c r="A60" s="16">
        <v>554831829</v>
      </c>
      <c r="B60" s="16">
        <v>1000</v>
      </c>
    </row>
    <row r="61" spans="1:2" x14ac:dyDescent="0.25">
      <c r="A61" s="16">
        <v>554842746</v>
      </c>
      <c r="B61" s="16">
        <v>2500</v>
      </c>
    </row>
    <row r="62" spans="1:2" x14ac:dyDescent="0.25">
      <c r="A62" s="16">
        <v>554005108</v>
      </c>
      <c r="B62" s="16">
        <v>1000</v>
      </c>
    </row>
    <row r="63" spans="1:2" x14ac:dyDescent="0.25">
      <c r="A63" s="16">
        <v>554538938</v>
      </c>
      <c r="B63" s="16">
        <v>1000</v>
      </c>
    </row>
    <row r="64" spans="1:2" x14ac:dyDescent="0.25">
      <c r="A64" s="16">
        <v>554831163</v>
      </c>
      <c r="B64" s="16">
        <v>1000</v>
      </c>
    </row>
    <row r="65" spans="1:2" x14ac:dyDescent="0.25">
      <c r="A65" s="16">
        <v>554538936</v>
      </c>
      <c r="B65" s="16">
        <v>1000</v>
      </c>
    </row>
    <row r="66" spans="1:2" x14ac:dyDescent="0.25">
      <c r="A66" s="16">
        <v>554003653</v>
      </c>
      <c r="B66" s="16">
        <v>1000</v>
      </c>
    </row>
    <row r="67" spans="1:2" x14ac:dyDescent="0.25">
      <c r="A67" s="16">
        <v>554006385</v>
      </c>
      <c r="B67" s="16">
        <v>2500</v>
      </c>
    </row>
    <row r="68" spans="1:2" x14ac:dyDescent="0.25">
      <c r="A68" s="16">
        <v>554835646</v>
      </c>
      <c r="B68" s="16">
        <v>1000</v>
      </c>
    </row>
    <row r="69" spans="1:2" x14ac:dyDescent="0.25">
      <c r="A69" s="16">
        <v>554833648</v>
      </c>
      <c r="B69" s="16">
        <v>2500</v>
      </c>
    </row>
    <row r="70" spans="1:2" x14ac:dyDescent="0.25">
      <c r="A70" s="16">
        <v>554006378</v>
      </c>
      <c r="B70" s="16">
        <v>1000</v>
      </c>
    </row>
    <row r="71" spans="1:2" x14ac:dyDescent="0.25">
      <c r="A71" s="16">
        <v>554006379</v>
      </c>
      <c r="B71" s="16">
        <v>1000</v>
      </c>
    </row>
    <row r="72" spans="1:2" x14ac:dyDescent="0.25">
      <c r="A72" s="16">
        <v>554835574</v>
      </c>
      <c r="B72" s="16">
        <v>1000</v>
      </c>
    </row>
    <row r="73" spans="1:2" x14ac:dyDescent="0.25">
      <c r="A73" s="16">
        <v>554835637</v>
      </c>
      <c r="B73" s="16">
        <v>1000</v>
      </c>
    </row>
    <row r="74" spans="1:2" x14ac:dyDescent="0.25">
      <c r="A74" s="16">
        <v>554006382</v>
      </c>
      <c r="B74" s="16">
        <v>1000</v>
      </c>
    </row>
    <row r="75" spans="1:2" x14ac:dyDescent="0.25">
      <c r="A75" s="16">
        <v>555719167</v>
      </c>
      <c r="B75" s="16">
        <v>1000</v>
      </c>
    </row>
    <row r="76" spans="1:2" x14ac:dyDescent="0.25">
      <c r="A76" s="16">
        <v>554823351</v>
      </c>
      <c r="B76" s="16">
        <v>1000</v>
      </c>
    </row>
    <row r="77" spans="1:2" x14ac:dyDescent="0.25">
      <c r="A77" s="16">
        <v>554816025</v>
      </c>
      <c r="B77" s="16">
        <v>1000</v>
      </c>
    </row>
    <row r="78" spans="1:2" x14ac:dyDescent="0.25">
      <c r="A78" s="16">
        <v>554819096</v>
      </c>
      <c r="B78" s="16">
        <v>1000</v>
      </c>
    </row>
    <row r="79" spans="1:2" x14ac:dyDescent="0.25">
      <c r="A79" s="16">
        <v>554831905</v>
      </c>
      <c r="B79" s="16">
        <v>1000</v>
      </c>
    </row>
    <row r="80" spans="1:2" x14ac:dyDescent="0.25">
      <c r="A80" s="16">
        <v>554816246</v>
      </c>
      <c r="B80" s="16">
        <v>1000</v>
      </c>
    </row>
    <row r="81" spans="1:2" x14ac:dyDescent="0.25">
      <c r="A81" s="16">
        <v>554816536</v>
      </c>
      <c r="B81" s="16">
        <v>1000</v>
      </c>
    </row>
    <row r="82" spans="1:2" x14ac:dyDescent="0.25">
      <c r="A82" s="16">
        <v>555725347</v>
      </c>
      <c r="B82" s="16">
        <v>1000</v>
      </c>
    </row>
    <row r="83" spans="1:2" x14ac:dyDescent="0.25">
      <c r="A83" s="16">
        <v>554817076</v>
      </c>
      <c r="B83" s="16">
        <v>1000</v>
      </c>
    </row>
    <row r="84" spans="1:2" x14ac:dyDescent="0.25">
      <c r="A84" s="16">
        <v>554815534</v>
      </c>
      <c r="B84" s="16">
        <v>1000</v>
      </c>
    </row>
    <row r="85" spans="1:2" x14ac:dyDescent="0.25">
      <c r="A85" s="16">
        <v>554831816</v>
      </c>
      <c r="B85" s="16">
        <v>1000</v>
      </c>
    </row>
    <row r="86" spans="1:2" x14ac:dyDescent="0.25">
      <c r="A86" s="16">
        <v>554831887</v>
      </c>
      <c r="B86" s="16">
        <v>1000</v>
      </c>
    </row>
    <row r="87" spans="1:2" x14ac:dyDescent="0.25">
      <c r="A87" s="16">
        <v>554826332</v>
      </c>
      <c r="B87" s="16">
        <v>1000</v>
      </c>
    </row>
    <row r="88" spans="1:2" x14ac:dyDescent="0.25">
      <c r="A88" s="16">
        <v>554003574</v>
      </c>
      <c r="B88" s="16">
        <v>1000</v>
      </c>
    </row>
    <row r="89" spans="1:2" x14ac:dyDescent="0.25">
      <c r="A89" s="16">
        <v>554003599</v>
      </c>
      <c r="B89" s="16">
        <v>2500</v>
      </c>
    </row>
    <row r="90" spans="1:2" x14ac:dyDescent="0.25">
      <c r="A90" s="16">
        <v>554831161</v>
      </c>
      <c r="B90" s="16">
        <v>1000</v>
      </c>
    </row>
    <row r="91" spans="1:2" x14ac:dyDescent="0.25">
      <c r="A91" s="16">
        <v>554831160</v>
      </c>
      <c r="B91" s="16">
        <v>1000</v>
      </c>
    </row>
    <row r="92" spans="1:2" x14ac:dyDescent="0.25">
      <c r="A92" s="16">
        <v>554811815</v>
      </c>
      <c r="B92" s="16">
        <v>1000</v>
      </c>
    </row>
    <row r="93" spans="1:2" x14ac:dyDescent="0.25">
      <c r="A93" s="16">
        <v>554032455</v>
      </c>
      <c r="B93" s="16">
        <v>1000</v>
      </c>
    </row>
    <row r="94" spans="1:2" x14ac:dyDescent="0.25">
      <c r="A94" s="16">
        <v>554842973</v>
      </c>
      <c r="B94" s="16">
        <v>1000</v>
      </c>
    </row>
    <row r="95" spans="1:2" x14ac:dyDescent="0.25">
      <c r="A95" s="16">
        <v>554843263</v>
      </c>
      <c r="B95" s="16">
        <v>1000</v>
      </c>
    </row>
    <row r="96" spans="1:2" x14ac:dyDescent="0.25">
      <c r="A96" s="16">
        <v>554029044</v>
      </c>
      <c r="B96" s="16">
        <v>1000</v>
      </c>
    </row>
    <row r="97" spans="1:2" x14ac:dyDescent="0.25">
      <c r="A97" s="16">
        <v>554842812</v>
      </c>
      <c r="B97" s="16">
        <v>2500</v>
      </c>
    </row>
    <row r="98" spans="1:2" x14ac:dyDescent="0.25">
      <c r="A98" s="16">
        <v>554843187</v>
      </c>
      <c r="B98" s="16">
        <v>1000</v>
      </c>
    </row>
    <row r="99" spans="1:2" x14ac:dyDescent="0.25">
      <c r="A99" s="16">
        <v>554806468</v>
      </c>
      <c r="B99" s="16">
        <v>2500</v>
      </c>
    </row>
    <row r="100" spans="1:2" x14ac:dyDescent="0.25">
      <c r="A100" s="16">
        <v>554835570</v>
      </c>
      <c r="B100" s="16">
        <v>1000</v>
      </c>
    </row>
    <row r="101" spans="1:2" x14ac:dyDescent="0.25">
      <c r="A101" s="95"/>
      <c r="B101" s="95">
        <f>SUM(B1:B100)</f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2</vt:i4>
      </vt:variant>
    </vt:vector>
  </HeadingPairs>
  <TitlesOfParts>
    <vt:vector size="9" baseType="lpstr">
      <vt:lpstr> VOIX C1</vt:lpstr>
      <vt:lpstr>Feuil1</vt:lpstr>
      <vt:lpstr> DATA C1</vt:lpstr>
      <vt:lpstr>DATA C2</vt:lpstr>
      <vt:lpstr>DJEZZY</vt:lpstr>
      <vt:lpstr>Activation Compte01</vt:lpstr>
      <vt:lpstr>NEW Forfait DATA</vt:lpstr>
      <vt:lpstr>mm</vt:lpstr>
      <vt:lpstr>PAPA</vt:lpstr>
    </vt:vector>
  </TitlesOfParts>
  <Company>Wataniya algerie Telecom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Mounira BENAOUDA</dc:creator>
  <cp:lastModifiedBy>ABDELHAMID FITAS</cp:lastModifiedBy>
  <cp:lastPrinted>2014-07-16T12:58:33Z</cp:lastPrinted>
  <dcterms:created xsi:type="dcterms:W3CDTF">2014-02-16T10:00:59Z</dcterms:created>
  <dcterms:modified xsi:type="dcterms:W3CDTF">2016-07-20T14:29:37Z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-1781635751</vt:i4>
  </property>
  <property fmtid="{D5CDD505-2E9C-101B-9397-08002B2CF9AE}" pid="3" name="_NewReviewCycle">
    <vt:lpwstr/>
  </property>
  <property fmtid="{D5CDD505-2E9C-101B-9397-08002B2CF9AE}" pid="4" name="_EmailSubject">
    <vt:lpwstr>Liste wataniya a jour </vt:lpwstr>
  </property>
  <property fmtid="{D5CDD505-2E9C-101B-9397-08002B2CF9AE}" pid="5" name="_AuthorEmail">
    <vt:lpwstr>mlekahel@savola.com</vt:lpwstr>
  </property>
  <property fmtid="{D5CDD505-2E9C-101B-9397-08002B2CF9AE}" pid="6" name="_AuthorEmailDisplayName">
    <vt:lpwstr>Mahmoud Lakehal</vt:lpwstr>
  </property>
  <property fmtid="{D5CDD505-2E9C-101B-9397-08002B2CF9AE}" pid="7" name="_ReviewingToolsShownOnce">
    <vt:lpwstr/>
  </property>
</Properties>
</file>