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d7a9a27ba7b4a82f/Desktop/Mentorship program/"/>
    </mc:Choice>
  </mc:AlternateContent>
  <xr:revisionPtr revIDLastSave="4" documentId="13_ncr:1_{3F9A7F96-E983-47CD-885E-5BA2E00F9F46}" xr6:coauthVersionLast="47" xr6:coauthVersionMax="47" xr10:uidLastSave="{2EEEA341-AE24-48AF-BA63-129AB7685066}"/>
  <bookViews>
    <workbookView xWindow="-110" yWindow="-110" windowWidth="19420" windowHeight="10300" activeTab="4" xr2:uid="{00000000-000D-0000-FFFF-FFFF00000000}"/>
  </bookViews>
  <sheets>
    <sheet name="helpdesk_tickets" sheetId="1" r:id="rId1"/>
    <sheet name="Summary" sheetId="4" r:id="rId2"/>
    <sheet name="Pivot table" sheetId="3" r:id="rId3"/>
    <sheet name="Sheet1" sheetId="2" r:id="rId4"/>
    <sheet name="pivot chart" sheetId="5" r:id="rId5"/>
  </sheets>
  <definedNames>
    <definedName name="_xlnm._FilterDatabase" localSheetId="0" hidden="1">helpdesk_tickets!$P$1:$P$550</definedName>
    <definedName name="Slicer_Breached_SLA">#N/A</definedName>
    <definedName name="Slicer_Department">#N/A</definedName>
    <definedName name="Slicer_Priority">#N/A</definedName>
    <definedName name="Slicer_Source">#N/A</definedName>
    <definedName name="Slicer_Type">#N/A</definedName>
  </definedNames>
  <calcPr calcId="18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2" i="1"/>
</calcChain>
</file>

<file path=xl/sharedStrings.xml><?xml version="1.0" encoding="utf-8"?>
<sst xmlns="http://schemas.openxmlformats.org/spreadsheetml/2006/main" count="6211" uniqueCount="114">
  <si>
    <t>Ticket Number</t>
  </si>
  <si>
    <t>Date Created</t>
  </si>
  <si>
    <t>From</t>
  </si>
  <si>
    <t>Priority</t>
  </si>
  <si>
    <t>Department</t>
  </si>
  <si>
    <t>Type</t>
  </si>
  <si>
    <t>Current Status</t>
  </si>
  <si>
    <t>Last Updated</t>
  </si>
  <si>
    <t>Overdue</t>
  </si>
  <si>
    <t>Answered</t>
  </si>
  <si>
    <t>Agent Assigned</t>
  </si>
  <si>
    <t>Team Assigned</t>
  </si>
  <si>
    <t>Thread Count</t>
  </si>
  <si>
    <t>Attachment Count</t>
  </si>
  <si>
    <t>Select Ticket Status Update</t>
  </si>
  <si>
    <t>SR No.</t>
  </si>
  <si>
    <t>Corrective Actions</t>
  </si>
  <si>
    <t>Preventive Actions</t>
  </si>
  <si>
    <t>Closed By</t>
  </si>
  <si>
    <t>Jasper John</t>
  </si>
  <si>
    <t>Emergency</t>
  </si>
  <si>
    <t>SAP JDE Support Department</t>
  </si>
  <si>
    <t>Incident / Problem</t>
  </si>
  <si>
    <t>Closed</t>
  </si>
  <si>
    <t>Jared Smith</t>
  </si>
  <si>
    <t>SAP Support Team</t>
  </si>
  <si>
    <t>New Ticket</t>
  </si>
  <si>
    <t>Erick White</t>
  </si>
  <si>
    <t>Resolved</t>
  </si>
  <si>
    <t>Mark Jikkins</t>
  </si>
  <si>
    <t>JDE Support Team</t>
  </si>
  <si>
    <t>Tomi Yamamoto</t>
  </si>
  <si>
    <t>Internal Technical Department</t>
  </si>
  <si>
    <t>Network Team</t>
  </si>
  <si>
    <t>Riza Richardson</t>
  </si>
  <si>
    <t>Close Ticket</t>
  </si>
  <si>
    <t>Aurora Miller</t>
  </si>
  <si>
    <t xml:space="preserve">Open </t>
  </si>
  <si>
    <t>Kian Rogers</t>
  </si>
  <si>
    <t>Request</t>
  </si>
  <si>
    <t>Kenex Willows</t>
  </si>
  <si>
    <t>Stellar Murad</t>
  </si>
  <si>
    <t>Jane Wilberts</t>
  </si>
  <si>
    <t>Marvin Peters</t>
  </si>
  <si>
    <t>Monique Smiths</t>
  </si>
  <si>
    <t>Melody Thompson</t>
  </si>
  <si>
    <t>AWS Team</t>
  </si>
  <si>
    <t>John Brown</t>
  </si>
  <si>
    <t>Atom Short</t>
  </si>
  <si>
    <t>Help Desk Team</t>
  </si>
  <si>
    <t>Julius Wright</t>
  </si>
  <si>
    <t>Wilson Campus</t>
  </si>
  <si>
    <t>Paul Jiggins</t>
  </si>
  <si>
    <t>Satya Prakash</t>
  </si>
  <si>
    <t>Raya Musk</t>
  </si>
  <si>
    <t>Joseph Reynolds</t>
  </si>
  <si>
    <t>Hardware Team</t>
  </si>
  <si>
    <t>Kimberly Jones</t>
  </si>
  <si>
    <t>High</t>
  </si>
  <si>
    <t>Open</t>
  </si>
  <si>
    <t>Troy Daniels</t>
  </si>
  <si>
    <t>Willard Smith</t>
  </si>
  <si>
    <t>BPM - ProcessMaker Support Team</t>
  </si>
  <si>
    <t>Reah Junes</t>
  </si>
  <si>
    <t>Sheila Ryder</t>
  </si>
  <si>
    <t>Michelle Walters</t>
  </si>
  <si>
    <t>Winson Williams</t>
  </si>
  <si>
    <t>Jose Satary</t>
  </si>
  <si>
    <t>Vic Vincent</t>
  </si>
  <si>
    <t>Workday Team</t>
  </si>
  <si>
    <t>Normal</t>
  </si>
  <si>
    <t>Cherie Mercurie</t>
  </si>
  <si>
    <t>Bladimir Macdonald</t>
  </si>
  <si>
    <t>Cheena Carols</t>
  </si>
  <si>
    <t>Paul Smith</t>
  </si>
  <si>
    <t>Grace Evans</t>
  </si>
  <si>
    <t>Jovan Brown</t>
  </si>
  <si>
    <t>Pradeep Sharma</t>
  </si>
  <si>
    <t>Rex Farris</t>
  </si>
  <si>
    <t>Belle Garner</t>
  </si>
  <si>
    <t>Charles Thomas</t>
  </si>
  <si>
    <t>Paul Rivers</t>
  </si>
  <si>
    <t>Salesforce Team</t>
  </si>
  <si>
    <t>Rue Whitaker</t>
  </si>
  <si>
    <t>Kenneth Greene</t>
  </si>
  <si>
    <t>Sophia Walker</t>
  </si>
  <si>
    <t>Ralph Rogers</t>
  </si>
  <si>
    <t>Will Roberts</t>
  </si>
  <si>
    <t>Kezia Richards</t>
  </si>
  <si>
    <t>Roland Brown</t>
  </si>
  <si>
    <t>Low</t>
  </si>
  <si>
    <t>Date-fixed</t>
  </si>
  <si>
    <t>Last Updated-fixed</t>
  </si>
  <si>
    <t>No</t>
  </si>
  <si>
    <t>Yes</t>
  </si>
  <si>
    <t>Thread count fixed</t>
  </si>
  <si>
    <t>Attachment fixed</t>
  </si>
  <si>
    <t>Row Labels</t>
  </si>
  <si>
    <t>Grand Total</t>
  </si>
  <si>
    <t>Count of Department</t>
  </si>
  <si>
    <t>Column Labels</t>
  </si>
  <si>
    <t>(blank)</t>
  </si>
  <si>
    <t>Count of Type</t>
  </si>
  <si>
    <t>Count of Overdue</t>
  </si>
  <si>
    <t>Count of Ticket Number</t>
  </si>
  <si>
    <t>2018</t>
  </si>
  <si>
    <t>2019</t>
  </si>
  <si>
    <t>2020</t>
  </si>
  <si>
    <t>2021</t>
  </si>
  <si>
    <t>Source</t>
  </si>
  <si>
    <t>Web</t>
  </si>
  <si>
    <t>Email</t>
  </si>
  <si>
    <t>Phone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</si>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</sst>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[helpdesk_tickets.xlsx]Summary!PivotTable7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u="none" strike="noStrike">
                <a:solidFill>
                  <a:schemeClr val="tx1"/>
                </a:solidFill>
                <a:effectLst/>
              </a:rPr>
              <a:t>Total Tickets per Team</a:t>
            </a:r>
            <a:endParaRPr lang="en-GB" sz="1800" u="none" strike="noStrike">
              <a:solidFill>
                <a:schemeClr val="tx1"/>
              </a:solidFill>
              <a:effectLst/>
            </a:endParaRPr>
          </a:p>
        </c:rich>
      </c:tx>
      <c:layout>
        <c:manualLayout>
          <c:xMode val="edge"/>
          <c:yMode val="edge"/>
          <c:x val="0.22211787480053366"/>
          <c:y val="0.132408047263560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Summary!$B$3</c:f>
              <c:strCache>
                <c:ptCount val="1"/>
                <c:pt idx="0">
                  <c:v>Total</c:v>
                </c:pt>
              </c:strCache>
            </c:strRef>
          </c:tx>
          <c:spPr>
            <a:solidFill>
              <a:schemeClr val="accent1"/>
            </a:solidFill>
            <a:ln>
              <a:noFill/>
            </a:ln>
            <a:effectLst/>
            <a:sp3d/>
          </c:spPr>
          <c:invertIfNegative val="0"/>
          <c:cat>
            <c:strRef>
              <c:f>Summary!$A$4:$A$6</c:f>
              <c:strCache>
                <c:ptCount val="2"/>
                <c:pt idx="0">
                  <c:v>Internal Technical Department</c:v>
                </c:pt>
                <c:pt idx="1">
                  <c:v>SAP JDE Support Department</c:v>
                </c:pt>
              </c:strCache>
            </c:strRef>
          </c:cat>
          <c:val>
            <c:numRef>
              <c:f>Summary!$B$4:$B$6</c:f>
              <c:numCache>
                <c:formatCode>General</c:formatCode>
                <c:ptCount val="2"/>
                <c:pt idx="0">
                  <c:v>94</c:v>
                </c:pt>
                <c:pt idx="1">
                  <c:v>455</c:v>
                </c:pt>
              </c:numCache>
            </c:numRef>
          </c:val>
          <c:extLst>
            <c:ext xmlns:c16="http://schemas.microsoft.com/office/drawing/2014/chart" uri="{C3380CC4-5D6E-409C-BE32-E72D297353CC}">
              <c16:uniqueId val="{00000000-925B-497C-8AEE-68B171E2FA40}"/>
            </c:ext>
          </c:extLst>
        </c:ser>
        <c:dLbls>
          <c:showLegendKey val="0"/>
          <c:showVal val="0"/>
          <c:showCatName val="0"/>
          <c:showSerName val="0"/>
          <c:showPercent val="0"/>
          <c:showBubbleSize val="0"/>
        </c:dLbls>
        <c:gapWidth val="150"/>
        <c:shape val="box"/>
        <c:axId val="2043341168"/>
        <c:axId val="2043330352"/>
        <c:axId val="0"/>
      </c:bar3DChart>
      <c:catAx>
        <c:axId val="204334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30352"/>
        <c:crosses val="autoZero"/>
        <c:auto val="1"/>
        <c:lblAlgn val="ctr"/>
        <c:lblOffset val="100"/>
        <c:noMultiLvlLbl val="0"/>
      </c:catAx>
      <c:valAx>
        <c:axId val="204333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4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tickets by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rnd" cmpd="sng">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c:f>
              <c:strCache>
                <c:ptCount val="1"/>
                <c:pt idx="0">
                  <c:v>Total</c:v>
                </c:pt>
              </c:strCache>
            </c:strRef>
          </c:tx>
          <c:spPr>
            <a:ln w="12700" cap="rnd" cmpd="sng">
              <a:solidFill>
                <a:schemeClr val="tx1"/>
              </a:solidFill>
              <a:round/>
            </a:ln>
            <a:effectLst/>
          </c:spPr>
          <c:marker>
            <c:symbol val="none"/>
          </c:marker>
          <c:cat>
            <c:strRef>
              <c:f>'Pivot table'!$A$98:$A$141</c:f>
              <c:strCache>
                <c:ptCount val="43"/>
                <c:pt idx="0">
                  <c:v>Atom Short</c:v>
                </c:pt>
                <c:pt idx="1">
                  <c:v>Aurora Miller</c:v>
                </c:pt>
                <c:pt idx="2">
                  <c:v>Belle Garner</c:v>
                </c:pt>
                <c:pt idx="3">
                  <c:v>Bladimir Macdonald</c:v>
                </c:pt>
                <c:pt idx="4">
                  <c:v>Charles Thomas</c:v>
                </c:pt>
                <c:pt idx="5">
                  <c:v>Cheena Carols</c:v>
                </c:pt>
                <c:pt idx="6">
                  <c:v>Cherie Mercurie</c:v>
                </c:pt>
                <c:pt idx="7">
                  <c:v>Erick White</c:v>
                </c:pt>
                <c:pt idx="8">
                  <c:v>Grace Evans</c:v>
                </c:pt>
                <c:pt idx="9">
                  <c:v>Jane Wilberts</c:v>
                </c:pt>
                <c:pt idx="10">
                  <c:v>Jasper John</c:v>
                </c:pt>
                <c:pt idx="11">
                  <c:v>John Brown</c:v>
                </c:pt>
                <c:pt idx="12">
                  <c:v>Joseph Reynolds</c:v>
                </c:pt>
                <c:pt idx="13">
                  <c:v>Jovan Brown</c:v>
                </c:pt>
                <c:pt idx="14">
                  <c:v>Julius Wright</c:v>
                </c:pt>
                <c:pt idx="15">
                  <c:v>Kenex Willows</c:v>
                </c:pt>
                <c:pt idx="16">
                  <c:v>Kenneth Greene</c:v>
                </c:pt>
                <c:pt idx="17">
                  <c:v>Kezia Richards</c:v>
                </c:pt>
                <c:pt idx="18">
                  <c:v>Kian Rogers</c:v>
                </c:pt>
                <c:pt idx="19">
                  <c:v>Kimberly Jones</c:v>
                </c:pt>
                <c:pt idx="20">
                  <c:v>Marvin Peters</c:v>
                </c:pt>
                <c:pt idx="21">
                  <c:v>Melody Thompson</c:v>
                </c:pt>
                <c:pt idx="22">
                  <c:v>Michelle Walters</c:v>
                </c:pt>
                <c:pt idx="23">
                  <c:v>Monique Smiths</c:v>
                </c:pt>
                <c:pt idx="24">
                  <c:v>Paul Jiggins</c:v>
                </c:pt>
                <c:pt idx="25">
                  <c:v>Paul Rivers</c:v>
                </c:pt>
                <c:pt idx="26">
                  <c:v>Paul Smith</c:v>
                </c:pt>
                <c:pt idx="27">
                  <c:v>Pradeep Sharma</c:v>
                </c:pt>
                <c:pt idx="28">
                  <c:v>Ralph Rogers</c:v>
                </c:pt>
                <c:pt idx="29">
                  <c:v>Reah Junes</c:v>
                </c:pt>
                <c:pt idx="30">
                  <c:v>Rex Farris</c:v>
                </c:pt>
                <c:pt idx="31">
                  <c:v>Riza Richardson</c:v>
                </c:pt>
                <c:pt idx="32">
                  <c:v>Roland Brown</c:v>
                </c:pt>
                <c:pt idx="33">
                  <c:v>Rue Whitaker</c:v>
                </c:pt>
                <c:pt idx="34">
                  <c:v>Sheila Ryder</c:v>
                </c:pt>
                <c:pt idx="35">
                  <c:v>Sophia Walker</c:v>
                </c:pt>
                <c:pt idx="36">
                  <c:v>Tomi Yamamoto</c:v>
                </c:pt>
                <c:pt idx="37">
                  <c:v>Troy Daniels</c:v>
                </c:pt>
                <c:pt idx="38">
                  <c:v>Vic Vincent</c:v>
                </c:pt>
                <c:pt idx="39">
                  <c:v>Will Roberts</c:v>
                </c:pt>
                <c:pt idx="40">
                  <c:v>Willard Smith</c:v>
                </c:pt>
                <c:pt idx="41">
                  <c:v>Wilson Campus</c:v>
                </c:pt>
                <c:pt idx="42">
                  <c:v>Winson Williams</c:v>
                </c:pt>
              </c:strCache>
            </c:strRef>
          </c:cat>
          <c:val>
            <c:numRef>
              <c:f>'Pivot table'!$B$98:$B$141</c:f>
              <c:numCache>
                <c:formatCode>General</c:formatCode>
                <c:ptCount val="43"/>
                <c:pt idx="0">
                  <c:v>6</c:v>
                </c:pt>
                <c:pt idx="1">
                  <c:v>82</c:v>
                </c:pt>
                <c:pt idx="2">
                  <c:v>1</c:v>
                </c:pt>
                <c:pt idx="3">
                  <c:v>11</c:v>
                </c:pt>
                <c:pt idx="4">
                  <c:v>2</c:v>
                </c:pt>
                <c:pt idx="5">
                  <c:v>3</c:v>
                </c:pt>
                <c:pt idx="6">
                  <c:v>6</c:v>
                </c:pt>
                <c:pt idx="7">
                  <c:v>21</c:v>
                </c:pt>
                <c:pt idx="8">
                  <c:v>9</c:v>
                </c:pt>
                <c:pt idx="9">
                  <c:v>11</c:v>
                </c:pt>
                <c:pt idx="10">
                  <c:v>38</c:v>
                </c:pt>
                <c:pt idx="11">
                  <c:v>37</c:v>
                </c:pt>
                <c:pt idx="12">
                  <c:v>3</c:v>
                </c:pt>
                <c:pt idx="13">
                  <c:v>8</c:v>
                </c:pt>
                <c:pt idx="14">
                  <c:v>56</c:v>
                </c:pt>
                <c:pt idx="15">
                  <c:v>12</c:v>
                </c:pt>
                <c:pt idx="16">
                  <c:v>1</c:v>
                </c:pt>
                <c:pt idx="17">
                  <c:v>3</c:v>
                </c:pt>
                <c:pt idx="18">
                  <c:v>18</c:v>
                </c:pt>
                <c:pt idx="19">
                  <c:v>15</c:v>
                </c:pt>
                <c:pt idx="20">
                  <c:v>30</c:v>
                </c:pt>
                <c:pt idx="21">
                  <c:v>44</c:v>
                </c:pt>
                <c:pt idx="22">
                  <c:v>1</c:v>
                </c:pt>
                <c:pt idx="23">
                  <c:v>3</c:v>
                </c:pt>
                <c:pt idx="24">
                  <c:v>19</c:v>
                </c:pt>
                <c:pt idx="25">
                  <c:v>3</c:v>
                </c:pt>
                <c:pt idx="26">
                  <c:v>2</c:v>
                </c:pt>
                <c:pt idx="27">
                  <c:v>9</c:v>
                </c:pt>
                <c:pt idx="28">
                  <c:v>1</c:v>
                </c:pt>
                <c:pt idx="29">
                  <c:v>16</c:v>
                </c:pt>
                <c:pt idx="30">
                  <c:v>2</c:v>
                </c:pt>
                <c:pt idx="31">
                  <c:v>12</c:v>
                </c:pt>
                <c:pt idx="32">
                  <c:v>2</c:v>
                </c:pt>
                <c:pt idx="33">
                  <c:v>1</c:v>
                </c:pt>
                <c:pt idx="34">
                  <c:v>3</c:v>
                </c:pt>
                <c:pt idx="35">
                  <c:v>2</c:v>
                </c:pt>
                <c:pt idx="36">
                  <c:v>12</c:v>
                </c:pt>
                <c:pt idx="37">
                  <c:v>20</c:v>
                </c:pt>
                <c:pt idx="38">
                  <c:v>8</c:v>
                </c:pt>
                <c:pt idx="39">
                  <c:v>3</c:v>
                </c:pt>
                <c:pt idx="40">
                  <c:v>2</c:v>
                </c:pt>
                <c:pt idx="41">
                  <c:v>10</c:v>
                </c:pt>
                <c:pt idx="42">
                  <c:v>1</c:v>
                </c:pt>
              </c:numCache>
            </c:numRef>
          </c:val>
          <c:smooth val="0"/>
          <c:extLst>
            <c:ext xmlns:c16="http://schemas.microsoft.com/office/drawing/2014/chart" uri="{C3380CC4-5D6E-409C-BE32-E72D297353CC}">
              <c16:uniqueId val="{00000000-CDF2-4255-B162-0A7B12EA4455}"/>
            </c:ext>
          </c:extLst>
        </c:ser>
        <c:dLbls>
          <c:showLegendKey val="0"/>
          <c:showVal val="0"/>
          <c:showCatName val="0"/>
          <c:showSerName val="0"/>
          <c:showPercent val="0"/>
          <c:showBubbleSize val="0"/>
        </c:dLbls>
        <c:smooth val="0"/>
        <c:axId val="2043332016"/>
        <c:axId val="2043339920"/>
      </c:lineChart>
      <c:catAx>
        <c:axId val="20433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cmpd="dbl">
                  <a:solidFill>
                    <a:schemeClr val="tx1">
                      <a:alpha val="61000"/>
                    </a:schemeClr>
                  </a:solidFill>
                </a:ln>
                <a:solidFill>
                  <a:schemeClr val="tx1">
                    <a:lumMod val="65000"/>
                    <a:lumOff val="35000"/>
                  </a:schemeClr>
                </a:solidFill>
                <a:latin typeface="+mn-lt"/>
                <a:ea typeface="+mn-ea"/>
                <a:cs typeface="+mn-cs"/>
              </a:defRPr>
            </a:pPr>
            <a:endParaRPr lang="en-US"/>
          </a:p>
        </c:txPr>
        <c:crossAx val="2043339920"/>
        <c:crosses val="autoZero"/>
        <c:auto val="1"/>
        <c:lblAlgn val="ctr"/>
        <c:lblOffset val="100"/>
        <c:noMultiLvlLbl val="0"/>
      </c:catAx>
      <c:valAx>
        <c:axId val="20433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32016"/>
        <c:crosses val="autoZero"/>
        <c:crossBetween val="between"/>
      </c:valAx>
      <c:spPr>
        <a:noFill/>
        <a:ln cmpd="dbl">
          <a:solidFill>
            <a:schemeClr val="accent1"/>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tickets year</a:t>
            </a:r>
            <a:r>
              <a:rPr lang="en-GB" baseline="0"/>
              <a:t> by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0">
              <a:schemeClr val="accent1">
                <a:lumMod val="5000"/>
                <a:lumOff val="95000"/>
              </a:schemeClr>
            </a:gs>
            <a:gs pos="74000">
              <a:schemeClr val="accent1">
                <a:lumMod val="45000"/>
                <a:lumOff val="55000"/>
              </a:schemeClr>
            </a:gs>
            <a:gs pos="77000">
              <a:schemeClr val="accent1">
                <a:lumMod val="45000"/>
                <a:lumOff val="55000"/>
              </a:schemeClr>
            </a:gs>
            <a:gs pos="100000">
              <a:schemeClr val="accent1">
                <a:lumMod val="30000"/>
                <a:lumOff val="70000"/>
              </a:schemeClr>
            </a:gs>
          </a:gsLst>
        </a:gradFill>
        <a:ln>
          <a:noFill/>
        </a:ln>
        <a:effectLst/>
        <a:sp3d/>
      </c:spPr>
    </c:sideWall>
    <c:backWall>
      <c:thickness val="0"/>
      <c:spPr>
        <a:gradFill>
          <a:gsLst>
            <a:gs pos="0">
              <a:schemeClr val="accent1">
                <a:lumMod val="5000"/>
                <a:lumOff val="95000"/>
              </a:schemeClr>
            </a:gs>
            <a:gs pos="74000">
              <a:schemeClr val="accent1">
                <a:lumMod val="45000"/>
                <a:lumOff val="55000"/>
              </a:schemeClr>
            </a:gs>
            <a:gs pos="77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clustered"/>
        <c:varyColors val="0"/>
        <c:ser>
          <c:idx val="0"/>
          <c:order val="0"/>
          <c:tx>
            <c:strRef>
              <c:f>'Pivot table'!$B$164:$B$165</c:f>
              <c:strCache>
                <c:ptCount val="1"/>
                <c:pt idx="0">
                  <c:v>Internal Technical Department</c:v>
                </c:pt>
              </c:strCache>
            </c:strRef>
          </c:tx>
          <c:spPr>
            <a:solidFill>
              <a:schemeClr val="accent1"/>
            </a:solidFill>
            <a:ln>
              <a:noFill/>
            </a:ln>
            <a:effectLst/>
            <a:sp3d/>
          </c:spPr>
          <c:invertIfNegative val="0"/>
          <c:cat>
            <c:strRef>
              <c:f>'Pivot table'!$A$166:$A$170</c:f>
              <c:strCache>
                <c:ptCount val="4"/>
                <c:pt idx="0">
                  <c:v>2018</c:v>
                </c:pt>
                <c:pt idx="1">
                  <c:v>2019</c:v>
                </c:pt>
                <c:pt idx="2">
                  <c:v>2020</c:v>
                </c:pt>
                <c:pt idx="3">
                  <c:v>2021</c:v>
                </c:pt>
              </c:strCache>
            </c:strRef>
          </c:cat>
          <c:val>
            <c:numRef>
              <c:f>'Pivot table'!$B$166:$B$170</c:f>
              <c:numCache>
                <c:formatCode>General</c:formatCode>
                <c:ptCount val="4"/>
                <c:pt idx="0">
                  <c:v>5</c:v>
                </c:pt>
                <c:pt idx="1">
                  <c:v>16</c:v>
                </c:pt>
                <c:pt idx="2">
                  <c:v>61</c:v>
                </c:pt>
                <c:pt idx="3">
                  <c:v>12</c:v>
                </c:pt>
              </c:numCache>
            </c:numRef>
          </c:val>
          <c:extLst>
            <c:ext xmlns:c16="http://schemas.microsoft.com/office/drawing/2014/chart" uri="{C3380CC4-5D6E-409C-BE32-E72D297353CC}">
              <c16:uniqueId val="{00000000-09AB-4A14-9020-BB38B335C9A9}"/>
            </c:ext>
          </c:extLst>
        </c:ser>
        <c:ser>
          <c:idx val="1"/>
          <c:order val="1"/>
          <c:tx>
            <c:strRef>
              <c:f>'Pivot table'!$C$164:$C$165</c:f>
              <c:strCache>
                <c:ptCount val="1"/>
                <c:pt idx="0">
                  <c:v>SAP JDE Support Department</c:v>
                </c:pt>
              </c:strCache>
            </c:strRef>
          </c:tx>
          <c:spPr>
            <a:solidFill>
              <a:schemeClr val="accent2"/>
            </a:solidFill>
            <a:ln>
              <a:noFill/>
            </a:ln>
            <a:effectLst/>
            <a:sp3d/>
          </c:spPr>
          <c:invertIfNegative val="0"/>
          <c:cat>
            <c:strRef>
              <c:f>'Pivot table'!$A$166:$A$170</c:f>
              <c:strCache>
                <c:ptCount val="4"/>
                <c:pt idx="0">
                  <c:v>2018</c:v>
                </c:pt>
                <c:pt idx="1">
                  <c:v>2019</c:v>
                </c:pt>
                <c:pt idx="2">
                  <c:v>2020</c:v>
                </c:pt>
                <c:pt idx="3">
                  <c:v>2021</c:v>
                </c:pt>
              </c:strCache>
            </c:strRef>
          </c:cat>
          <c:val>
            <c:numRef>
              <c:f>'Pivot table'!$C$166:$C$170</c:f>
              <c:numCache>
                <c:formatCode>General</c:formatCode>
                <c:ptCount val="4"/>
                <c:pt idx="1">
                  <c:v>227</c:v>
                </c:pt>
                <c:pt idx="2">
                  <c:v>128</c:v>
                </c:pt>
                <c:pt idx="3">
                  <c:v>100</c:v>
                </c:pt>
              </c:numCache>
            </c:numRef>
          </c:val>
          <c:extLst>
            <c:ext xmlns:c16="http://schemas.microsoft.com/office/drawing/2014/chart" uri="{C3380CC4-5D6E-409C-BE32-E72D297353CC}">
              <c16:uniqueId val="{00000001-09AB-4A14-9020-BB38B335C9A9}"/>
            </c:ext>
          </c:extLst>
        </c:ser>
        <c:dLbls>
          <c:showLegendKey val="0"/>
          <c:showVal val="0"/>
          <c:showCatName val="0"/>
          <c:showSerName val="0"/>
          <c:showPercent val="0"/>
          <c:showBubbleSize val="0"/>
        </c:dLbls>
        <c:gapWidth val="150"/>
        <c:shape val="box"/>
        <c:axId val="1695144880"/>
        <c:axId val="1695146128"/>
        <c:axId val="0"/>
      </c:bar3DChart>
      <c:catAx>
        <c:axId val="169514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46128"/>
        <c:crosses val="autoZero"/>
        <c:auto val="1"/>
        <c:lblAlgn val="ctr"/>
        <c:lblOffset val="100"/>
        <c:noMultiLvlLbl val="0"/>
      </c:catAx>
      <c:valAx>
        <c:axId val="16951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4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tickets per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3"/>
              <c:pt idx="0">
                <c:v>Closed</c:v>
              </c:pt>
              <c:pt idx="1">
                <c:v>Open</c:v>
              </c:pt>
              <c:pt idx="2">
                <c:v>Resolved</c:v>
              </c:pt>
            </c:strLit>
          </c:cat>
          <c:val>
            <c:numLit>
              <c:formatCode>General</c:formatCode>
              <c:ptCount val="3"/>
              <c:pt idx="0">
                <c:v>471</c:v>
              </c:pt>
              <c:pt idx="1">
                <c:v>64</c:v>
              </c:pt>
              <c:pt idx="2">
                <c:v>14</c:v>
              </c:pt>
            </c:numLit>
          </c:val>
          <c:extLst>
            <c:ext xmlns:c16="http://schemas.microsoft.com/office/drawing/2014/chart" uri="{C3380CC4-5D6E-409C-BE32-E72D297353CC}">
              <c16:uniqueId val="{00000000-DD0F-410A-AF2D-AB7939795ACE}"/>
            </c:ext>
          </c:extLst>
        </c:ser>
        <c:dLbls>
          <c:showLegendKey val="0"/>
          <c:showVal val="0"/>
          <c:showCatName val="0"/>
          <c:showSerName val="0"/>
          <c:showPercent val="0"/>
          <c:showBubbleSize val="0"/>
        </c:dLbls>
        <c:gapWidth val="150"/>
        <c:gapDepth val="151"/>
        <c:shape val="box"/>
        <c:axId val="747867536"/>
        <c:axId val="747854224"/>
        <c:axId val="0"/>
      </c:bar3DChart>
      <c:catAx>
        <c:axId val="74786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rPr>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54224"/>
        <c:crosses val="autoZero"/>
        <c:auto val="1"/>
        <c:lblAlgn val="ctr"/>
        <c:lblOffset val="100"/>
        <c:noMultiLvlLbl val="0"/>
      </c:catAx>
      <c:valAx>
        <c:axId val="74785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rPr>
                  <a:t> No.</a:t>
                </a:r>
                <a:r>
                  <a:rPr lang="en-GB" baseline="0">
                    <a:solidFill>
                      <a:sysClr val="windowText" lastClr="000000"/>
                    </a:solidFill>
                  </a:rPr>
                  <a:t> of tickets</a:t>
                </a:r>
                <a:endParaRPr lang="en-GB">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0000"/>
            <a:lumOff val="40000"/>
          </a:schemeClr>
        </a:gs>
        <a:gs pos="48000">
          <a:schemeClr val="accent4">
            <a:lumMod val="97000"/>
            <a:lumOff val="3000"/>
          </a:schemeClr>
        </a:gs>
        <a:gs pos="100000">
          <a:schemeClr val="accent4">
            <a:lumMod val="60000"/>
            <a:lumOff val="40000"/>
          </a:schemeClr>
        </a:gs>
      </a:gsLst>
      <a:lin ang="162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[helpdesk_tickets.xlsx]Summary!PivotTable8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u="none" strike="noStrike">
                <a:solidFill>
                  <a:schemeClr val="tx1"/>
                </a:solidFill>
                <a:effectLst/>
              </a:rPr>
              <a:t>Total Tickets per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5C6-447E-9A8E-455A6B543F5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5C6-447E-9A8E-455A6B543F5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5C6-447E-9A8E-455A6B543F5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5C6-447E-9A8E-455A6B543F58}"/>
              </c:ext>
            </c:extLst>
          </c:dPt>
          <c:cat>
            <c:strRef>
              <c:f>Summary!$A$11:$A$15</c:f>
              <c:strCache>
                <c:ptCount val="4"/>
                <c:pt idx="0">
                  <c:v>Emergency</c:v>
                </c:pt>
                <c:pt idx="1">
                  <c:v>High</c:v>
                </c:pt>
                <c:pt idx="2">
                  <c:v>Low</c:v>
                </c:pt>
                <c:pt idx="3">
                  <c:v>Normal</c:v>
                </c:pt>
              </c:strCache>
            </c:strRef>
          </c:cat>
          <c:val>
            <c:numRef>
              <c:f>Summary!$B$11:$B$15</c:f>
              <c:numCache>
                <c:formatCode>General</c:formatCode>
                <c:ptCount val="4"/>
                <c:pt idx="0">
                  <c:v>53</c:v>
                </c:pt>
                <c:pt idx="1">
                  <c:v>115</c:v>
                </c:pt>
                <c:pt idx="2">
                  <c:v>41</c:v>
                </c:pt>
                <c:pt idx="3">
                  <c:v>340</c:v>
                </c:pt>
              </c:numCache>
            </c:numRef>
          </c:val>
          <c:extLst>
            <c:ext xmlns:c16="http://schemas.microsoft.com/office/drawing/2014/chart" uri="{C3380CC4-5D6E-409C-BE32-E72D297353CC}">
              <c16:uniqueId val="{00000000-DAE1-4E64-8B7B-A49BDB20D07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[helpdesk_tickets.xlsx]Summary!PivotTable9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u="none" strike="noStrike">
                <a:solidFill>
                  <a:schemeClr val="tx1"/>
                </a:solidFill>
                <a:effectLst/>
              </a:rPr>
              <a:t>Total Tickets per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Summary!$B$19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2-49FA-A878-B31652F2F7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2-49FA-A878-B31652F2F7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2-49FA-A878-B31652F2F7BD}"/>
              </c:ext>
            </c:extLst>
          </c:dPt>
          <c:cat>
            <c:strRef>
              <c:f>Summary!$A$20:$A$23</c:f>
              <c:strCache>
                <c:ptCount val="3"/>
                <c:pt idx="0">
                  <c:v>Incident / Problem</c:v>
                </c:pt>
                <c:pt idx="1">
                  <c:v>Request</c:v>
                </c:pt>
                <c:pt idx="2">
                  <c:v>(blank)</c:v>
                </c:pt>
              </c:strCache>
            </c:strRef>
          </c:cat>
          <c:val>
            <c:numRef>
              <c:f>Summary!$B$20:$B$23</c:f>
              <c:numCache>
                <c:formatCode>General</c:formatCode>
                <c:ptCount val="3"/>
                <c:pt idx="0">
                  <c:v>373</c:v>
                </c:pt>
                <c:pt idx="1">
                  <c:v>174</c:v>
                </c:pt>
                <c:pt idx="2">
                  <c:v>2</c:v>
                </c:pt>
              </c:numCache>
            </c:numRef>
          </c:val>
          <c:extLst>
            <c:ext xmlns:c16="http://schemas.microsoft.com/office/drawing/2014/chart" uri="{C3380CC4-5D6E-409C-BE32-E72D297353CC}">
              <c16:uniqueId val="{00000000-7F11-40BB-AE24-32EB1392E9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[helpdesk_tickets.xlsx]Summary!PivotTable11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closed</a:t>
            </a:r>
            <a:r>
              <a:rPr lang="en-US" baseline="0">
                <a:solidFill>
                  <a:schemeClr val="tx1"/>
                </a:solidFill>
              </a:rPr>
              <a:t> and resolved tickets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Summary!$B$34</c:f>
              <c:strCache>
                <c:ptCount val="1"/>
                <c:pt idx="0">
                  <c:v>Total</c:v>
                </c:pt>
              </c:strCache>
            </c:strRef>
          </c:tx>
          <c:spPr>
            <a:solidFill>
              <a:schemeClr val="accent1"/>
            </a:solidFill>
            <a:ln>
              <a:noFill/>
            </a:ln>
            <a:effectLst/>
            <a:sp3d/>
          </c:spPr>
          <c:invertIfNegative val="0"/>
          <c:cat>
            <c:strRef>
              <c:f>Summary!$A$35:$A$37</c:f>
              <c:strCache>
                <c:ptCount val="2"/>
                <c:pt idx="0">
                  <c:v>Closed</c:v>
                </c:pt>
                <c:pt idx="1">
                  <c:v>Resolved</c:v>
                </c:pt>
              </c:strCache>
            </c:strRef>
          </c:cat>
          <c:val>
            <c:numRef>
              <c:f>Summary!$B$35:$B$37</c:f>
              <c:numCache>
                <c:formatCode>General</c:formatCode>
                <c:ptCount val="2"/>
                <c:pt idx="0">
                  <c:v>471</c:v>
                </c:pt>
                <c:pt idx="1">
                  <c:v>14</c:v>
                </c:pt>
              </c:numCache>
            </c:numRef>
          </c:val>
          <c:extLst>
            <c:ext xmlns:c16="http://schemas.microsoft.com/office/drawing/2014/chart" uri="{C3380CC4-5D6E-409C-BE32-E72D297353CC}">
              <c16:uniqueId val="{00000000-C695-4990-BFCF-8837B1AE3F73}"/>
            </c:ext>
          </c:extLst>
        </c:ser>
        <c:dLbls>
          <c:showLegendKey val="0"/>
          <c:showVal val="0"/>
          <c:showCatName val="0"/>
          <c:showSerName val="0"/>
          <c:showPercent val="0"/>
          <c:showBubbleSize val="0"/>
        </c:dLbls>
        <c:gapWidth val="150"/>
        <c:shape val="box"/>
        <c:axId val="2087127728"/>
        <c:axId val="2087126064"/>
        <c:axId val="2050854752"/>
      </c:bar3DChart>
      <c:catAx>
        <c:axId val="2087127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26064"/>
        <c:crosses val="autoZero"/>
        <c:auto val="1"/>
        <c:lblAlgn val="ctr"/>
        <c:lblOffset val="100"/>
        <c:noMultiLvlLbl val="0"/>
      </c:catAx>
      <c:valAx>
        <c:axId val="20871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27728"/>
        <c:crosses val="autoZero"/>
        <c:crossBetween val="between"/>
      </c:valAx>
      <c:serAx>
        <c:axId val="2050854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260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[helpdesk_tickets.xlsx]Summary!PivotTable12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open tickets answered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Summary!$B$41</c:f>
              <c:strCache>
                <c:ptCount val="1"/>
                <c:pt idx="0">
                  <c:v>Total</c:v>
                </c:pt>
              </c:strCache>
            </c:strRef>
          </c:tx>
          <c:spPr>
            <a:solidFill>
              <a:schemeClr val="accent1"/>
            </a:solidFill>
            <a:ln>
              <a:noFill/>
            </a:ln>
            <a:effectLst/>
          </c:spPr>
          <c:invertIfNegative val="0"/>
          <c:cat>
            <c:multiLvlStrRef>
              <c:f>Summary!$A$42:$A$45</c:f>
              <c:multiLvlStrCache>
                <c:ptCount val="2"/>
                <c:lvl>
                  <c:pt idx="0">
                    <c:v>No</c:v>
                  </c:pt>
                  <c:pt idx="1">
                    <c:v>Yes</c:v>
                  </c:pt>
                </c:lvl>
                <c:lvl>
                  <c:pt idx="0">
                    <c:v>Open</c:v>
                  </c:pt>
                </c:lvl>
              </c:multiLvlStrCache>
            </c:multiLvlStrRef>
          </c:cat>
          <c:val>
            <c:numRef>
              <c:f>Summary!$B$42:$B$45</c:f>
              <c:numCache>
                <c:formatCode>General</c:formatCode>
                <c:ptCount val="2"/>
                <c:pt idx="0">
                  <c:v>33</c:v>
                </c:pt>
                <c:pt idx="1">
                  <c:v>31</c:v>
                </c:pt>
              </c:numCache>
            </c:numRef>
          </c:val>
          <c:extLst>
            <c:ext xmlns:c16="http://schemas.microsoft.com/office/drawing/2014/chart" uri="{C3380CC4-5D6E-409C-BE32-E72D297353CC}">
              <c16:uniqueId val="{00000000-9EA6-4506-AF0D-A156BE191175}"/>
            </c:ext>
          </c:extLst>
        </c:ser>
        <c:dLbls>
          <c:showLegendKey val="0"/>
          <c:showVal val="0"/>
          <c:showCatName val="0"/>
          <c:showSerName val="0"/>
          <c:showPercent val="0"/>
          <c:showBubbleSize val="0"/>
        </c:dLbls>
        <c:gapWidth val="219"/>
        <c:overlap val="-27"/>
        <c:axId val="1860310928"/>
        <c:axId val="1860311760"/>
      </c:barChart>
      <c:catAx>
        <c:axId val="18603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11760"/>
        <c:crosses val="autoZero"/>
        <c:auto val="1"/>
        <c:lblAlgn val="ctr"/>
        <c:lblOffset val="100"/>
        <c:noMultiLvlLbl val="0"/>
      </c:catAx>
      <c:valAx>
        <c:axId val="186031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Ticket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Internal Technical Department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table'!$A$6:$A$10</c:f>
              <c:strCache>
                <c:ptCount val="4"/>
                <c:pt idx="0">
                  <c:v>Emergency</c:v>
                </c:pt>
                <c:pt idx="1">
                  <c:v>High</c:v>
                </c:pt>
                <c:pt idx="2">
                  <c:v>Low</c:v>
                </c:pt>
                <c:pt idx="3">
                  <c:v>Normal</c:v>
                </c:pt>
              </c:strCache>
            </c:strRef>
          </c:cat>
          <c:val>
            <c:numRef>
              <c:f>'Pivot table'!$B$6:$B$10</c:f>
              <c:numCache>
                <c:formatCode>General</c:formatCode>
                <c:ptCount val="4"/>
                <c:pt idx="0">
                  <c:v>8</c:v>
                </c:pt>
                <c:pt idx="1">
                  <c:v>15</c:v>
                </c:pt>
                <c:pt idx="2">
                  <c:v>3</c:v>
                </c:pt>
                <c:pt idx="3">
                  <c:v>68</c:v>
                </c:pt>
              </c:numCache>
            </c:numRef>
          </c:val>
          <c:extLst>
            <c:ext xmlns:c16="http://schemas.microsoft.com/office/drawing/2014/chart" uri="{C3380CC4-5D6E-409C-BE32-E72D297353CC}">
              <c16:uniqueId val="{00000000-7676-4832-B37F-B03D88DD2D6D}"/>
            </c:ext>
          </c:extLst>
        </c:ser>
        <c:ser>
          <c:idx val="1"/>
          <c:order val="1"/>
          <c:tx>
            <c:strRef>
              <c:f>'Pivot table'!$C$4:$C$5</c:f>
              <c:strCache>
                <c:ptCount val="1"/>
                <c:pt idx="0">
                  <c:v>SAP JDE Support Department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table'!$A$6:$A$10</c:f>
              <c:strCache>
                <c:ptCount val="4"/>
                <c:pt idx="0">
                  <c:v>Emergency</c:v>
                </c:pt>
                <c:pt idx="1">
                  <c:v>High</c:v>
                </c:pt>
                <c:pt idx="2">
                  <c:v>Low</c:v>
                </c:pt>
                <c:pt idx="3">
                  <c:v>Normal</c:v>
                </c:pt>
              </c:strCache>
            </c:strRef>
          </c:cat>
          <c:val>
            <c:numRef>
              <c:f>'Pivot table'!$C$6:$C$10</c:f>
              <c:numCache>
                <c:formatCode>General</c:formatCode>
                <c:ptCount val="4"/>
                <c:pt idx="0">
                  <c:v>45</c:v>
                </c:pt>
                <c:pt idx="1">
                  <c:v>100</c:v>
                </c:pt>
                <c:pt idx="2">
                  <c:v>38</c:v>
                </c:pt>
                <c:pt idx="3">
                  <c:v>272</c:v>
                </c:pt>
              </c:numCache>
            </c:numRef>
          </c:val>
          <c:extLst>
            <c:ext xmlns:c16="http://schemas.microsoft.com/office/drawing/2014/chart" uri="{C3380CC4-5D6E-409C-BE32-E72D297353CC}">
              <c16:uniqueId val="{00000001-7676-4832-B37F-B03D88DD2D6D}"/>
            </c:ext>
          </c:extLst>
        </c:ser>
        <c:dLbls>
          <c:showLegendKey val="0"/>
          <c:showVal val="0"/>
          <c:showCatName val="0"/>
          <c:showSerName val="0"/>
          <c:showPercent val="0"/>
          <c:showBubbleSize val="0"/>
        </c:dLbls>
        <c:gapWidth val="100"/>
        <c:overlap val="-24"/>
        <c:axId val="2005767984"/>
        <c:axId val="2005769232"/>
      </c:barChart>
      <c:catAx>
        <c:axId val="2005767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Priority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769232"/>
        <c:crosses val="autoZero"/>
        <c:auto val="1"/>
        <c:lblAlgn val="ctr"/>
        <c:lblOffset val="100"/>
        <c:noMultiLvlLbl val="0"/>
      </c:catAx>
      <c:valAx>
        <c:axId val="2005769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Dept. ticket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7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solidFill>
                  <a:schemeClr val="tx1"/>
                </a:solidFill>
              </a:rPr>
              <a:t>Type of ticket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Incident / Problem</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table'!$A$32:$A$34</c:f>
              <c:strCache>
                <c:ptCount val="2"/>
                <c:pt idx="0">
                  <c:v>Internal Technical Department</c:v>
                </c:pt>
                <c:pt idx="1">
                  <c:v>SAP JDE Support Department</c:v>
                </c:pt>
              </c:strCache>
            </c:strRef>
          </c:cat>
          <c:val>
            <c:numRef>
              <c:f>'Pivot table'!$B$32:$B$34</c:f>
              <c:numCache>
                <c:formatCode>General</c:formatCode>
                <c:ptCount val="2"/>
                <c:pt idx="0">
                  <c:v>51</c:v>
                </c:pt>
                <c:pt idx="1">
                  <c:v>322</c:v>
                </c:pt>
              </c:numCache>
            </c:numRef>
          </c:val>
          <c:extLst>
            <c:ext xmlns:c16="http://schemas.microsoft.com/office/drawing/2014/chart" uri="{C3380CC4-5D6E-409C-BE32-E72D297353CC}">
              <c16:uniqueId val="{00000000-0CD7-4934-9F54-63BE35701247}"/>
            </c:ext>
          </c:extLst>
        </c:ser>
        <c:ser>
          <c:idx val="1"/>
          <c:order val="1"/>
          <c:tx>
            <c:strRef>
              <c:f>'Pivot table'!$C$30:$C$31</c:f>
              <c:strCache>
                <c:ptCount val="1"/>
                <c:pt idx="0">
                  <c:v>Request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table'!$A$32:$A$34</c:f>
              <c:strCache>
                <c:ptCount val="2"/>
                <c:pt idx="0">
                  <c:v>Internal Technical Department</c:v>
                </c:pt>
                <c:pt idx="1">
                  <c:v>SAP JDE Support Department</c:v>
                </c:pt>
              </c:strCache>
            </c:strRef>
          </c:cat>
          <c:val>
            <c:numRef>
              <c:f>'Pivot table'!$C$32:$C$34</c:f>
              <c:numCache>
                <c:formatCode>General</c:formatCode>
                <c:ptCount val="2"/>
                <c:pt idx="0">
                  <c:v>41</c:v>
                </c:pt>
                <c:pt idx="1">
                  <c:v>133</c:v>
                </c:pt>
              </c:numCache>
            </c:numRef>
          </c:val>
          <c:extLst>
            <c:ext xmlns:c16="http://schemas.microsoft.com/office/drawing/2014/chart" uri="{C3380CC4-5D6E-409C-BE32-E72D297353CC}">
              <c16:uniqueId val="{00000001-0CD7-4934-9F54-63BE35701247}"/>
            </c:ext>
          </c:extLst>
        </c:ser>
        <c:ser>
          <c:idx val="2"/>
          <c:order val="2"/>
          <c:tx>
            <c:strRef>
              <c:f>'Pivot table'!$D$30:$D$31</c:f>
              <c:strCache>
                <c:ptCount val="1"/>
                <c:pt idx="0">
                  <c:v>(blank)</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 table'!$A$32:$A$34</c:f>
              <c:strCache>
                <c:ptCount val="2"/>
                <c:pt idx="0">
                  <c:v>Internal Technical Department</c:v>
                </c:pt>
                <c:pt idx="1">
                  <c:v>SAP JDE Support Department</c:v>
                </c:pt>
              </c:strCache>
            </c:strRef>
          </c:cat>
          <c:val>
            <c:numRef>
              <c:f>'Pivot table'!$D$32:$D$34</c:f>
              <c:numCache>
                <c:formatCode>General</c:formatCode>
                <c:ptCount val="2"/>
              </c:numCache>
            </c:numRef>
          </c:val>
          <c:extLst>
            <c:ext xmlns:c16="http://schemas.microsoft.com/office/drawing/2014/chart" uri="{C3380CC4-5D6E-409C-BE32-E72D297353CC}">
              <c16:uniqueId val="{00000002-0CD7-4934-9F54-63BE35701247}"/>
            </c:ext>
          </c:extLst>
        </c:ser>
        <c:dLbls>
          <c:showLegendKey val="0"/>
          <c:showVal val="0"/>
          <c:showCatName val="0"/>
          <c:showSerName val="0"/>
          <c:showPercent val="0"/>
          <c:showBubbleSize val="0"/>
        </c:dLbls>
        <c:gapWidth val="164"/>
        <c:overlap val="-22"/>
        <c:axId val="2027686448"/>
        <c:axId val="2027688528"/>
      </c:barChart>
      <c:catAx>
        <c:axId val="2027686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Department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688528"/>
        <c:crosses val="autoZero"/>
        <c:auto val="1"/>
        <c:lblAlgn val="ctr"/>
        <c:lblOffset val="100"/>
        <c:noMultiLvlLbl val="0"/>
      </c:catAx>
      <c:valAx>
        <c:axId val="20276885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6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6000">
          <a:schemeClr val="accent2">
            <a:lumMod val="40000"/>
            <a:lumOff val="60000"/>
          </a:schemeClr>
        </a:gs>
        <a:gs pos="100000">
          <a:schemeClr val="accent1">
            <a:lumMod val="45000"/>
            <a:lumOff val="55000"/>
          </a:schemeClr>
        </a:gs>
        <a:gs pos="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[helpdesk_tickets.xlsx]Pivot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No</c:v>
                </c:pt>
              </c:strCache>
            </c:strRef>
          </c:tx>
          <c:spPr>
            <a:solidFill>
              <a:schemeClr val="accent1">
                <a:shade val="76000"/>
              </a:schemeClr>
            </a:solidFill>
            <a:ln>
              <a:noFill/>
            </a:ln>
            <a:effectLst/>
          </c:spPr>
          <c:invertIfNegative val="0"/>
          <c:cat>
            <c:strRef>
              <c:f>'Pivot table'!$A$55:$A$57</c:f>
              <c:strCache>
                <c:ptCount val="2"/>
                <c:pt idx="0">
                  <c:v>Internal Technical Department</c:v>
                </c:pt>
                <c:pt idx="1">
                  <c:v>SAP JDE Support Department</c:v>
                </c:pt>
              </c:strCache>
            </c:strRef>
          </c:cat>
          <c:val>
            <c:numRef>
              <c:f>'Pivot table'!$B$55:$B$57</c:f>
              <c:numCache>
                <c:formatCode>General</c:formatCode>
                <c:ptCount val="2"/>
                <c:pt idx="0">
                  <c:v>67</c:v>
                </c:pt>
                <c:pt idx="1">
                  <c:v>441</c:v>
                </c:pt>
              </c:numCache>
            </c:numRef>
          </c:val>
          <c:extLst>
            <c:ext xmlns:c16="http://schemas.microsoft.com/office/drawing/2014/chart" uri="{C3380CC4-5D6E-409C-BE32-E72D297353CC}">
              <c16:uniqueId val="{00000000-F71A-4C95-9216-89B5A355DCB0}"/>
            </c:ext>
          </c:extLst>
        </c:ser>
        <c:ser>
          <c:idx val="1"/>
          <c:order val="1"/>
          <c:tx>
            <c:strRef>
              <c:f>'Pivot table'!$C$53:$C$54</c:f>
              <c:strCache>
                <c:ptCount val="1"/>
                <c:pt idx="0">
                  <c:v>Yes</c:v>
                </c:pt>
              </c:strCache>
            </c:strRef>
          </c:tx>
          <c:spPr>
            <a:solidFill>
              <a:schemeClr val="accent1">
                <a:tint val="77000"/>
              </a:schemeClr>
            </a:solidFill>
            <a:ln>
              <a:noFill/>
            </a:ln>
            <a:effectLst/>
          </c:spPr>
          <c:invertIfNegative val="0"/>
          <c:cat>
            <c:strRef>
              <c:f>'Pivot table'!$A$55:$A$57</c:f>
              <c:strCache>
                <c:ptCount val="2"/>
                <c:pt idx="0">
                  <c:v>Internal Technical Department</c:v>
                </c:pt>
                <c:pt idx="1">
                  <c:v>SAP JDE Support Department</c:v>
                </c:pt>
              </c:strCache>
            </c:strRef>
          </c:cat>
          <c:val>
            <c:numRef>
              <c:f>'Pivot table'!$C$55:$C$57</c:f>
              <c:numCache>
                <c:formatCode>General</c:formatCode>
                <c:ptCount val="2"/>
                <c:pt idx="0">
                  <c:v>27</c:v>
                </c:pt>
                <c:pt idx="1">
                  <c:v>14</c:v>
                </c:pt>
              </c:numCache>
            </c:numRef>
          </c:val>
          <c:extLst>
            <c:ext xmlns:c16="http://schemas.microsoft.com/office/drawing/2014/chart" uri="{C3380CC4-5D6E-409C-BE32-E72D297353CC}">
              <c16:uniqueId val="{00000001-F71A-4C95-9216-89B5A355DCB0}"/>
            </c:ext>
          </c:extLst>
        </c:ser>
        <c:dLbls>
          <c:showLegendKey val="0"/>
          <c:showVal val="0"/>
          <c:showCatName val="0"/>
          <c:showSerName val="0"/>
          <c:showPercent val="0"/>
          <c:showBubbleSize val="0"/>
        </c:dLbls>
        <c:gapWidth val="182"/>
        <c:axId val="2024153632"/>
        <c:axId val="2024156544"/>
      </c:barChart>
      <c:catAx>
        <c:axId val="2024153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56544"/>
        <c:crosses val="autoZero"/>
        <c:auto val="1"/>
        <c:lblAlgn val="ctr"/>
        <c:lblOffset val="100"/>
        <c:noMultiLvlLbl val="0"/>
      </c:catAx>
      <c:valAx>
        <c:axId val="202415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Overdue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accent2">
            <a:lumMod val="67000"/>
          </a:schemeClr>
        </a:gs>
        <a:gs pos="99000">
          <a:srgbClr val="FFFF00"/>
        </a:gs>
        <a:gs pos="100000">
          <a:schemeClr val="accent2">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a:t>Total Tickets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table'!$A$76:$A$78</c:f>
              <c:strCache>
                <c:ptCount val="2"/>
                <c:pt idx="0">
                  <c:v>Internal Technical Department</c:v>
                </c:pt>
                <c:pt idx="1">
                  <c:v>SAP JDE Support Department</c:v>
                </c:pt>
              </c:strCache>
            </c:strRef>
          </c:cat>
          <c:val>
            <c:numRef>
              <c:f>'Pivot table'!$B$76:$B$78</c:f>
              <c:numCache>
                <c:formatCode>General</c:formatCode>
                <c:ptCount val="2"/>
                <c:pt idx="0">
                  <c:v>94</c:v>
                </c:pt>
                <c:pt idx="1">
                  <c:v>455</c:v>
                </c:pt>
              </c:numCache>
            </c:numRef>
          </c:val>
          <c:extLst>
            <c:ext xmlns:c16="http://schemas.microsoft.com/office/drawing/2014/chart" uri="{C3380CC4-5D6E-409C-BE32-E72D297353CC}">
              <c16:uniqueId val="{00000000-98CE-4E48-8CEC-4CE9062C2E29}"/>
            </c:ext>
          </c:extLst>
        </c:ser>
        <c:dLbls>
          <c:showLegendKey val="0"/>
          <c:showVal val="1"/>
          <c:showCatName val="0"/>
          <c:showSerName val="0"/>
          <c:showPercent val="0"/>
          <c:showBubbleSize val="0"/>
        </c:dLbls>
        <c:gapWidth val="84"/>
        <c:gapDepth val="53"/>
        <c:shape val="box"/>
        <c:axId val="1860801392"/>
        <c:axId val="1860801808"/>
        <c:axId val="1756029056"/>
      </c:bar3DChart>
      <c:catAx>
        <c:axId val="186080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0801808"/>
        <c:crosses val="autoZero"/>
        <c:auto val="1"/>
        <c:lblAlgn val="ctr"/>
        <c:lblOffset val="100"/>
        <c:noMultiLvlLbl val="0"/>
      </c:catAx>
      <c:valAx>
        <c:axId val="1860801808"/>
        <c:scaling>
          <c:orientation val="minMax"/>
        </c:scaling>
        <c:delete val="1"/>
        <c:axPos val="l"/>
        <c:numFmt formatCode="General" sourceLinked="1"/>
        <c:majorTickMark val="out"/>
        <c:minorTickMark val="none"/>
        <c:tickLblPos val="nextTo"/>
        <c:crossAx val="1860801392"/>
        <c:crosses val="autoZero"/>
        <c:crossBetween val="between"/>
      </c:valAx>
      <c:serAx>
        <c:axId val="17560290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08018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577850</xdr:colOff>
      <xdr:row>0</xdr:row>
      <xdr:rowOff>123825</xdr:rowOff>
    </xdr:from>
    <xdr:to>
      <xdr:col>7</xdr:col>
      <xdr:colOff>844550</xdr:colOff>
      <xdr:row>14</xdr:row>
      <xdr:rowOff>114300</xdr:rowOff>
    </xdr:to>
    <xdr:graphicFrame macro="">
      <xdr:nvGraphicFramePr>
        <xdr:cNvPr id="2" name="Chart 1">
          <a:extLst>
            <a:ext uri="{FF2B5EF4-FFF2-40B4-BE49-F238E27FC236}">
              <a16:creationId xmlns:a16="http://schemas.microsoft.com/office/drawing/2014/main" id="{BC90F67F-FDF6-DF7D-EA08-16106D2D3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596900</xdr:colOff>
      <xdr:row>15</xdr:row>
      <xdr:rowOff>60324</xdr:rowOff>
    </xdr:from>
    <xdr:to>
      <xdr:col>8</xdr:col>
      <xdr:colOff>31750</xdr:colOff>
      <xdr:row>31</xdr:row>
      <xdr:rowOff>76199</xdr:rowOff>
    </xdr:to>
    <xdr:graphicFrame macro="">
      <xdr:nvGraphicFramePr>
        <xdr:cNvPr id="3" name="Chart 2">
          <a:extLst>
            <a:ext uri="{FF2B5EF4-FFF2-40B4-BE49-F238E27FC236}">
              <a16:creationId xmlns:a16="http://schemas.microsoft.com/office/drawing/2014/main" id="{6308C7DF-0FB9-6AF2-3D53-9F3B0A2A9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101600</xdr:colOff>
      <xdr:row>0</xdr:row>
      <xdr:rowOff>155575</xdr:rowOff>
    </xdr:from>
    <xdr:to>
      <xdr:col>12</xdr:col>
      <xdr:colOff>400050</xdr:colOff>
      <xdr:row>14</xdr:row>
      <xdr:rowOff>95250</xdr:rowOff>
    </xdr:to>
    <xdr:graphicFrame macro="">
      <xdr:nvGraphicFramePr>
        <xdr:cNvPr id="4" name="Chart 3">
          <a:extLst>
            <a:ext uri="{FF2B5EF4-FFF2-40B4-BE49-F238E27FC236}">
              <a16:creationId xmlns:a16="http://schemas.microsoft.com/office/drawing/2014/main" id="{C22B1C54-D342-B6F6-BCB2-6087E29D3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15</xdr:row>
      <xdr:rowOff>66675</xdr:rowOff>
    </xdr:from>
    <xdr:to>
      <xdr:col>12</xdr:col>
      <xdr:colOff>514350</xdr:colOff>
      <xdr:row>30</xdr:row>
      <xdr:rowOff>47625</xdr:rowOff>
    </xdr:to>
    <xdr:graphicFrame macro="">
      <xdr:nvGraphicFramePr>
        <xdr:cNvPr id="5" name="Chart 4">
          <a:extLst>
            <a:ext uri="{FF2B5EF4-FFF2-40B4-BE49-F238E27FC236}">
              <a16:creationId xmlns:a16="http://schemas.microsoft.com/office/drawing/2014/main" id="{2BA5F247-6BFC-301B-2508-A06B57DEA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590550</xdr:colOff>
      <xdr:row>32</xdr:row>
      <xdr:rowOff>41275</xdr:rowOff>
    </xdr:from>
    <xdr:to>
      <xdr:col>8</xdr:col>
      <xdr:colOff>19050</xdr:colOff>
      <xdr:row>47</xdr:row>
      <xdr:rowOff>22225</xdr:rowOff>
    </xdr:to>
    <xdr:graphicFrame macro="">
      <xdr:nvGraphicFramePr>
        <xdr:cNvPr id="6" name="Chart 5">
          <a:extLst>
            <a:ext uri="{FF2B5EF4-FFF2-40B4-BE49-F238E27FC236}">
              <a16:creationId xmlns:a16="http://schemas.microsoft.com/office/drawing/2014/main" id="{8F0892AB-F5EF-8CFB-81E5-D22E4F076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10</xdr:row>
      <xdr:rowOff>79375</xdr:rowOff>
    </xdr:from>
    <xdr:to>
      <xdr:col>7</xdr:col>
      <xdr:colOff>0</xdr:colOff>
      <xdr:row>25</xdr:row>
      <xdr:rowOff>60325</xdr:rowOff>
    </xdr:to>
    <xdr:graphicFrame macro="">
      <xdr:nvGraphicFramePr>
        <xdr:cNvPr id="2" name="Chart 1">
          <a:extLst>
            <a:ext uri="{FF2B5EF4-FFF2-40B4-BE49-F238E27FC236}">
              <a16:creationId xmlns:a16="http://schemas.microsoft.com/office/drawing/2014/main" id="{61DBA077-1E79-51DB-29E5-A894F1DE3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698500</xdr:colOff>
      <xdr:row>34</xdr:row>
      <xdr:rowOff>41275</xdr:rowOff>
    </xdr:from>
    <xdr:to>
      <xdr:col>6</xdr:col>
      <xdr:colOff>1384300</xdr:colOff>
      <xdr:row>49</xdr:row>
      <xdr:rowOff>22225</xdr:rowOff>
    </xdr:to>
    <xdr:graphicFrame macro="">
      <xdr:nvGraphicFramePr>
        <xdr:cNvPr id="3" name="Chart 2">
          <a:extLst>
            <a:ext uri="{FF2B5EF4-FFF2-40B4-BE49-F238E27FC236}">
              <a16:creationId xmlns:a16="http://schemas.microsoft.com/office/drawing/2014/main" id="{B645F445-F777-7E25-58EA-FEB3B35F9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654050</xdr:colOff>
      <xdr:row>57</xdr:row>
      <xdr:rowOff>47625</xdr:rowOff>
    </xdr:from>
    <xdr:to>
      <xdr:col>7</xdr:col>
      <xdr:colOff>0</xdr:colOff>
      <xdr:row>72</xdr:row>
      <xdr:rowOff>28575</xdr:rowOff>
    </xdr:to>
    <xdr:graphicFrame macro="">
      <xdr:nvGraphicFramePr>
        <xdr:cNvPr id="4" name="Chart 3">
          <a:extLst>
            <a:ext uri="{FF2B5EF4-FFF2-40B4-BE49-F238E27FC236}">
              <a16:creationId xmlns:a16="http://schemas.microsoft.com/office/drawing/2014/main" id="{D679EF8F-573A-25A8-9417-890B6FCBE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781050</xdr:colOff>
      <xdr:row>78</xdr:row>
      <xdr:rowOff>142875</xdr:rowOff>
    </xdr:from>
    <xdr:to>
      <xdr:col>5</xdr:col>
      <xdr:colOff>146050</xdr:colOff>
      <xdr:row>93</xdr:row>
      <xdr:rowOff>123825</xdr:rowOff>
    </xdr:to>
    <xdr:graphicFrame macro="">
      <xdr:nvGraphicFramePr>
        <xdr:cNvPr id="5" name="Chart 4">
          <a:extLst>
            <a:ext uri="{FF2B5EF4-FFF2-40B4-BE49-F238E27FC236}">
              <a16:creationId xmlns:a16="http://schemas.microsoft.com/office/drawing/2014/main" id="{801C179D-D410-552D-EFDF-C8B3573A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723900</xdr:colOff>
      <xdr:row>141</xdr:row>
      <xdr:rowOff>66674</xdr:rowOff>
    </xdr:from>
    <xdr:to>
      <xdr:col>9</xdr:col>
      <xdr:colOff>0</xdr:colOff>
      <xdr:row>160</xdr:row>
      <xdr:rowOff>38099</xdr:rowOff>
    </xdr:to>
    <xdr:graphicFrame macro="">
      <xdr:nvGraphicFramePr>
        <xdr:cNvPr id="6" name="Chart 5">
          <a:extLst>
            <a:ext uri="{FF2B5EF4-FFF2-40B4-BE49-F238E27FC236}">
              <a16:creationId xmlns:a16="http://schemas.microsoft.com/office/drawing/2014/main" id="{880812A1-3226-BCEC-BD2A-646A50961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698500</xdr:colOff>
      <xdr:row>170</xdr:row>
      <xdr:rowOff>15874</xdr:rowOff>
    </xdr:from>
    <xdr:to>
      <xdr:col>5</xdr:col>
      <xdr:colOff>1301750</xdr:colOff>
      <xdr:row>190</xdr:row>
      <xdr:rowOff>165099</xdr:rowOff>
    </xdr:to>
    <xdr:graphicFrame macro="">
      <xdr:nvGraphicFramePr>
        <xdr:cNvPr id="8" name="Chart 7">
          <a:extLst>
            <a:ext uri="{FF2B5EF4-FFF2-40B4-BE49-F238E27FC236}">
              <a16:creationId xmlns:a16="http://schemas.microsoft.com/office/drawing/2014/main" id="{C77C45C8-18F1-EE38-9BDB-40FD3EE17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425450</xdr:colOff>
      <xdr:row>5</xdr:row>
      <xdr:rowOff>28575</xdr:rowOff>
    </xdr:from>
    <xdr:to>
      <xdr:col>9</xdr:col>
      <xdr:colOff>177800</xdr:colOff>
      <xdr:row>19</xdr:row>
      <xdr:rowOff>146050</xdr:rowOff>
    </xdr:to>
    <xdr:graphicFrame macro="">
      <xdr:nvGraphicFramePr>
        <xdr:cNvPr id="2" name="Chart 1">
          <a:extLst>
            <a:ext uri="{FF2B5EF4-FFF2-40B4-BE49-F238E27FC236}">
              <a16:creationId xmlns:a16="http://schemas.microsoft.com/office/drawing/2014/main" id="{4C5BD98F-6186-4ED2-BDBC-9321193CF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38101</xdr:rowOff>
    </xdr:from>
    <xdr:to>
      <xdr:col>1</xdr:col>
      <xdr:colOff>965200</xdr:colOff>
      <xdr:row>8</xdr:row>
      <xdr:rowOff>38101</xdr:rowOff>
    </xdr:to>
    <mc:AlternateContent xmlns:mc="http://schemas.openxmlformats.org/markup-compatibility/2006">
      <mc:Choice xmlns:a14="http://schemas.microsoft.com/office/drawing/2010/main" Requires="a14">
        <xdr:graphicFrame macro="">
          <xdr:nvGraphicFramePr>
            <xdr:cNvPr id="3" name="Priority">
              <a:extLst>
                <a:ext uri="{FF2B5EF4-FFF2-40B4-BE49-F238E27FC236}">
                  <a16:creationId xmlns:a16="http://schemas.microsoft.com/office/drawing/2014/main" id="{6D7F1CEC-DE5D-4443-A7A0-DD6A043E4152}"/>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0" y="38101"/>
              <a:ext cx="1828800"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69851</xdr:rowOff>
    </xdr:from>
    <xdr:to>
      <xdr:col>1</xdr:col>
      <xdr:colOff>965200</xdr:colOff>
      <xdr:row>13</xdr:row>
      <xdr:rowOff>69851</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D538D326-CA24-4694-9F31-CDFE7E7FCFF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1543051"/>
              <a:ext cx="1828800" cy="920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965200</xdr:colOff>
      <xdr:row>0</xdr:row>
      <xdr:rowOff>38101</xdr:rowOff>
    </xdr:from>
    <xdr:to>
      <xdr:col>4</xdr:col>
      <xdr:colOff>101600</xdr:colOff>
      <xdr:row>6</xdr:row>
      <xdr:rowOff>177800</xdr:rowOff>
    </xdr:to>
    <mc:AlternateContent xmlns:mc="http://schemas.openxmlformats.org/markup-compatibility/2006">
      <mc:Choice xmlns:a14="http://schemas.microsoft.com/office/drawing/2010/main" Requires="a14">
        <xdr:graphicFrame macro="">
          <xdr:nvGraphicFramePr>
            <xdr:cNvPr id="5" name="Type">
              <a:extLst>
                <a:ext uri="{FF2B5EF4-FFF2-40B4-BE49-F238E27FC236}">
                  <a16:creationId xmlns:a16="http://schemas.microsoft.com/office/drawing/2014/main" id="{D3241B97-1EC7-4703-AA29-D6E67CBED80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828800" y="38101"/>
              <a:ext cx="1828800" cy="1244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13</xdr:row>
      <xdr:rowOff>107951</xdr:rowOff>
    </xdr:from>
    <xdr:to>
      <xdr:col>2</xdr:col>
      <xdr:colOff>450850</xdr:colOff>
      <xdr:row>21</xdr:row>
      <xdr:rowOff>133351</xdr:rowOff>
    </xdr:to>
    <mc:AlternateContent xmlns:mc="http://schemas.openxmlformats.org/markup-compatibility/2006">
      <mc:Choice xmlns:a14="http://schemas.microsoft.com/office/drawing/2010/main" Requires="a14">
        <xdr:graphicFrame macro="">
          <xdr:nvGraphicFramePr>
            <xdr:cNvPr id="6" name="Source">
              <a:extLst>
                <a:ext uri="{FF2B5EF4-FFF2-40B4-BE49-F238E27FC236}">
                  <a16:creationId xmlns:a16="http://schemas.microsoft.com/office/drawing/2014/main" id="{46CF88F1-1FB1-45D3-A58D-D0EAB55285F5}"/>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958850" y="2501901"/>
              <a:ext cx="1828800" cy="149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965200</xdr:colOff>
      <xdr:row>7</xdr:row>
      <xdr:rowOff>12701</xdr:rowOff>
    </xdr:from>
    <xdr:to>
      <xdr:col>4</xdr:col>
      <xdr:colOff>101600</xdr:colOff>
      <xdr:row>13</xdr:row>
      <xdr:rowOff>12700</xdr:rowOff>
    </xdr:to>
    <mc:AlternateContent xmlns:mc="http://schemas.openxmlformats.org/markup-compatibility/2006">
      <mc:Choice xmlns:a14="http://schemas.microsoft.com/office/drawing/2010/main" Requires="a14">
        <xdr:graphicFrame macro="">
          <xdr:nvGraphicFramePr>
            <xdr:cNvPr id="7" name="Breached SLA">
              <a:extLst>
                <a:ext uri="{FF2B5EF4-FFF2-40B4-BE49-F238E27FC236}">
                  <a16:creationId xmlns:a16="http://schemas.microsoft.com/office/drawing/2014/main" id="{8354001A-C166-43FB-B385-4327E6EF5041}"/>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dr:sp macro="" textlink="">
          <xdr:nvSpPr>
            <xdr:cNvPr id="0" name=""/>
            <xdr:cNvSpPr>
              <a:spLocks noTextEdit="1"/>
            </xdr:cNvSpPr>
          </xdr:nvSpPr>
          <xdr:spPr>
            <a:xfrm>
              <a:off x="1828800" y="1301751"/>
              <a:ext cx="1828800"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ivot%20table%20and%20chart.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71" refreshedDate="44733.843052777775" createdVersion="8" refreshedVersion="8" minRefreshableVersion="3" recordCount="549" xr:uid="{DD935D31-3275-425E-AC4C-F8F8BE2F2396}">
  <cacheSource type="worksheet">
    <worksheetSource ref="A1:R550" sheet="helpdesk_tickets"/>
  </cacheSource>
  <cacheFields count="19">
    <cacheField name="Ticket Number" numFmtId="0">
      <sharedItems containsSemiMixedTypes="0" containsString="0" containsNumber="1" containsInteger="1" minValue="2" maxValue="694809" count="549">
        <n v="111636"/>
        <n v="111632"/>
        <n v="111621"/>
        <n v="111608"/>
        <n v="111596"/>
        <n v="111491"/>
        <n v="111571"/>
        <n v="111572"/>
        <n v="111573"/>
        <n v="111575"/>
        <n v="111576"/>
        <n v="111581"/>
        <n v="111586"/>
        <n v="111564"/>
        <n v="111550"/>
        <n v="111530"/>
        <n v="111511"/>
        <n v="111493"/>
        <n v="111487"/>
        <n v="111479"/>
        <n v="111451"/>
        <n v="111430"/>
        <n v="111424"/>
        <n v="111416"/>
        <n v="111403"/>
        <n v="111387"/>
        <n v="111384"/>
        <n v="111366"/>
        <n v="111364"/>
        <n v="111357"/>
        <n v="111347"/>
        <n v="111331"/>
        <n v="111246"/>
        <n v="111265"/>
        <n v="111306"/>
        <n v="111147"/>
        <n v="111254"/>
        <n v="111283"/>
        <n v="111258"/>
        <n v="111222"/>
        <n v="111210"/>
        <n v="111168"/>
        <n v="111225"/>
        <n v="111219"/>
        <n v="111188"/>
        <n v="111184"/>
        <n v="111171"/>
        <n v="111181"/>
        <n v="111178"/>
        <n v="111108"/>
        <n v="111118"/>
        <n v="111117"/>
        <n v="135991"/>
        <n v="111478"/>
        <n v="111633"/>
        <n v="111649"/>
        <n v="111570"/>
        <n v="111501"/>
        <n v="111590"/>
        <n v="111597"/>
        <n v="111601"/>
        <n v="111549"/>
        <n v="111588"/>
        <n v="111565"/>
        <n v="111587"/>
        <n v="111574"/>
        <n v="111577"/>
        <n v="111506"/>
        <n v="111539"/>
        <n v="111535"/>
        <n v="111517"/>
        <n v="111495"/>
        <n v="111498"/>
        <n v="111474"/>
        <n v="111469"/>
        <n v="111446"/>
        <n v="111382"/>
        <n v="111456"/>
        <n v="111417"/>
        <n v="111434"/>
        <n v="111437"/>
        <n v="111353"/>
        <n v="111320"/>
        <n v="111390"/>
        <n v="111409"/>
        <n v="111383"/>
        <n v="111404"/>
        <n v="111401"/>
        <n v="111393"/>
        <n v="111391"/>
        <n v="111380"/>
        <n v="111378"/>
        <n v="111369"/>
        <n v="111318"/>
        <n v="111361"/>
        <n v="111360"/>
        <n v="111358"/>
        <n v="111351"/>
        <n v="111333"/>
        <n v="111346"/>
        <n v="111227"/>
        <n v="111334"/>
        <n v="111322"/>
        <n v="111312"/>
        <n v="111301"/>
        <n v="111325"/>
        <n v="111321"/>
        <n v="111314"/>
        <n v="111261"/>
        <n v="111317"/>
        <n v="111177"/>
        <n v="111271"/>
        <n v="111297"/>
        <n v="111291"/>
        <n v="111296"/>
        <n v="111299"/>
        <n v="111120"/>
        <n v="111114"/>
        <n v="111292"/>
        <n v="111286"/>
        <n v="111288"/>
        <n v="111206"/>
        <n v="111201"/>
        <n v="111284"/>
        <n v="111281"/>
        <n v="111273"/>
        <n v="111269"/>
        <n v="111252"/>
        <n v="111248"/>
        <n v="111247"/>
        <n v="111203"/>
        <n v="111180"/>
        <n v="111242"/>
        <n v="111243"/>
        <n v="111240"/>
        <n v="111146"/>
        <n v="111220"/>
        <n v="111224"/>
        <n v="111216"/>
        <n v="111221"/>
        <n v="111217"/>
        <n v="111193"/>
        <n v="111183"/>
        <n v="111198"/>
        <n v="111199"/>
        <n v="111194"/>
        <n v="111187"/>
        <n v="111182"/>
        <n v="111185"/>
        <n v="111157"/>
        <n v="111152"/>
        <n v="111151"/>
        <n v="111149"/>
        <n v="111121"/>
        <n v="111162"/>
        <n v="111158"/>
        <n v="111136"/>
        <n v="111154"/>
        <n v="111143"/>
        <n v="111122"/>
        <n v="111138"/>
        <n v="111131"/>
        <n v="111116"/>
        <n v="111133"/>
        <n v="111129"/>
        <n v="111123"/>
        <n v="111115"/>
        <n v="627778"/>
        <n v="111656"/>
        <n v="111624"/>
        <n v="111660"/>
        <n v="111560"/>
        <n v="111659"/>
        <n v="111657"/>
        <n v="111420"/>
        <n v="111650"/>
        <n v="111643"/>
        <n v="111630"/>
        <n v="111655"/>
        <n v="111658"/>
        <n v="111639"/>
        <n v="111602"/>
        <n v="111644"/>
        <n v="111642"/>
        <n v="111651"/>
        <n v="111640"/>
        <n v="111641"/>
        <n v="111617"/>
        <n v="111556"/>
        <n v="111654"/>
        <n v="111622"/>
        <n v="111583"/>
        <n v="111634"/>
        <n v="111457"/>
        <n v="111653"/>
        <n v="111652"/>
        <n v="111476"/>
        <n v="111637"/>
        <n v="111648"/>
        <n v="111647"/>
        <n v="111646"/>
        <n v="111645"/>
        <n v="111638"/>
        <n v="111599"/>
        <n v="111627"/>
        <n v="111628"/>
        <n v="111626"/>
        <n v="111635"/>
        <n v="111619"/>
        <n v="111615"/>
        <n v="111625"/>
        <n v="111631"/>
        <n v="111629"/>
        <n v="111609"/>
        <n v="111623"/>
        <n v="111606"/>
        <n v="111610"/>
        <n v="111612"/>
        <n v="111613"/>
        <n v="111614"/>
        <n v="111604"/>
        <n v="111605"/>
        <n v="111611"/>
        <n v="111607"/>
        <n v="111620"/>
        <n v="111616"/>
        <n v="111618"/>
        <n v="111593"/>
        <n v="111600"/>
        <n v="111546"/>
        <n v="111562"/>
        <n v="111518"/>
        <n v="111603"/>
        <n v="111582"/>
        <n v="111557"/>
        <n v="111598"/>
        <n v="111592"/>
        <n v="111595"/>
        <n v="111594"/>
        <n v="111558"/>
        <n v="111561"/>
        <n v="111585"/>
        <n v="111584"/>
        <n v="111580"/>
        <n v="111568"/>
        <n v="111533"/>
        <n v="111567"/>
        <n v="111563"/>
        <n v="111547"/>
        <n v="111545"/>
        <n v="111167"/>
        <n v="111542"/>
        <n v="111429"/>
        <n v="111569"/>
        <n v="111174"/>
        <n v="111566"/>
        <n v="111559"/>
        <n v="111480"/>
        <n v="111520"/>
        <n v="111548"/>
        <n v="111541"/>
        <n v="111555"/>
        <n v="111482"/>
        <n v="111534"/>
        <n v="111505"/>
        <n v="111544"/>
        <n v="111468"/>
        <n v="111538"/>
        <n v="111536"/>
        <n v="111516"/>
        <n v="111509"/>
        <n v="111524"/>
        <n v="111525"/>
        <n v="111526"/>
        <n v="111523"/>
        <n v="111522"/>
        <n v="111521"/>
        <n v="111519"/>
        <n v="111507"/>
        <n v="111484"/>
        <n v="111527"/>
        <n v="111510"/>
        <n v="111514"/>
        <n v="111513"/>
        <n v="111512"/>
        <n v="111504"/>
        <n v="111475"/>
        <n v="111499"/>
        <n v="111473"/>
        <n v="111497"/>
        <n v="111500"/>
        <n v="111494"/>
        <n v="111496"/>
        <n v="111492"/>
        <n v="111490"/>
        <n v="111489"/>
        <n v="111488"/>
        <n v="111486"/>
        <n v="111485"/>
        <n v="111432"/>
        <n v="111418"/>
        <n v="111425"/>
        <n v="111443"/>
        <n v="111399"/>
        <n v="111449"/>
        <n v="111450"/>
        <n v="111470"/>
        <n v="111411"/>
        <n v="111471"/>
        <n v="111455"/>
        <n v="111452"/>
        <n v="111458"/>
        <n v="111435"/>
        <n v="111466"/>
        <n v="111463"/>
        <n v="111462"/>
        <n v="111461"/>
        <n v="111460"/>
        <n v="111408"/>
        <n v="111440"/>
        <n v="111441"/>
        <n v="111436"/>
        <n v="111407"/>
        <n v="111448"/>
        <n v="111447"/>
        <n v="111444"/>
        <n v="111442"/>
        <n v="111423"/>
        <n v="111426"/>
        <n v="111428"/>
        <n v="111379"/>
        <n v="111412"/>
        <n v="111415"/>
        <n v="111438"/>
        <n v="111406"/>
        <n v="111431"/>
        <n v="111439"/>
        <n v="111398"/>
        <n v="111385"/>
        <n v="111419"/>
        <n v="111421"/>
        <n v="111410"/>
        <n v="111413"/>
        <n v="543539"/>
        <n v="111402"/>
        <n v="111397"/>
        <n v="111388"/>
        <n v="111396"/>
        <n v="111373"/>
        <n v="111372"/>
        <n v="111356"/>
        <n v="111386"/>
        <n v="111375"/>
        <n v="111377"/>
        <n v="111389"/>
        <n v="111374"/>
        <n v="111371"/>
        <n v="111381"/>
        <n v="111368"/>
        <n v="111376"/>
        <n v="111365"/>
        <n v="111215"/>
        <n v="111362"/>
        <n v="111359"/>
        <n v="111370"/>
        <n v="111336"/>
        <n v="111209"/>
        <n v="111355"/>
        <n v="111367"/>
        <n v="111363"/>
        <n v="111337"/>
        <n v="111324"/>
        <n v="111335"/>
        <n v="111326"/>
        <n v="111352"/>
        <n v="111354"/>
        <n v="111339"/>
        <n v="111341"/>
        <n v="111303"/>
        <n v="111350"/>
        <n v="111349"/>
        <n v="111338"/>
        <n v="111342"/>
        <n v="111348"/>
        <n v="111344"/>
        <n v="111345"/>
        <n v="111328"/>
        <n v="111343"/>
        <n v="111332"/>
        <n v="111340"/>
        <n v="111330"/>
        <n v="111315"/>
        <n v="111329"/>
        <n v="111323"/>
        <n v="111319"/>
        <n v="111313"/>
        <n v="111327"/>
        <n v="111289"/>
        <n v="111311"/>
        <n v="111316"/>
        <n v="111308"/>
        <n v="111305"/>
        <n v="111309"/>
        <n v="111234"/>
        <n v="111211"/>
        <n v="111310"/>
        <n v="111307"/>
        <n v="111304"/>
        <n v="111302"/>
        <n v="111300"/>
        <n v="111294"/>
        <n v="111298"/>
        <n v="111153"/>
        <n v="111150"/>
        <n v="111259"/>
        <n v="111214"/>
        <n v="111189"/>
        <n v="111233"/>
        <n v="111253"/>
        <n v="111290"/>
        <n v="111172"/>
        <n v="111280"/>
        <n v="111293"/>
        <n v="111262"/>
        <n v="111207"/>
        <n v="111272"/>
        <n v="111266"/>
        <n v="111249"/>
        <n v="111244"/>
        <n v="111173"/>
        <n v="111282"/>
        <n v="111279"/>
        <n v="111278"/>
        <n v="111274"/>
        <n v="111277"/>
        <n v="111263"/>
        <n v="111275"/>
        <n v="111276"/>
        <n v="111190"/>
        <n v="111264"/>
        <n v="111251"/>
        <n v="111260"/>
        <n v="111250"/>
        <n v="111255"/>
        <n v="111256"/>
        <n v="111208"/>
        <n v="111197"/>
        <n v="111245"/>
        <n v="111237"/>
        <n v="111238"/>
        <n v="111228"/>
        <n v="111231"/>
        <n v="111161"/>
        <n v="111230"/>
        <n v="111212"/>
        <n v="111106"/>
        <n v="111235"/>
        <n v="111232"/>
        <n v="111226"/>
        <n v="111229"/>
        <n v="111223"/>
        <n v="111191"/>
        <n v="111200"/>
        <n v="111192"/>
        <n v="111213"/>
        <n v="111195"/>
        <n v="111204"/>
        <n v="111165"/>
        <n v="111179"/>
        <n v="111176"/>
        <n v="111175"/>
        <n v="111164"/>
        <n v="111145"/>
        <n v="111186"/>
        <n v="111170"/>
        <n v="111169"/>
        <n v="111163"/>
        <n v="111160"/>
        <n v="111159"/>
        <n v="111155"/>
        <n v="111166"/>
        <n v="111156"/>
        <n v="111104"/>
        <n v="111130"/>
        <n v="111112"/>
        <n v="111111"/>
        <n v="111110"/>
        <n v="111109"/>
        <n v="111107"/>
        <n v="111100"/>
        <n v="111141"/>
        <n v="111148"/>
        <n v="111127"/>
        <n v="111142"/>
        <n v="111139"/>
        <n v="111101"/>
        <n v="111125"/>
        <n v="111144"/>
        <n v="111135"/>
        <n v="111134"/>
        <n v="111140"/>
        <n v="111132"/>
        <n v="111102"/>
        <n v="111137"/>
        <n v="111105"/>
        <n v="111126"/>
        <n v="111103"/>
        <n v="2"/>
        <n v="111395"/>
        <n v="111119"/>
        <n v="111543"/>
        <n v="111531"/>
        <n v="111481"/>
        <n v="111515"/>
        <n v="111400"/>
        <n v="111578"/>
        <n v="111591"/>
        <n v="111508"/>
        <n v="111589"/>
        <n v="111445"/>
        <n v="111579"/>
        <n v="111540"/>
        <n v="111537"/>
        <n v="111532"/>
        <n v="111477"/>
        <n v="111472"/>
        <n v="111465"/>
        <n v="111433"/>
        <n v="111427"/>
        <n v="111405"/>
        <n v="111422"/>
        <n v="111414"/>
        <n v="111392"/>
        <n v="111394"/>
        <n v="111285"/>
        <n v="111295"/>
        <n v="111287"/>
        <n v="111241"/>
        <n v="111270"/>
        <n v="111218"/>
        <n v="111239"/>
        <n v="111257"/>
        <n v="111236"/>
        <n v="111202"/>
        <n v="111205"/>
        <n v="111128"/>
        <n v="111124"/>
        <n v="694807"/>
        <n v="694809"/>
      </sharedItems>
    </cacheField>
    <cacheField name="Date-fixed" numFmtId="164">
      <sharedItems containsSemiMixedTypes="0" containsNonDate="0" containsDate="1" containsString="0" minDate="2018-07-11T08:38:00" maxDate="2021-04-12T09:15:00" count="529">
        <d v="2021-03-24T17:19:00"/>
        <d v="2021-03-18T17:16:00"/>
        <d v="2021-03-05T14:40:00"/>
        <d v="2021-02-24T17:40:00"/>
        <d v="2021-01-29T17:19:00"/>
        <d v="2021-01-15T16:37:00"/>
        <d v="2021-01-04T17:49:00"/>
        <d v="2021-01-04T17:48:00"/>
        <d v="2021-01-04T17:47:00"/>
        <d v="2021-01-04T17:45:00"/>
        <d v="2021-01-04T17:44:00"/>
        <d v="2021-01-04T12:02:00"/>
        <d v="2020-12-28T17:37:00"/>
        <d v="2020-12-10T17:15:00"/>
        <d v="2020-11-16T14:59:00"/>
        <d v="2020-10-16T13:55:00"/>
        <d v="2020-10-07T13:57:00"/>
        <d v="2020-08-28T17:08:00"/>
        <d v="2020-08-24T18:15:00"/>
        <d v="2020-08-18T17:09:00"/>
        <d v="2020-07-09T15:16:00"/>
        <d v="2020-06-16T17:47:00"/>
        <d v="2020-06-10T17:25:00"/>
        <d v="2020-05-04T17:12:00"/>
        <d v="2020-03-26T18:40:00"/>
        <d v="2020-02-18T14:03:00"/>
        <d v="2020-02-11T15:44:00"/>
        <d v="2020-01-14T17:35:00"/>
        <d v="2020-01-10T17:59:00"/>
        <d v="2019-12-18T16:37:00"/>
        <d v="2019-12-12T11:19:00"/>
        <d v="2019-11-04T15:49:00"/>
        <d v="2019-10-22T18:12:00"/>
        <d v="2019-10-01T10:44:00"/>
        <d v="2019-09-27T17:04:00"/>
        <d v="2019-09-11T17:26:00"/>
        <d v="2019-09-11T17:23:00"/>
        <d v="2019-08-28T11:09:00"/>
        <d v="2019-07-17T17:49:00"/>
        <d v="2019-06-14T14:08:00"/>
        <d v="2019-06-14T13:54:00"/>
        <d v="2019-06-14T13:48:00"/>
        <d v="2019-06-13T13:06:00"/>
        <d v="2019-06-10T14:52:00"/>
        <d v="2019-06-04T17:19:00"/>
        <d v="2019-05-14T19:20:00"/>
        <d v="2019-04-29T17:06:00"/>
        <d v="2019-04-24T17:38:00"/>
        <d v="2019-04-24T17:37:00"/>
        <d v="2019-04-01T15:15:00"/>
        <d v="2019-02-20T14:36:00"/>
        <d v="2019-02-20T14:34:00"/>
        <d v="2018-12-06T01:09:00"/>
        <d v="2021-04-08T15:18:00"/>
        <d v="2021-04-07T15:05:00"/>
        <d v="2021-04-05T08:50:00"/>
        <d v="2021-03-31T11:52:00"/>
        <d v="2021-03-15T18:56:00"/>
        <d v="2021-02-08T17:02:00"/>
        <d v="2021-02-05T17:31:00"/>
        <d v="2021-01-29T17:14:00"/>
        <d v="2021-01-22T18:08:00"/>
        <d v="2021-01-19T17:38:00"/>
        <d v="2021-01-19T17:31:00"/>
        <d v="2021-01-13T17:04:00"/>
        <d v="2021-01-04T17:46:00"/>
        <d v="2021-01-04T17:42:00"/>
        <d v="2020-12-09T12:30:00"/>
        <d v="2020-12-03T08:00:00"/>
        <d v="2020-11-17T12:22:00"/>
        <d v="2020-10-14T17:16:00"/>
        <d v="2020-09-23T18:27:00"/>
        <d v="2020-09-21T14:17:00"/>
        <d v="2020-08-05T17:49:00"/>
        <d v="2020-08-03T12:12:00"/>
        <d v="2020-07-30T17:03:00"/>
        <d v="2020-07-13T12:15:00"/>
        <d v="2020-07-06T17:36:00"/>
        <d v="2020-06-25T16:39:00"/>
        <d v="2020-06-24T15:39:00"/>
        <d v="2020-06-15T08:43:00"/>
        <d v="2020-05-11T17:18:00"/>
        <d v="2020-05-07T13:24:00"/>
        <d v="2020-05-06T15:46:00"/>
        <d v="2020-04-16T15:34:00"/>
        <d v="2020-04-08T17:09:00"/>
        <d v="2020-04-02T17:22:00"/>
        <d v="2020-03-24T17:08:00"/>
        <d v="2020-03-23T13:06:00"/>
        <d v="2020-03-05T14:11:00"/>
        <d v="2020-02-07T16:37:00"/>
        <d v="2020-01-31T16:36:00"/>
        <d v="2020-01-27T17:40:00"/>
        <d v="2020-01-15T17:18:00"/>
        <d v="2020-01-08T10:38:00"/>
        <d v="2020-01-06T17:29:00"/>
        <d v="2019-12-23T15:32:00"/>
        <d v="2019-12-04T17:54:00"/>
        <d v="2019-12-04T17:51:00"/>
        <d v="2019-11-28T16:53:00"/>
        <d v="2019-11-21T17:54:00"/>
        <d v="2019-11-06T17:17:00"/>
        <d v="2019-10-21T17:58:00"/>
        <d v="2019-10-21T13:46:00"/>
        <d v="2019-10-21T13:45:00"/>
        <d v="2019-10-21T13:44:00"/>
        <d v="2019-10-18T10:03:00"/>
        <d v="2019-10-09T11:27:00"/>
        <d v="2019-10-08T18:28:00"/>
        <d v="2019-10-07T17:26:00"/>
        <d v="2019-10-01T10:49:00"/>
        <d v="2019-09-26T16:52:00"/>
        <d v="2019-09-19T17:25:00"/>
        <d v="2019-09-18T17:21:00"/>
        <d v="2019-09-17T17:02:00"/>
        <d v="2019-09-11T17:27:00"/>
        <d v="2019-09-11T17:19:00"/>
        <d v="2019-09-02T17:20:00"/>
        <d v="2019-08-29T17:04:00"/>
        <d v="2019-08-27T08:35:00"/>
        <d v="2019-08-22T18:53:00"/>
        <d v="2019-08-20T17:04:00"/>
        <d v="2019-08-06T08:32:00"/>
        <d v="2019-07-29T17:39:00"/>
        <d v="2019-07-18T17:31:00"/>
        <d v="2019-07-15T17:29:00"/>
        <d v="2019-07-12T17:33:00"/>
        <d v="2019-07-10T17:24:00"/>
        <d v="2019-07-09T17:32:00"/>
        <d v="2019-07-05T10:10:00"/>
        <d v="2019-07-01T17:33:00"/>
        <d v="2019-07-01T17:23:00"/>
        <d v="2019-06-21T18:08:00"/>
        <d v="2019-06-21T16:27:00"/>
        <d v="2019-06-21T14:47:00"/>
        <d v="2019-06-14T17:42:00"/>
        <d v="2019-06-14T14:02:00"/>
        <d v="2019-06-07T17:37:00"/>
        <d v="2019-06-04T17:15:00"/>
        <d v="2019-06-03T17:29:00"/>
        <d v="2019-05-29T16:59:00"/>
        <d v="2019-05-14T19:47:00"/>
        <d v="2019-05-10T17:31:00"/>
        <d v="2019-05-08T17:18:00"/>
        <d v="2019-05-06T17:55:00"/>
        <d v="2019-04-30T09:53:00"/>
        <d v="2019-04-10T18:16:00"/>
        <d v="2019-04-10T17:59:00"/>
        <d v="2019-04-04T17:29:00"/>
        <d v="2019-04-03T18:07:00"/>
        <d v="2019-04-01T17:44:00"/>
        <d v="2019-03-28T17:40:00"/>
        <d v="2019-03-22T18:39:00"/>
        <d v="2019-03-20T17:15:00"/>
        <d v="2019-03-18T18:13:00"/>
        <d v="2019-03-05T18:07:00"/>
        <d v="2019-03-05T18:04:00"/>
        <d v="2019-03-02T09:36:00"/>
        <d v="2019-02-20T16:21:00"/>
        <d v="2019-02-14T14:52:00"/>
        <d v="2018-12-06T01:12:00"/>
        <d v="2021-04-12T09:15:00"/>
        <d v="2021-04-08T11:24:00"/>
        <d v="2021-04-08T08:40:00"/>
        <d v="2021-04-07T17:34:00"/>
        <d v="2021-04-07T16:42:00"/>
        <d v="2021-04-07T16:34:00"/>
        <d v="2021-04-07T14:53:00"/>
        <d v="2021-04-07T14:09:00"/>
        <d v="2021-04-07T12:33:00"/>
        <d v="2021-04-07T08:39:00"/>
        <d v="2021-04-06T16:31:00"/>
        <d v="2021-04-06T15:28:00"/>
        <d v="2021-04-06T14:21:00"/>
        <d v="2021-04-06T13:22:00"/>
        <d v="2021-03-31T10:46:00"/>
        <d v="2021-03-30T18:58:00"/>
        <d v="2021-03-30T18:54:00"/>
        <d v="2021-03-30T18:00:00"/>
        <d v="2021-03-30T17:55:00"/>
        <d v="2021-03-30T17:03:00"/>
        <d v="2021-03-30T16:30:00"/>
        <d v="2021-03-30T14:33:00"/>
        <d v="2021-03-29T14:01:00"/>
        <d v="2021-03-29T13:35:00"/>
        <d v="2021-03-29T13:16:00"/>
        <d v="2021-03-29T11:25:00"/>
        <d v="2021-03-26T16:37:00"/>
        <d v="2021-03-26T13:25:00"/>
        <d v="2021-03-24T15:10:00"/>
        <d v="2021-03-24T13:23:00"/>
        <d v="2021-03-23T17:29:00"/>
        <d v="2021-03-22T18:33:00"/>
        <d v="2021-03-22T18:25:00"/>
        <d v="2021-03-19T08:52:00"/>
        <d v="2021-03-16T16:26:00"/>
        <d v="2021-03-15T17:10:00"/>
        <d v="2021-03-15T17:09:00"/>
        <d v="2021-03-15T17:06:00"/>
        <d v="2021-03-11T16:38:00"/>
        <d v="2021-03-11T11:54:00"/>
        <d v="2021-03-10T17:11:00"/>
        <d v="2021-03-09T15:06:00"/>
        <d v="2021-03-09T08:48:00"/>
        <d v="2021-03-05T15:49:00"/>
        <d v="2021-03-05T10:49:00"/>
        <d v="2021-03-02T17:42:00"/>
        <d v="2021-03-01T16:20:00"/>
        <d v="2021-02-26T17:25:00"/>
        <d v="2021-02-24T17:38:00"/>
        <d v="2021-02-24T17:37:00"/>
        <d v="2021-02-24T17:34:00"/>
        <d v="2021-02-24T17:28:00"/>
        <d v="2021-02-23T17:47:00"/>
        <d v="2021-02-22T17:35:00"/>
        <d v="2021-02-22T17:34:00"/>
        <d v="2021-02-19T16:49:00"/>
        <d v="2021-02-19T15:07:00"/>
        <d v="2021-02-19T14:12:00"/>
        <d v="2021-02-15T17:07:00"/>
        <d v="2021-02-11T17:04:00"/>
        <d v="2021-02-05T17:41:00"/>
        <d v="2021-02-05T17:02:00"/>
        <d v="2021-02-05T17:00:00"/>
        <d v="2021-02-02T17:01:00"/>
        <d v="2021-01-29T11:37:00"/>
        <d v="2021-01-25T18:06:00"/>
        <d v="2021-01-25T17:57:00"/>
        <d v="2021-01-25T17:07:00"/>
        <d v="2021-01-22T16:02:00"/>
        <d v="2021-01-22T10:14:00"/>
        <d v="2021-01-21T08:49:00"/>
        <d v="2021-01-15T16:42:00"/>
        <d v="2021-01-08T17:06:00"/>
        <d v="2021-01-05T17:07:00"/>
        <d v="2021-01-05T16:27:00"/>
        <d v="2020-12-22T17:13:00"/>
        <d v="2020-12-14T15:38:00"/>
        <d v="2020-12-14T10:35:00"/>
        <d v="2020-12-04T17:32:00"/>
        <d v="2020-12-04T14:43:00"/>
        <d v="2020-12-04T14:40:00"/>
        <d v="2020-12-04T14:39:00"/>
        <d v="2020-12-03T17:30:00"/>
        <d v="2020-12-03T17:25:00"/>
        <d v="2020-12-03T07:54:00"/>
        <d v="2020-12-02T18:51:00"/>
        <d v="2020-12-01T17:15:00"/>
        <d v="2020-12-01T11:51:00"/>
        <d v="2020-11-24T17:39:00"/>
        <d v="2020-11-23T09:20:00"/>
        <d v="2020-11-18T17:43:00"/>
        <d v="2020-11-16T14:57:00"/>
        <d v="2020-11-10T22:20:00"/>
        <d v="2020-11-10T22:14:00"/>
        <d v="2020-11-10T09:47:00"/>
        <d v="2020-11-09T21:04:00"/>
        <d v="2020-11-03T17:42:00"/>
        <d v="2020-11-03T17:31:00"/>
        <d v="2020-10-30T17:04:00"/>
        <d v="2020-10-23T20:48:00"/>
        <d v="2020-10-23T20:47:00"/>
        <d v="2020-10-23T20:46:00"/>
        <d v="2020-10-23T20:44:00"/>
        <d v="2020-10-16T14:00:00"/>
        <d v="2020-10-16T13:57:00"/>
        <d v="2020-10-16T13:56:00"/>
        <d v="2020-10-14T17:20:00"/>
        <d v="2020-10-14T17:19:00"/>
        <d v="2020-10-14T17:18:00"/>
        <d v="2020-10-14T17:17:00"/>
        <d v="2020-10-14T17:15:00"/>
        <d v="2020-10-14T17:13:00"/>
        <d v="2020-10-09T18:17:00"/>
        <d v="2020-10-07T15:58:00"/>
        <d v="2020-09-30T12:18:00"/>
        <d v="2020-09-30T12:16:00"/>
        <d v="2020-09-30T11:38:00"/>
        <d v="2020-09-25T09:37:00"/>
        <d v="2020-09-21T17:38:00"/>
        <d v="2020-09-21T17:03:00"/>
        <d v="2020-09-16T17:51:00"/>
        <d v="2020-09-11T17:18:00"/>
        <d v="2020-09-11T14:40:00"/>
        <d v="2020-09-09T17:51:00"/>
        <d v="2020-09-04T17:25:00"/>
        <d v="2020-08-26T17:14:00"/>
        <d v="2020-08-24T18:06:00"/>
        <d v="2020-08-24T18:05:00"/>
        <d v="2020-08-20T16:38:00"/>
        <d v="2020-08-20T16:37:00"/>
        <d v="2020-08-05T17:05:00"/>
        <d v="2020-07-30T17:06:00"/>
        <d v="2020-07-27T17:07:00"/>
        <d v="2020-07-27T17:06:00"/>
        <d v="2020-07-21T17:45:00"/>
        <d v="2020-07-20T17:02:00"/>
        <d v="2020-07-16T18:34:00"/>
        <d v="2020-07-15T17:30:00"/>
        <d v="2020-07-15T17:28:00"/>
        <d v="2020-07-13T12:14:00"/>
        <d v="2020-07-13T10:16:00"/>
        <d v="2020-07-09T12:40:00"/>
        <d v="2020-07-09T12:18:00"/>
        <d v="2020-07-09T12:12:00"/>
        <d v="2020-07-09T12:09:00"/>
        <d v="2020-07-09T12:06:00"/>
        <d v="2020-07-09T08:31:00"/>
        <d v="2020-06-29T17:45:00"/>
        <d v="2020-06-25T16:38:00"/>
        <d v="2020-06-25T16:09:00"/>
        <d v="2020-06-25T16:05:00"/>
        <d v="2020-06-25T15:11:00"/>
        <d v="2020-06-24T17:34:00"/>
        <d v="2020-06-23T18:01:00"/>
        <d v="2020-06-23T09:43:00"/>
        <d v="2020-06-22T17:03:00"/>
        <d v="2020-06-22T17:02:00"/>
        <d v="2020-06-17T14:13:00"/>
        <d v="2020-06-16T17:52:00"/>
        <d v="2020-06-16T17:50:00"/>
        <d v="2020-06-16T17:49:00"/>
        <d v="2020-06-10T17:29:00"/>
        <d v="2020-06-10T15:29:00"/>
        <d v="2020-06-10T15:25:00"/>
        <d v="2020-05-21T17:38:00"/>
        <d v="2020-05-11T17:30:00"/>
        <d v="2020-05-08T18:16:00"/>
        <d v="2020-05-08T09:40:00"/>
        <d v="2020-04-29T17:31:00"/>
        <d v="2020-04-17T18:29:00"/>
        <d v="2020-04-15T12:52:00"/>
        <d v="2020-04-02T17:23:00"/>
        <d v="2020-03-26T18:42:00"/>
        <d v="2020-03-24T17:09:00"/>
        <d v="2020-03-18T17:45:00"/>
        <d v="2020-03-16T14:25:00"/>
        <d v="2020-03-10T16:29:00"/>
        <d v="2020-03-04T17:20:00"/>
        <d v="2020-02-24T17:56:00"/>
        <d v="2020-02-21T17:29:00"/>
        <d v="2020-02-17T10:00:00"/>
        <d v="2020-02-17T09:01:00"/>
        <d v="2020-02-17T08:57:00"/>
        <d v="2020-02-11T17:43:00"/>
        <d v="2020-01-29T16:23:00"/>
        <d v="2020-01-28T17:52:00"/>
        <d v="2020-01-27T17:45:00"/>
        <d v="2020-01-16T17:16:00"/>
        <d v="2020-01-16T14:45:00"/>
        <d v="2020-01-15T17:16:00"/>
        <d v="2020-01-14T17:36:00"/>
        <d v="2020-01-14T17:32:00"/>
        <d v="2020-01-14T17:30:00"/>
        <d v="2020-01-10T18:06:00"/>
        <d v="2020-01-08T16:50:00"/>
        <d v="2020-01-07T11:04:00"/>
        <d v="2020-01-03T17:36:00"/>
        <d v="2019-12-23T15:36:00"/>
        <d v="2019-12-23T15:10:00"/>
        <d v="2019-12-23T14:36:00"/>
        <d v="2019-12-19T18:06:00"/>
        <d v="2019-12-18T10:45:00"/>
        <d v="2019-12-18T10:41:00"/>
        <d v="2019-12-13T18:21:00"/>
        <d v="2019-12-13T18:05:00"/>
        <d v="2019-12-10T08:30:00"/>
        <d v="2019-12-02T17:31:00"/>
        <d v="2019-11-27T17:36:00"/>
        <d v="2019-11-27T17:14:00"/>
        <d v="2019-11-27T17:12:00"/>
        <d v="2019-11-25T17:24:00"/>
        <d v="2019-11-21T17:45:00"/>
        <d v="2019-11-15T17:29:00"/>
        <d v="2019-11-08T16:01:00"/>
        <d v="2019-11-06T17:33:00"/>
        <d v="2019-11-05T14:20:00"/>
        <d v="2019-10-29T17:30:00"/>
        <d v="2019-10-24T17:04:00"/>
        <d v="2019-10-24T17:02:00"/>
        <d v="2019-10-22T18:06:00"/>
        <d v="2019-10-18T10:05:00"/>
        <d v="2019-10-16T17:40:00"/>
        <d v="2019-10-16T13:24:00"/>
        <d v="2019-10-15T17:14:00"/>
        <d v="2019-10-09T17:06:00"/>
        <d v="2019-10-07T17:24:00"/>
        <d v="2019-10-07T17:11:00"/>
        <d v="2019-10-03T17:41:00"/>
        <d v="2019-10-02T17:18:00"/>
        <d v="2019-10-01T10:46:00"/>
        <d v="2019-10-01T10:45:00"/>
        <d v="2019-09-27T17:25:00"/>
        <d v="2019-09-27T08:13:00"/>
        <d v="2019-09-26T16:51:00"/>
        <d v="2019-09-20T10:39:00"/>
        <d v="2019-09-20T08:18:00"/>
        <d v="2019-09-18T17:19:00"/>
        <d v="2019-09-17T17:00:00"/>
        <d v="2019-09-11T17:25:00"/>
        <d v="2019-09-11T17:24:00"/>
        <d v="2019-09-09T12:35:00"/>
        <d v="2019-09-06T17:26:00"/>
        <d v="2019-09-04T10:06:00"/>
        <d v="2019-09-04T09:41:00"/>
        <d v="2019-09-03T17:48:00"/>
        <d v="2019-09-03T17:31:00"/>
        <d v="2019-09-02T17:30:00"/>
        <d v="2019-08-30T14:42:00"/>
        <d v="2019-08-29T17:02:00"/>
        <d v="2019-08-28T12:38:00"/>
        <d v="2019-08-27T17:09:00"/>
        <d v="2019-08-27T17:07:00"/>
        <d v="2019-08-27T17:06:00"/>
        <d v="2019-08-27T17:05:00"/>
        <d v="2019-08-27T17:02:00"/>
        <d v="2019-08-20T17:01:00"/>
        <d v="2019-08-13T14:26:00"/>
        <d v="2019-08-13T14:25:00"/>
        <d v="2019-08-07T17:09:00"/>
        <d v="2019-08-06T17:41:00"/>
        <d v="2019-08-06T17:36:00"/>
        <d v="2019-08-06T17:34:00"/>
        <d v="2019-08-06T17:33:00"/>
        <d v="2019-08-01T18:59:00"/>
        <d v="2019-07-29T17:40:00"/>
        <d v="2019-07-18T17:48:00"/>
        <d v="2019-07-17T17:51:00"/>
        <d v="2019-07-15T17:26:00"/>
        <d v="2019-07-15T15:15:00"/>
        <d v="2019-07-15T14:16:00"/>
        <d v="2019-07-10T17:26:00"/>
        <d v="2019-07-10T17:23:00"/>
        <d v="2019-07-09T11:58:00"/>
        <d v="2019-07-05T17:24:00"/>
        <d v="2019-07-05T14:49:00"/>
        <d v="2019-07-04T19:20:00"/>
        <d v="2019-07-01T17:29:00"/>
        <d v="2019-07-01T17:27:00"/>
        <d v="2019-06-28T17:13:00"/>
        <d v="2019-06-21T18:14:00"/>
        <d v="2019-06-21T18:11:00"/>
        <d v="2019-06-21T13:47:00"/>
        <d v="2019-06-19T18:18:00"/>
        <d v="2019-06-19T18:13:00"/>
        <d v="2019-06-13T17:38:00"/>
        <d v="2019-06-10T14:53:00"/>
        <d v="2019-06-07T17:38:00"/>
        <d v="2019-06-03T17:55:00"/>
        <d v="2019-06-03T17:27:00"/>
        <d v="2019-05-31T17:53:00"/>
        <d v="2019-05-29T15:03:00"/>
        <d v="2019-05-28T13:23:00"/>
        <d v="2019-05-21T18:14:00"/>
        <d v="2019-05-09T17:18:00"/>
        <d v="2019-05-09T17:15:00"/>
        <d v="2019-05-06T18:44:00"/>
        <d v="2019-05-03T17:16:00"/>
        <d v="2019-05-02T17:33:00"/>
        <d v="2019-04-25T16:13:00"/>
        <d v="2019-04-22T17:34:00"/>
        <d v="2019-04-16T17:55:00"/>
        <d v="2019-04-15T18:37:00"/>
        <d v="2019-04-10T18:36:00"/>
        <d v="2019-04-10T18:00:00"/>
        <d v="2019-04-10T17:58:00"/>
        <d v="2019-04-01T15:40:00"/>
        <d v="2019-04-01T15:33:00"/>
        <d v="2019-04-01T15:25:00"/>
        <d v="2019-04-01T15:18:00"/>
        <d v="2019-04-01T15:10:00"/>
        <d v="2019-04-01T14:30:00"/>
        <d v="2019-04-01T11:53:00"/>
        <d v="2019-03-27T17:16:00"/>
        <d v="2019-03-25T18:15:00"/>
        <d v="2019-03-22T18:41:00"/>
        <d v="2019-03-20T17:16:00"/>
        <d v="2019-03-20T17:13:00"/>
        <d v="2019-03-19T17:20:00"/>
        <d v="2019-03-19T17:18:00"/>
        <d v="2019-03-18T18:14:00"/>
        <d v="2019-03-13T15:59:00"/>
        <d v="2019-03-08T17:44:00"/>
        <d v="2019-03-05T18:08:00"/>
        <d v="2019-03-05T17:56:00"/>
        <d v="2019-02-20T15:13:00"/>
        <d v="2019-02-20T14:32:00"/>
        <d v="2019-02-02T19:32:00"/>
        <d v="2018-08-09T02:43:00"/>
        <d v="2021-03-31T11:19:00"/>
        <d v="2021-03-29T14:08:00"/>
        <d v="2021-03-24T13:25:00"/>
        <d v="2021-03-18T14:04:00"/>
        <d v="2021-03-05T16:53:00"/>
        <d v="2021-02-19T16:50:00"/>
        <d v="2021-02-16T14:18:00"/>
        <d v="2021-02-10T17:28:00"/>
        <d v="2021-01-29T17:21:00"/>
        <d v="2021-01-25T12:06:00"/>
        <d v="2021-01-18T18:05:00"/>
        <d v="2020-12-11T20:13:00"/>
        <d v="2020-12-11T15:46:00"/>
        <d v="2020-11-20T16:25:00"/>
        <d v="2020-10-19T18:30:00"/>
        <d v="2020-10-09T15:20:00"/>
        <d v="2020-09-01T17:52:00"/>
        <d v="2020-07-28T18:12:00"/>
        <d v="2020-07-09T12:28:00"/>
        <d v="2020-06-26T17:58:00"/>
        <d v="2020-06-19T17:31:00"/>
        <d v="2020-06-16T17:51:00"/>
        <d v="2020-06-16T17:48:00"/>
        <d v="2020-06-01T10:56:00"/>
        <d v="2020-04-02T17:24:00"/>
        <d v="2020-03-03T17:46:00"/>
        <d v="2019-12-13T18:06:00"/>
        <d v="2019-11-14T17:59:00"/>
        <d v="2019-08-27T17:10:00"/>
        <d v="2019-08-27T17:03:00"/>
        <d v="2019-07-26T13:22:00"/>
        <d v="2019-07-22T17:25:00"/>
        <d v="2019-07-15T15:19:00"/>
        <d v="2019-07-15T15:17:00"/>
        <d v="2019-07-01T17:31:00"/>
        <d v="2019-06-14T13:52:00"/>
        <d v="2019-05-17T17:51:00"/>
        <d v="2019-02-13T09:45:00"/>
        <d v="2018-11-06T06:39:00"/>
        <d v="2018-07-11T08:38:00"/>
      </sharedItems>
      <fieldGroup par="18" base="1">
        <rangePr groupBy="months" startDate="2018-07-11T08:38:00" endDate="2021-04-12T09:15:00"/>
        <groupItems count="14">
          <s v="&lt;11/07/2018"/>
          <s v="Jan"/>
          <s v="Feb"/>
          <s v="Mar"/>
          <s v="Apr"/>
          <s v="May"/>
          <s v="Jun"/>
          <s v="Jul"/>
          <s v="Aug"/>
          <s v="Sep"/>
          <s v="Oct"/>
          <s v="Nov"/>
          <s v="Dec"/>
          <s v="&gt;12/04/2021"/>
        </groupItems>
      </fieldGroup>
    </cacheField>
    <cacheField name="From" numFmtId="0">
      <sharedItems count="43">
        <s v="Jasper John"/>
        <s v="Erick White"/>
        <s v="Tomi Yamamoto"/>
        <s v="Riza Richardson"/>
        <s v="Aurora Miller"/>
        <s v="Kian Rogers"/>
        <s v="Kenex Willows"/>
        <s v="Jane Wilberts"/>
        <s v="Marvin Peters"/>
        <s v="Monique Smiths"/>
        <s v="Melody Thompson"/>
        <s v="John Brown"/>
        <s v="Atom Short"/>
        <s v="Julius Wright"/>
        <s v="Wilson Campus"/>
        <s v="Paul Jiggins"/>
        <s v="Joseph Reynolds"/>
        <s v="Kimberly Jones"/>
        <s v="Troy Daniels"/>
        <s v="Willard Smith"/>
        <s v="Reah Junes"/>
        <s v="Sheila Ryder"/>
        <s v="Michelle Walters"/>
        <s v="Winson Williams"/>
        <s v="Vic Vincent"/>
        <s v="Cherie Mercurie"/>
        <s v="Bladimir Macdonald"/>
        <s v="Cheena Carols"/>
        <s v="Paul Smith"/>
        <s v="Grace Evans"/>
        <s v="Jovan Brown"/>
        <s v="Pradeep Sharma"/>
        <s v="Rex Farris"/>
        <s v="Belle Garner"/>
        <s v="Charles Thomas"/>
        <s v="Paul Rivers"/>
        <s v="Rue Whitaker"/>
        <s v="Kenneth Greene"/>
        <s v="Sophia Walker"/>
        <s v="Ralph Rogers"/>
        <s v="Will Roberts"/>
        <s v="Kezia Richards"/>
        <s v="Roland Brown"/>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Current Status" numFmtId="0">
      <sharedItems count="3">
        <s v="Closed"/>
        <s v="Resolved"/>
        <s v="Open"/>
      </sharedItems>
    </cacheField>
    <cacheField name="Last Updated-fixed" numFmtId="164">
      <sharedItems containsSemiMixedTypes="0" containsNonDate="0" containsDate="1" containsString="0" minDate="2018-07-11T08:38:00" maxDate="2021-04-12T09:15:00"/>
    </cacheField>
    <cacheField name="Overdue" numFmtId="0">
      <sharedItems count="2">
        <s v="No"/>
        <s v="Yes"/>
      </sharedItems>
    </cacheField>
    <cacheField name="Answered" numFmtId="0">
      <sharedItems count="2">
        <s v="Yes"/>
        <s v="No"/>
      </sharedItems>
    </cacheField>
    <cacheField name="Agent Assigned" numFmtId="0">
      <sharedItems count="6">
        <s v="Jared Smith"/>
        <s v="Mark Jikkins"/>
        <s v="Stellar Murad"/>
        <s v="Satya Prakash"/>
        <s v="Raya Musk"/>
        <s v="Jose Satary"/>
      </sharedItems>
    </cacheField>
    <cacheField name="Team Assigned" numFmtId="0">
      <sharedItems count="9">
        <s v="SAP Support Team"/>
        <s v="JDE Support Team"/>
        <s v="Network Team"/>
        <s v="AWS Team"/>
        <s v="Help Desk Team"/>
        <s v="Hardware Team"/>
        <s v="BPM - ProcessMaker Support Team"/>
        <s v="Workday Team"/>
        <s v="Salesforce Team"/>
      </sharedItems>
    </cacheField>
    <cacheField name="Thread Count" numFmtId="0">
      <sharedItems containsSemiMixedTypes="0" containsString="0" containsNumber="1" containsInteger="1" minValue="1" maxValue="179"/>
    </cacheField>
    <cacheField name="Thread count fixed" numFmtId="0">
      <sharedItems count="3">
        <s v="Low thread count"/>
        <s v="High thread count"/>
        <s v="Medium thread count"/>
      </sharedItems>
    </cacheField>
    <cacheField name="Attachment Count" numFmtId="0">
      <sharedItems containsSemiMixedTypes="0" containsString="0" containsNumber="1" containsInteger="1" minValue="0" maxValue="43"/>
    </cacheField>
    <cacheField name="Attachment fixed" numFmtId="0">
      <sharedItems/>
    </cacheField>
    <cacheField name="Select Ticket Status Update" numFmtId="0">
      <sharedItems containsBlank="1" count="4">
        <s v="New Ticket"/>
        <s v="Close Ticket"/>
        <s v="Open "/>
        <m/>
      </sharedItems>
    </cacheField>
    <cacheField name="Quarters" numFmtId="0" databaseField="0">
      <fieldGroup base="1">
        <rangePr groupBy="quarters" startDate="2018-07-11T08:38:00" endDate="2021-04-12T09:15:00"/>
        <groupItems count="6">
          <s v="&lt;11/07/2018"/>
          <s v="Qtr1"/>
          <s v="Qtr2"/>
          <s v="Qtr3"/>
          <s v="Qtr4"/>
          <s v="&gt;12/04/2021"/>
        </groupItems>
      </fieldGroup>
    </cacheField>
    <cacheField name="Years" numFmtId="0" databaseField="0">
      <fieldGroup base="1">
        <rangePr groupBy="years" startDate="2018-07-11T08:38:00" endDate="2021-04-12T09:15:00"/>
        <groupItems count="6">
          <s v="&lt;11/07/2018"/>
          <s v="2018"/>
          <s v="2019"/>
          <s v="2020"/>
          <s v="2021"/>
          <s v="&gt;12/04/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71" refreshedDate="44734.179662499999" createdVersion="8" refreshedVersion="8" minRefreshableVersion="3" recordCount="565" xr:uid="{94B279C9-7C7D-4EB5-B460-AC58DD6ACD9E}">
  <cacheSource type="worksheet">
    <worksheetSource ref="A1:R566" sheet="helpdesk_tickets"/>
  </cacheSource>
  <cacheFields count="18">
    <cacheField name="Ticket Number" numFmtId="0">
      <sharedItems containsString="0" containsBlank="1" containsNumber="1" containsInteger="1" minValue="2" maxValue="694809"/>
    </cacheField>
    <cacheField name="Date-fixed" numFmtId="164">
      <sharedItems containsNonDate="0" containsDate="1" containsString="0" containsBlank="1" minDate="2018-07-11T08:38:00" maxDate="2021-04-12T09:15:00"/>
    </cacheField>
    <cacheField name="From" numFmtId="0">
      <sharedItems containsBlank="1"/>
    </cacheField>
    <cacheField name="Priority" numFmtId="0">
      <sharedItems containsBlank="1"/>
    </cacheField>
    <cacheField name="Department" numFmtId="0">
      <sharedItems containsBlank="1"/>
    </cacheField>
    <cacheField name="Type" numFmtId="0">
      <sharedItems containsBlank="1"/>
    </cacheField>
    <cacheField name="Source" numFmtId="0">
      <sharedItems count="4">
        <s v="Web"/>
        <s v="Email"/>
        <s v="Phone"/>
        <s v="Other"/>
      </sharedItems>
    </cacheField>
    <cacheField name="Current Status" numFmtId="0">
      <sharedItems containsBlank="1"/>
    </cacheField>
    <cacheField name="Last Updated-fixed" numFmtId="164">
      <sharedItems containsNonDate="0" containsDate="1" containsString="0" containsBlank="1" minDate="2018-07-11T08:38:00" maxDate="2021-04-12T09:15:00"/>
    </cacheField>
    <cacheField name="Overdue" numFmtId="0">
      <sharedItems containsBlank="1"/>
    </cacheField>
    <cacheField name="Answered" numFmtId="0">
      <sharedItems containsBlank="1"/>
    </cacheField>
    <cacheField name="Agent Assigned" numFmtId="0">
      <sharedItems containsBlank="1"/>
    </cacheField>
    <cacheField name="Team Assigned" numFmtId="0">
      <sharedItems containsBlank="1"/>
    </cacheField>
    <cacheField name="Thread Count" numFmtId="0">
      <sharedItems containsString="0" containsBlank="1" containsNumber="1" containsInteger="1" minValue="1" maxValue="179"/>
    </cacheField>
    <cacheField name="Thread count fixed" numFmtId="0">
      <sharedItems containsBlank="1"/>
    </cacheField>
    <cacheField name="Attachment Count" numFmtId="0">
      <sharedItems containsString="0" containsBlank="1" containsNumber="1" containsInteger="1" minValue="0" maxValue="43"/>
    </cacheField>
    <cacheField name="Attachment fixed" numFmtId="0">
      <sharedItems containsBlank="1"/>
    </cacheField>
    <cacheField name="Select Ticket Status Updat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71" refreshedDate="44749.227561689811" createdVersion="8" refreshedVersion="8" minRefreshableVersion="3" recordCount="549" xr:uid="{72CB16DC-527C-44ED-8FAB-2C0AE38ACCF7}">
  <cacheSource type="worksheet">
    <worksheetSource ref="A1:T550" sheet="Sheet1" r:id="rId2"/>
  </cacheSource>
  <cacheFields count="20">
    <cacheField name="Ticket Number" numFmtId="0">
      <sharedItems containsSemiMixedTypes="0" containsString="0" containsNumber="1" containsInteger="1" minValue="2" maxValue="694809" count="549">
        <n v="111636"/>
        <n v="111632"/>
        <n v="111621"/>
        <n v="111608"/>
        <n v="111596"/>
        <n v="111491"/>
        <n v="111571"/>
        <n v="111572"/>
        <n v="111573"/>
        <n v="111575"/>
        <n v="111576"/>
        <n v="111581"/>
        <n v="111586"/>
        <n v="111564"/>
        <n v="111550"/>
        <n v="111530"/>
        <n v="111511"/>
        <n v="111493"/>
        <n v="111487"/>
        <n v="111479"/>
        <n v="111451"/>
        <n v="111430"/>
        <n v="111424"/>
        <n v="111416"/>
        <n v="111403"/>
        <n v="111387"/>
        <n v="111384"/>
        <n v="111366"/>
        <n v="111364"/>
        <n v="111357"/>
        <n v="111347"/>
        <n v="111331"/>
        <n v="111246"/>
        <n v="111265"/>
        <n v="111306"/>
        <n v="111147"/>
        <n v="111254"/>
        <n v="111283"/>
        <n v="111258"/>
        <n v="111222"/>
        <n v="111210"/>
        <n v="111168"/>
        <n v="111225"/>
        <n v="111219"/>
        <n v="111188"/>
        <n v="111184"/>
        <n v="111171"/>
        <n v="111181"/>
        <n v="111178"/>
        <n v="111108"/>
        <n v="111118"/>
        <n v="111117"/>
        <n v="135991"/>
        <n v="111478"/>
        <n v="111633"/>
        <n v="111649"/>
        <n v="111570"/>
        <n v="111501"/>
        <n v="111590"/>
        <n v="111597"/>
        <n v="111601"/>
        <n v="111549"/>
        <n v="111588"/>
        <n v="111565"/>
        <n v="111587"/>
        <n v="111574"/>
        <n v="111577"/>
        <n v="111506"/>
        <n v="111539"/>
        <n v="111535"/>
        <n v="111517"/>
        <n v="111495"/>
        <n v="111498"/>
        <n v="111474"/>
        <n v="111469"/>
        <n v="111446"/>
        <n v="111382"/>
        <n v="111456"/>
        <n v="111417"/>
        <n v="111434"/>
        <n v="111437"/>
        <n v="111353"/>
        <n v="111320"/>
        <n v="111390"/>
        <n v="111409"/>
        <n v="111383"/>
        <n v="111404"/>
        <n v="111401"/>
        <n v="111393"/>
        <n v="111391"/>
        <n v="111380"/>
        <n v="111378"/>
        <n v="111369"/>
        <n v="111318"/>
        <n v="111361"/>
        <n v="111360"/>
        <n v="111358"/>
        <n v="111351"/>
        <n v="111333"/>
        <n v="111346"/>
        <n v="111227"/>
        <n v="111334"/>
        <n v="111322"/>
        <n v="111312"/>
        <n v="111301"/>
        <n v="111325"/>
        <n v="111321"/>
        <n v="111314"/>
        <n v="111261"/>
        <n v="111317"/>
        <n v="111177"/>
        <n v="111271"/>
        <n v="111297"/>
        <n v="111291"/>
        <n v="111296"/>
        <n v="111299"/>
        <n v="111120"/>
        <n v="111114"/>
        <n v="111292"/>
        <n v="111286"/>
        <n v="111288"/>
        <n v="111206"/>
        <n v="111201"/>
        <n v="111284"/>
        <n v="111281"/>
        <n v="111273"/>
        <n v="111269"/>
        <n v="111252"/>
        <n v="111248"/>
        <n v="111247"/>
        <n v="111203"/>
        <n v="111180"/>
        <n v="111242"/>
        <n v="111243"/>
        <n v="111240"/>
        <n v="111146"/>
        <n v="111220"/>
        <n v="111224"/>
        <n v="111216"/>
        <n v="111221"/>
        <n v="111217"/>
        <n v="111193"/>
        <n v="111183"/>
        <n v="111198"/>
        <n v="111199"/>
        <n v="111194"/>
        <n v="111187"/>
        <n v="111182"/>
        <n v="111185"/>
        <n v="111157"/>
        <n v="111152"/>
        <n v="111151"/>
        <n v="111149"/>
        <n v="111121"/>
        <n v="111162"/>
        <n v="111158"/>
        <n v="111136"/>
        <n v="111154"/>
        <n v="111143"/>
        <n v="111122"/>
        <n v="111138"/>
        <n v="111131"/>
        <n v="111116"/>
        <n v="111133"/>
        <n v="111129"/>
        <n v="111123"/>
        <n v="111115"/>
        <n v="627778"/>
        <n v="111656"/>
        <n v="111624"/>
        <n v="111660"/>
        <n v="111560"/>
        <n v="111659"/>
        <n v="111657"/>
        <n v="111420"/>
        <n v="111650"/>
        <n v="111643"/>
        <n v="111630"/>
        <n v="111655"/>
        <n v="111658"/>
        <n v="111639"/>
        <n v="111602"/>
        <n v="111644"/>
        <n v="111642"/>
        <n v="111651"/>
        <n v="111640"/>
        <n v="111641"/>
        <n v="111617"/>
        <n v="111556"/>
        <n v="111654"/>
        <n v="111622"/>
        <n v="111583"/>
        <n v="111634"/>
        <n v="111457"/>
        <n v="111653"/>
        <n v="111652"/>
        <n v="111476"/>
        <n v="111637"/>
        <n v="111648"/>
        <n v="111647"/>
        <n v="111646"/>
        <n v="111645"/>
        <n v="111638"/>
        <n v="111599"/>
        <n v="111627"/>
        <n v="111628"/>
        <n v="111626"/>
        <n v="111635"/>
        <n v="111619"/>
        <n v="111615"/>
        <n v="111625"/>
        <n v="111631"/>
        <n v="111629"/>
        <n v="111609"/>
        <n v="111623"/>
        <n v="111606"/>
        <n v="111610"/>
        <n v="111612"/>
        <n v="111613"/>
        <n v="111614"/>
        <n v="111604"/>
        <n v="111605"/>
        <n v="111611"/>
        <n v="111607"/>
        <n v="111620"/>
        <n v="111616"/>
        <n v="111618"/>
        <n v="111593"/>
        <n v="111600"/>
        <n v="111546"/>
        <n v="111562"/>
        <n v="111518"/>
        <n v="111603"/>
        <n v="111582"/>
        <n v="111557"/>
        <n v="111598"/>
        <n v="111592"/>
        <n v="111595"/>
        <n v="111594"/>
        <n v="111558"/>
        <n v="111561"/>
        <n v="111585"/>
        <n v="111584"/>
        <n v="111580"/>
        <n v="111568"/>
        <n v="111533"/>
        <n v="111567"/>
        <n v="111563"/>
        <n v="111547"/>
        <n v="111545"/>
        <n v="111167"/>
        <n v="111542"/>
        <n v="111429"/>
        <n v="111569"/>
        <n v="111174"/>
        <n v="111566"/>
        <n v="111559"/>
        <n v="111480"/>
        <n v="111520"/>
        <n v="111548"/>
        <n v="111541"/>
        <n v="111555"/>
        <n v="111482"/>
        <n v="111534"/>
        <n v="111505"/>
        <n v="111544"/>
        <n v="111468"/>
        <n v="111538"/>
        <n v="111536"/>
        <n v="111516"/>
        <n v="111509"/>
        <n v="111524"/>
        <n v="111525"/>
        <n v="111526"/>
        <n v="111523"/>
        <n v="111522"/>
        <n v="111521"/>
        <n v="111519"/>
        <n v="111507"/>
        <n v="111484"/>
        <n v="111527"/>
        <n v="111510"/>
        <n v="111514"/>
        <n v="111513"/>
        <n v="111512"/>
        <n v="111504"/>
        <n v="111475"/>
        <n v="111499"/>
        <n v="111473"/>
        <n v="111497"/>
        <n v="111500"/>
        <n v="111494"/>
        <n v="111496"/>
        <n v="111492"/>
        <n v="111490"/>
        <n v="111489"/>
        <n v="111488"/>
        <n v="111486"/>
        <n v="111485"/>
        <n v="111432"/>
        <n v="111418"/>
        <n v="111425"/>
        <n v="111443"/>
        <n v="111399"/>
        <n v="111449"/>
        <n v="111450"/>
        <n v="111470"/>
        <n v="111411"/>
        <n v="111471"/>
        <n v="111455"/>
        <n v="111452"/>
        <n v="111458"/>
        <n v="111435"/>
        <n v="111466"/>
        <n v="111463"/>
        <n v="111462"/>
        <n v="111461"/>
        <n v="111460"/>
        <n v="111408"/>
        <n v="111440"/>
        <n v="111441"/>
        <n v="111436"/>
        <n v="111407"/>
        <n v="111448"/>
        <n v="111447"/>
        <n v="111444"/>
        <n v="111442"/>
        <n v="111423"/>
        <n v="111426"/>
        <n v="111428"/>
        <n v="111379"/>
        <n v="111412"/>
        <n v="111415"/>
        <n v="111438"/>
        <n v="111406"/>
        <n v="111431"/>
        <n v="111439"/>
        <n v="111398"/>
        <n v="111385"/>
        <n v="111419"/>
        <n v="111421"/>
        <n v="111410"/>
        <n v="111413"/>
        <n v="543539"/>
        <n v="111402"/>
        <n v="111397"/>
        <n v="111388"/>
        <n v="111396"/>
        <n v="111373"/>
        <n v="111372"/>
        <n v="111356"/>
        <n v="111386"/>
        <n v="111375"/>
        <n v="111377"/>
        <n v="111389"/>
        <n v="111374"/>
        <n v="111371"/>
        <n v="111381"/>
        <n v="111368"/>
        <n v="111376"/>
        <n v="111365"/>
        <n v="111215"/>
        <n v="111362"/>
        <n v="111359"/>
        <n v="111370"/>
        <n v="111336"/>
        <n v="111209"/>
        <n v="111355"/>
        <n v="111367"/>
        <n v="111363"/>
        <n v="111337"/>
        <n v="111324"/>
        <n v="111335"/>
        <n v="111326"/>
        <n v="111352"/>
        <n v="111354"/>
        <n v="111339"/>
        <n v="111341"/>
        <n v="111303"/>
        <n v="111350"/>
        <n v="111349"/>
        <n v="111338"/>
        <n v="111342"/>
        <n v="111348"/>
        <n v="111344"/>
        <n v="111345"/>
        <n v="111328"/>
        <n v="111343"/>
        <n v="111332"/>
        <n v="111340"/>
        <n v="111330"/>
        <n v="111315"/>
        <n v="111329"/>
        <n v="111323"/>
        <n v="111319"/>
        <n v="111313"/>
        <n v="111327"/>
        <n v="111289"/>
        <n v="111311"/>
        <n v="111316"/>
        <n v="111308"/>
        <n v="111305"/>
        <n v="111309"/>
        <n v="111234"/>
        <n v="111211"/>
        <n v="111310"/>
        <n v="111307"/>
        <n v="111304"/>
        <n v="111302"/>
        <n v="111300"/>
        <n v="111294"/>
        <n v="111298"/>
        <n v="111153"/>
        <n v="111150"/>
        <n v="111259"/>
        <n v="111214"/>
        <n v="111189"/>
        <n v="111233"/>
        <n v="111253"/>
        <n v="111290"/>
        <n v="111172"/>
        <n v="111280"/>
        <n v="111293"/>
        <n v="111262"/>
        <n v="111207"/>
        <n v="111272"/>
        <n v="111266"/>
        <n v="111249"/>
        <n v="111244"/>
        <n v="111173"/>
        <n v="111282"/>
        <n v="111279"/>
        <n v="111278"/>
        <n v="111274"/>
        <n v="111277"/>
        <n v="111263"/>
        <n v="111275"/>
        <n v="111276"/>
        <n v="111190"/>
        <n v="111264"/>
        <n v="111251"/>
        <n v="111260"/>
        <n v="111250"/>
        <n v="111255"/>
        <n v="111256"/>
        <n v="111208"/>
        <n v="111197"/>
        <n v="111245"/>
        <n v="111237"/>
        <n v="111238"/>
        <n v="111228"/>
        <n v="111231"/>
        <n v="111161"/>
        <n v="111230"/>
        <n v="111212"/>
        <n v="111106"/>
        <n v="111235"/>
        <n v="111232"/>
        <n v="111226"/>
        <n v="111229"/>
        <n v="111223"/>
        <n v="111191"/>
        <n v="111200"/>
        <n v="111192"/>
        <n v="111213"/>
        <n v="111195"/>
        <n v="111204"/>
        <n v="111165"/>
        <n v="111179"/>
        <n v="111176"/>
        <n v="111175"/>
        <n v="111164"/>
        <n v="111145"/>
        <n v="111186"/>
        <n v="111170"/>
        <n v="111169"/>
        <n v="111163"/>
        <n v="111160"/>
        <n v="111159"/>
        <n v="111155"/>
        <n v="111166"/>
        <n v="111156"/>
        <n v="111104"/>
        <n v="111130"/>
        <n v="111112"/>
        <n v="111111"/>
        <n v="111110"/>
        <n v="111109"/>
        <n v="111107"/>
        <n v="111100"/>
        <n v="111141"/>
        <n v="111148"/>
        <n v="111127"/>
        <n v="111142"/>
        <n v="111139"/>
        <n v="111101"/>
        <n v="111125"/>
        <n v="111144"/>
        <n v="111135"/>
        <n v="111134"/>
        <n v="111140"/>
        <n v="111132"/>
        <n v="111102"/>
        <n v="111137"/>
        <n v="111105"/>
        <n v="111126"/>
        <n v="111103"/>
        <n v="2"/>
        <n v="111395"/>
        <n v="111119"/>
        <n v="111543"/>
        <n v="111531"/>
        <n v="111481"/>
        <n v="111515"/>
        <n v="111400"/>
        <n v="111578"/>
        <n v="111591"/>
        <n v="111508"/>
        <n v="111589"/>
        <n v="111445"/>
        <n v="111579"/>
        <n v="111540"/>
        <n v="111537"/>
        <n v="111532"/>
        <n v="111477"/>
        <n v="111472"/>
        <n v="111465"/>
        <n v="111433"/>
        <n v="111427"/>
        <n v="111405"/>
        <n v="111422"/>
        <n v="111414"/>
        <n v="111392"/>
        <n v="111394"/>
        <n v="111285"/>
        <n v="111295"/>
        <n v="111287"/>
        <n v="111241"/>
        <n v="111270"/>
        <n v="111218"/>
        <n v="111239"/>
        <n v="111257"/>
        <n v="111236"/>
        <n v="111202"/>
        <n v="111205"/>
        <n v="111128"/>
        <n v="111124"/>
        <n v="694807"/>
        <n v="694809"/>
      </sharedItems>
    </cacheField>
    <cacheField name="Date Created" numFmtId="22">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Source" numFmtId="0">
      <sharedItems count="4">
        <s v="Web"/>
        <s v="Email"/>
        <s v="Phone"/>
        <s v="Other"/>
      </sharedItems>
    </cacheField>
    <cacheField name="Current Status" numFmtId="0">
      <sharedItems count="3">
        <s v="Closed"/>
        <s v="Resolved"/>
        <s v="Open"/>
      </sharedItems>
    </cacheField>
    <cacheField name="Last Updated" numFmtId="22">
      <sharedItems containsSemiMixedTypes="0" containsNonDate="0" containsDate="1" containsString="0" minDate="2018-07-11T08:38:00" maxDate="2021-04-12T09:15: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SAP Support Team"/>
        <s v="JDE Support Team"/>
        <s v="Network Team"/>
        <s v="AWS Team"/>
        <s v="Help Desk Team"/>
        <s v="Hardware Team"/>
        <s v="BPM - ProcessMaker Support Team"/>
        <s v="Workday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Select Ticket Status Update" numFmtId="0">
      <sharedItems containsBlank="1"/>
    </cacheField>
    <cacheField name="SLA due date" numFmtId="14">
      <sharedItems containsDate="1" containsMixedTypes="1" minDate="2018-08-02T00:00:00" maxDate="2021-04-16T00:00:00"/>
    </cacheField>
    <cacheField name="Breached SLA" numFmtId="0">
      <sharedItems containsBlank="1" count="3">
        <s v="Yes"/>
        <m/>
        <s v="No"/>
      </sharedItems>
    </cacheField>
  </cacheFields>
  <extLst>
    <ext xmlns:x14="http://schemas.microsoft.com/office/spreadsheetml/2009/9/main" uri="{725AE2AE-9491-48be-B2B4-4EB974FC3084}">
      <x14:pivotCacheDefinition pivotCacheId="938750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x v="0"/>
    <x v="0"/>
    <x v="0"/>
    <x v="0"/>
    <x v="0"/>
    <x v="0"/>
    <x v="0"/>
    <d v="2021-03-24T17:19:00"/>
    <x v="0"/>
    <x v="0"/>
    <x v="0"/>
    <x v="0"/>
    <n v="16"/>
    <x v="0"/>
    <n v="2"/>
    <s v="Low attach count"/>
    <x v="0"/>
  </r>
  <r>
    <x v="1"/>
    <x v="1"/>
    <x v="1"/>
    <x v="0"/>
    <x v="0"/>
    <x v="0"/>
    <x v="1"/>
    <d v="2021-03-18T17:16:00"/>
    <x v="1"/>
    <x v="0"/>
    <x v="1"/>
    <x v="1"/>
    <n v="28"/>
    <x v="0"/>
    <n v="6"/>
    <s v="Low attach count"/>
    <x v="0"/>
  </r>
  <r>
    <x v="2"/>
    <x v="2"/>
    <x v="2"/>
    <x v="0"/>
    <x v="1"/>
    <x v="0"/>
    <x v="0"/>
    <d v="2021-03-05T14:40:00"/>
    <x v="0"/>
    <x v="0"/>
    <x v="0"/>
    <x v="2"/>
    <n v="5"/>
    <x v="0"/>
    <n v="1"/>
    <s v="Low attach count"/>
    <x v="0"/>
  </r>
  <r>
    <x v="3"/>
    <x v="3"/>
    <x v="3"/>
    <x v="0"/>
    <x v="0"/>
    <x v="0"/>
    <x v="0"/>
    <d v="2021-02-24T17:40:00"/>
    <x v="0"/>
    <x v="0"/>
    <x v="0"/>
    <x v="1"/>
    <n v="12"/>
    <x v="0"/>
    <n v="1"/>
    <s v="Low attach count"/>
    <x v="1"/>
  </r>
  <r>
    <x v="4"/>
    <x v="4"/>
    <x v="3"/>
    <x v="0"/>
    <x v="0"/>
    <x v="0"/>
    <x v="0"/>
    <d v="2021-01-29T17:19:00"/>
    <x v="0"/>
    <x v="0"/>
    <x v="0"/>
    <x v="1"/>
    <n v="7"/>
    <x v="0"/>
    <n v="1"/>
    <s v="Low attach count"/>
    <x v="1"/>
  </r>
  <r>
    <x v="5"/>
    <x v="5"/>
    <x v="4"/>
    <x v="0"/>
    <x v="0"/>
    <x v="0"/>
    <x v="0"/>
    <d v="2021-01-15T16:37:00"/>
    <x v="0"/>
    <x v="0"/>
    <x v="0"/>
    <x v="0"/>
    <n v="11"/>
    <x v="0"/>
    <n v="1"/>
    <s v="Low attach count"/>
    <x v="1"/>
  </r>
  <r>
    <x v="6"/>
    <x v="6"/>
    <x v="4"/>
    <x v="0"/>
    <x v="0"/>
    <x v="0"/>
    <x v="0"/>
    <d v="2021-01-04T17:49:00"/>
    <x v="0"/>
    <x v="0"/>
    <x v="0"/>
    <x v="0"/>
    <n v="5"/>
    <x v="0"/>
    <n v="4"/>
    <s v="Low attach count"/>
    <x v="2"/>
  </r>
  <r>
    <x v="7"/>
    <x v="7"/>
    <x v="4"/>
    <x v="0"/>
    <x v="0"/>
    <x v="0"/>
    <x v="0"/>
    <d v="2021-01-04T17:48:00"/>
    <x v="0"/>
    <x v="0"/>
    <x v="0"/>
    <x v="0"/>
    <n v="5"/>
    <x v="0"/>
    <n v="1"/>
    <s v="Low attach count"/>
    <x v="2"/>
  </r>
  <r>
    <x v="8"/>
    <x v="8"/>
    <x v="4"/>
    <x v="0"/>
    <x v="0"/>
    <x v="0"/>
    <x v="0"/>
    <d v="2021-01-04T17:47:00"/>
    <x v="0"/>
    <x v="0"/>
    <x v="0"/>
    <x v="0"/>
    <n v="5"/>
    <x v="0"/>
    <n v="1"/>
    <s v="Low attach count"/>
    <x v="2"/>
  </r>
  <r>
    <x v="9"/>
    <x v="9"/>
    <x v="4"/>
    <x v="0"/>
    <x v="0"/>
    <x v="0"/>
    <x v="0"/>
    <d v="2021-01-04T17:45:00"/>
    <x v="0"/>
    <x v="0"/>
    <x v="0"/>
    <x v="0"/>
    <n v="5"/>
    <x v="0"/>
    <n v="1"/>
    <s v="Low attach count"/>
    <x v="2"/>
  </r>
  <r>
    <x v="10"/>
    <x v="10"/>
    <x v="4"/>
    <x v="0"/>
    <x v="0"/>
    <x v="0"/>
    <x v="0"/>
    <d v="2021-01-04T17:44:00"/>
    <x v="0"/>
    <x v="0"/>
    <x v="0"/>
    <x v="0"/>
    <n v="5"/>
    <x v="0"/>
    <n v="1"/>
    <s v="Low attach count"/>
    <x v="2"/>
  </r>
  <r>
    <x v="11"/>
    <x v="11"/>
    <x v="5"/>
    <x v="0"/>
    <x v="0"/>
    <x v="1"/>
    <x v="0"/>
    <d v="2021-01-04T12:02:00"/>
    <x v="0"/>
    <x v="0"/>
    <x v="0"/>
    <x v="1"/>
    <n v="9"/>
    <x v="0"/>
    <n v="2"/>
    <s v="Low attach count"/>
    <x v="1"/>
  </r>
  <r>
    <x v="12"/>
    <x v="12"/>
    <x v="6"/>
    <x v="0"/>
    <x v="0"/>
    <x v="1"/>
    <x v="0"/>
    <d v="2020-12-28T17:37:00"/>
    <x v="0"/>
    <x v="0"/>
    <x v="0"/>
    <x v="1"/>
    <n v="7"/>
    <x v="0"/>
    <n v="0"/>
    <s v="Low attach count"/>
    <x v="1"/>
  </r>
  <r>
    <x v="13"/>
    <x v="13"/>
    <x v="4"/>
    <x v="0"/>
    <x v="0"/>
    <x v="0"/>
    <x v="0"/>
    <d v="2020-12-10T17:15:00"/>
    <x v="0"/>
    <x v="0"/>
    <x v="2"/>
    <x v="0"/>
    <n v="5"/>
    <x v="0"/>
    <n v="1"/>
    <s v="Low attach count"/>
    <x v="0"/>
  </r>
  <r>
    <x v="14"/>
    <x v="14"/>
    <x v="3"/>
    <x v="0"/>
    <x v="0"/>
    <x v="0"/>
    <x v="0"/>
    <d v="2020-11-16T14:59:00"/>
    <x v="0"/>
    <x v="0"/>
    <x v="0"/>
    <x v="1"/>
    <n v="8"/>
    <x v="0"/>
    <n v="1"/>
    <s v="Low attach count"/>
    <x v="1"/>
  </r>
  <r>
    <x v="15"/>
    <x v="15"/>
    <x v="5"/>
    <x v="0"/>
    <x v="0"/>
    <x v="1"/>
    <x v="0"/>
    <d v="2020-10-16T13:55:00"/>
    <x v="0"/>
    <x v="0"/>
    <x v="0"/>
    <x v="1"/>
    <n v="13"/>
    <x v="0"/>
    <n v="1"/>
    <s v="Low attach count"/>
    <x v="1"/>
  </r>
  <r>
    <x v="16"/>
    <x v="16"/>
    <x v="7"/>
    <x v="0"/>
    <x v="1"/>
    <x v="1"/>
    <x v="0"/>
    <d v="2020-10-07T13:57:00"/>
    <x v="0"/>
    <x v="0"/>
    <x v="0"/>
    <x v="2"/>
    <n v="5"/>
    <x v="0"/>
    <n v="0"/>
    <s v="Low attach count"/>
    <x v="0"/>
  </r>
  <r>
    <x v="17"/>
    <x v="17"/>
    <x v="6"/>
    <x v="0"/>
    <x v="0"/>
    <x v="0"/>
    <x v="0"/>
    <d v="2020-08-28T17:08:00"/>
    <x v="0"/>
    <x v="0"/>
    <x v="0"/>
    <x v="1"/>
    <n v="12"/>
    <x v="0"/>
    <n v="3"/>
    <s v="Low attach count"/>
    <x v="0"/>
  </r>
  <r>
    <x v="18"/>
    <x v="18"/>
    <x v="8"/>
    <x v="0"/>
    <x v="0"/>
    <x v="0"/>
    <x v="0"/>
    <d v="2020-08-24T18:15:00"/>
    <x v="0"/>
    <x v="0"/>
    <x v="0"/>
    <x v="0"/>
    <n v="8"/>
    <x v="0"/>
    <n v="1"/>
    <s v="Low attach count"/>
    <x v="0"/>
  </r>
  <r>
    <x v="19"/>
    <x v="19"/>
    <x v="2"/>
    <x v="0"/>
    <x v="1"/>
    <x v="0"/>
    <x v="0"/>
    <d v="2020-08-18T17:09:00"/>
    <x v="0"/>
    <x v="0"/>
    <x v="0"/>
    <x v="2"/>
    <n v="4"/>
    <x v="0"/>
    <n v="1"/>
    <s v="Low attach count"/>
    <x v="0"/>
  </r>
  <r>
    <x v="20"/>
    <x v="20"/>
    <x v="9"/>
    <x v="0"/>
    <x v="1"/>
    <x v="0"/>
    <x v="0"/>
    <d v="2020-07-09T15:16:00"/>
    <x v="0"/>
    <x v="0"/>
    <x v="0"/>
    <x v="2"/>
    <n v="4"/>
    <x v="0"/>
    <n v="0"/>
    <s v="Low attach count"/>
    <x v="0"/>
  </r>
  <r>
    <x v="21"/>
    <x v="21"/>
    <x v="4"/>
    <x v="0"/>
    <x v="0"/>
    <x v="0"/>
    <x v="0"/>
    <d v="2020-06-16T17:47:00"/>
    <x v="0"/>
    <x v="0"/>
    <x v="0"/>
    <x v="0"/>
    <n v="11"/>
    <x v="0"/>
    <n v="2"/>
    <s v="Low attach count"/>
    <x v="1"/>
  </r>
  <r>
    <x v="22"/>
    <x v="22"/>
    <x v="4"/>
    <x v="0"/>
    <x v="0"/>
    <x v="0"/>
    <x v="0"/>
    <d v="2020-06-10T17:25:00"/>
    <x v="0"/>
    <x v="0"/>
    <x v="0"/>
    <x v="0"/>
    <n v="12"/>
    <x v="0"/>
    <n v="20"/>
    <s v="Low attach count"/>
    <x v="0"/>
  </r>
  <r>
    <x v="23"/>
    <x v="23"/>
    <x v="4"/>
    <x v="0"/>
    <x v="0"/>
    <x v="0"/>
    <x v="0"/>
    <d v="2020-05-04T17:12:00"/>
    <x v="0"/>
    <x v="0"/>
    <x v="0"/>
    <x v="0"/>
    <n v="5"/>
    <x v="0"/>
    <n v="2"/>
    <s v="Low attach count"/>
    <x v="0"/>
  </r>
  <r>
    <x v="24"/>
    <x v="24"/>
    <x v="10"/>
    <x v="0"/>
    <x v="0"/>
    <x v="0"/>
    <x v="0"/>
    <d v="2020-03-26T18:40:00"/>
    <x v="0"/>
    <x v="0"/>
    <x v="0"/>
    <x v="1"/>
    <n v="7"/>
    <x v="0"/>
    <n v="2"/>
    <s v="Low attach count"/>
    <x v="0"/>
  </r>
  <r>
    <x v="25"/>
    <x v="25"/>
    <x v="10"/>
    <x v="0"/>
    <x v="0"/>
    <x v="0"/>
    <x v="0"/>
    <d v="2020-02-18T14:03:00"/>
    <x v="0"/>
    <x v="0"/>
    <x v="0"/>
    <x v="1"/>
    <n v="10"/>
    <x v="0"/>
    <n v="7"/>
    <s v="Low attach count"/>
    <x v="0"/>
  </r>
  <r>
    <x v="26"/>
    <x v="26"/>
    <x v="4"/>
    <x v="0"/>
    <x v="0"/>
    <x v="0"/>
    <x v="0"/>
    <d v="2020-02-11T15:44:00"/>
    <x v="0"/>
    <x v="0"/>
    <x v="0"/>
    <x v="3"/>
    <n v="5"/>
    <x v="0"/>
    <n v="2"/>
    <s v="Low attach count"/>
    <x v="1"/>
  </r>
  <r>
    <x v="27"/>
    <x v="27"/>
    <x v="8"/>
    <x v="0"/>
    <x v="0"/>
    <x v="0"/>
    <x v="0"/>
    <d v="2020-01-14T17:35:00"/>
    <x v="0"/>
    <x v="0"/>
    <x v="0"/>
    <x v="0"/>
    <n v="10"/>
    <x v="0"/>
    <n v="2"/>
    <s v="Low attach count"/>
    <x v="0"/>
  </r>
  <r>
    <x v="28"/>
    <x v="28"/>
    <x v="0"/>
    <x v="0"/>
    <x v="0"/>
    <x v="0"/>
    <x v="0"/>
    <d v="2020-01-10T17:59:00"/>
    <x v="0"/>
    <x v="0"/>
    <x v="0"/>
    <x v="0"/>
    <n v="11"/>
    <x v="0"/>
    <n v="4"/>
    <s v="Low attach count"/>
    <x v="0"/>
  </r>
  <r>
    <x v="29"/>
    <x v="29"/>
    <x v="2"/>
    <x v="0"/>
    <x v="1"/>
    <x v="1"/>
    <x v="0"/>
    <d v="2019-12-18T16:37:00"/>
    <x v="0"/>
    <x v="0"/>
    <x v="2"/>
    <x v="2"/>
    <n v="4"/>
    <x v="0"/>
    <n v="0"/>
    <s v="Low attach count"/>
    <x v="0"/>
  </r>
  <r>
    <x v="30"/>
    <x v="30"/>
    <x v="11"/>
    <x v="0"/>
    <x v="0"/>
    <x v="0"/>
    <x v="0"/>
    <d v="2019-12-12T11:19:00"/>
    <x v="0"/>
    <x v="0"/>
    <x v="0"/>
    <x v="0"/>
    <n v="6"/>
    <x v="0"/>
    <n v="1"/>
    <s v="Low attach count"/>
    <x v="0"/>
  </r>
  <r>
    <x v="31"/>
    <x v="31"/>
    <x v="10"/>
    <x v="0"/>
    <x v="0"/>
    <x v="0"/>
    <x v="0"/>
    <d v="2019-11-04T15:49:00"/>
    <x v="0"/>
    <x v="0"/>
    <x v="0"/>
    <x v="1"/>
    <n v="30"/>
    <x v="0"/>
    <n v="26"/>
    <s v="High Attach count"/>
    <x v="0"/>
  </r>
  <r>
    <x v="32"/>
    <x v="32"/>
    <x v="0"/>
    <x v="0"/>
    <x v="0"/>
    <x v="0"/>
    <x v="0"/>
    <d v="2019-10-22T18:12:00"/>
    <x v="0"/>
    <x v="0"/>
    <x v="0"/>
    <x v="0"/>
    <n v="14"/>
    <x v="0"/>
    <n v="3"/>
    <s v="Low attach count"/>
    <x v="1"/>
  </r>
  <r>
    <x v="33"/>
    <x v="33"/>
    <x v="12"/>
    <x v="0"/>
    <x v="1"/>
    <x v="0"/>
    <x v="0"/>
    <d v="2019-10-01T10:44:00"/>
    <x v="0"/>
    <x v="0"/>
    <x v="2"/>
    <x v="4"/>
    <n v="7"/>
    <x v="0"/>
    <n v="0"/>
    <s v="Low attach count"/>
    <x v="0"/>
  </r>
  <r>
    <x v="34"/>
    <x v="34"/>
    <x v="2"/>
    <x v="0"/>
    <x v="1"/>
    <x v="0"/>
    <x v="0"/>
    <d v="2019-09-27T17:04:00"/>
    <x v="0"/>
    <x v="0"/>
    <x v="2"/>
    <x v="2"/>
    <n v="11"/>
    <x v="0"/>
    <n v="2"/>
    <s v="Low attach count"/>
    <x v="0"/>
  </r>
  <r>
    <x v="35"/>
    <x v="35"/>
    <x v="4"/>
    <x v="0"/>
    <x v="0"/>
    <x v="0"/>
    <x v="0"/>
    <d v="2019-09-11T17:26:00"/>
    <x v="0"/>
    <x v="0"/>
    <x v="0"/>
    <x v="0"/>
    <n v="24"/>
    <x v="0"/>
    <n v="9"/>
    <s v="Low attach count"/>
    <x v="1"/>
  </r>
  <r>
    <x v="36"/>
    <x v="36"/>
    <x v="0"/>
    <x v="0"/>
    <x v="0"/>
    <x v="0"/>
    <x v="0"/>
    <d v="2019-09-11T17:23:00"/>
    <x v="0"/>
    <x v="0"/>
    <x v="0"/>
    <x v="0"/>
    <n v="21"/>
    <x v="0"/>
    <n v="6"/>
    <s v="Low attach count"/>
    <x v="1"/>
  </r>
  <r>
    <x v="37"/>
    <x v="37"/>
    <x v="13"/>
    <x v="0"/>
    <x v="0"/>
    <x v="0"/>
    <x v="0"/>
    <d v="2019-08-28T11:09:00"/>
    <x v="0"/>
    <x v="0"/>
    <x v="0"/>
    <x v="1"/>
    <n v="9"/>
    <x v="0"/>
    <n v="1"/>
    <s v="Low attach count"/>
    <x v="0"/>
  </r>
  <r>
    <x v="38"/>
    <x v="38"/>
    <x v="8"/>
    <x v="0"/>
    <x v="0"/>
    <x v="0"/>
    <x v="0"/>
    <d v="2019-07-17T17:49:00"/>
    <x v="0"/>
    <x v="0"/>
    <x v="0"/>
    <x v="0"/>
    <n v="10"/>
    <x v="0"/>
    <n v="5"/>
    <s v="Low attach count"/>
    <x v="1"/>
  </r>
  <r>
    <x v="39"/>
    <x v="39"/>
    <x v="14"/>
    <x v="0"/>
    <x v="0"/>
    <x v="0"/>
    <x v="0"/>
    <d v="2019-06-14T14:08:00"/>
    <x v="0"/>
    <x v="0"/>
    <x v="0"/>
    <x v="1"/>
    <n v="25"/>
    <x v="0"/>
    <n v="8"/>
    <s v="Low attach count"/>
    <x v="0"/>
  </r>
  <r>
    <x v="40"/>
    <x v="40"/>
    <x v="15"/>
    <x v="0"/>
    <x v="0"/>
    <x v="0"/>
    <x v="0"/>
    <d v="2019-06-14T13:54:00"/>
    <x v="0"/>
    <x v="0"/>
    <x v="0"/>
    <x v="1"/>
    <n v="9"/>
    <x v="0"/>
    <n v="5"/>
    <s v="Low attach count"/>
    <x v="0"/>
  </r>
  <r>
    <x v="41"/>
    <x v="41"/>
    <x v="13"/>
    <x v="0"/>
    <x v="0"/>
    <x v="0"/>
    <x v="0"/>
    <d v="2019-06-14T13:48:00"/>
    <x v="0"/>
    <x v="0"/>
    <x v="0"/>
    <x v="1"/>
    <n v="25"/>
    <x v="0"/>
    <n v="5"/>
    <s v="Low attach count"/>
    <x v="1"/>
  </r>
  <r>
    <x v="42"/>
    <x v="42"/>
    <x v="11"/>
    <x v="0"/>
    <x v="0"/>
    <x v="0"/>
    <x v="0"/>
    <d v="2019-06-13T13:06:00"/>
    <x v="0"/>
    <x v="0"/>
    <x v="0"/>
    <x v="0"/>
    <n v="11"/>
    <x v="0"/>
    <n v="1"/>
    <s v="Low attach count"/>
    <x v="1"/>
  </r>
  <r>
    <x v="43"/>
    <x v="43"/>
    <x v="14"/>
    <x v="0"/>
    <x v="0"/>
    <x v="1"/>
    <x v="0"/>
    <d v="2019-06-10T14:52:00"/>
    <x v="0"/>
    <x v="0"/>
    <x v="0"/>
    <x v="1"/>
    <n v="14"/>
    <x v="0"/>
    <n v="6"/>
    <s v="Low attach count"/>
    <x v="0"/>
  </r>
  <r>
    <x v="44"/>
    <x v="44"/>
    <x v="13"/>
    <x v="0"/>
    <x v="0"/>
    <x v="0"/>
    <x v="0"/>
    <d v="2019-06-04T17:19:00"/>
    <x v="0"/>
    <x v="0"/>
    <x v="0"/>
    <x v="1"/>
    <n v="45"/>
    <x v="0"/>
    <n v="3"/>
    <s v="Low attach count"/>
    <x v="1"/>
  </r>
  <r>
    <x v="45"/>
    <x v="45"/>
    <x v="13"/>
    <x v="0"/>
    <x v="0"/>
    <x v="0"/>
    <x v="0"/>
    <d v="2019-05-14T19:20:00"/>
    <x v="0"/>
    <x v="0"/>
    <x v="0"/>
    <x v="1"/>
    <n v="14"/>
    <x v="0"/>
    <n v="1"/>
    <s v="Low attach count"/>
    <x v="0"/>
  </r>
  <r>
    <x v="46"/>
    <x v="46"/>
    <x v="13"/>
    <x v="0"/>
    <x v="0"/>
    <x v="0"/>
    <x v="0"/>
    <d v="2019-04-29T17:06:00"/>
    <x v="0"/>
    <x v="0"/>
    <x v="0"/>
    <x v="1"/>
    <n v="15"/>
    <x v="0"/>
    <n v="1"/>
    <s v="Low attach count"/>
    <x v="0"/>
  </r>
  <r>
    <x v="47"/>
    <x v="47"/>
    <x v="13"/>
    <x v="0"/>
    <x v="0"/>
    <x v="0"/>
    <x v="0"/>
    <d v="2019-04-24T17:38:00"/>
    <x v="0"/>
    <x v="0"/>
    <x v="0"/>
    <x v="1"/>
    <n v="18"/>
    <x v="0"/>
    <n v="5"/>
    <s v="Low attach count"/>
    <x v="0"/>
  </r>
  <r>
    <x v="48"/>
    <x v="48"/>
    <x v="13"/>
    <x v="0"/>
    <x v="0"/>
    <x v="0"/>
    <x v="0"/>
    <d v="2019-04-24T17:37:00"/>
    <x v="0"/>
    <x v="0"/>
    <x v="0"/>
    <x v="1"/>
    <n v="13"/>
    <x v="0"/>
    <n v="1"/>
    <s v="Low attach count"/>
    <x v="0"/>
  </r>
  <r>
    <x v="49"/>
    <x v="49"/>
    <x v="13"/>
    <x v="0"/>
    <x v="0"/>
    <x v="0"/>
    <x v="0"/>
    <d v="2019-04-01T15:15:00"/>
    <x v="0"/>
    <x v="0"/>
    <x v="2"/>
    <x v="1"/>
    <n v="15"/>
    <x v="0"/>
    <n v="7"/>
    <s v="Low attach count"/>
    <x v="0"/>
  </r>
  <r>
    <x v="50"/>
    <x v="50"/>
    <x v="13"/>
    <x v="0"/>
    <x v="0"/>
    <x v="0"/>
    <x v="0"/>
    <d v="2019-02-20T14:36:00"/>
    <x v="0"/>
    <x v="0"/>
    <x v="3"/>
    <x v="1"/>
    <n v="19"/>
    <x v="0"/>
    <n v="15"/>
    <s v="Low attach count"/>
    <x v="0"/>
  </r>
  <r>
    <x v="51"/>
    <x v="51"/>
    <x v="4"/>
    <x v="0"/>
    <x v="0"/>
    <x v="0"/>
    <x v="0"/>
    <d v="2019-02-20T14:34:00"/>
    <x v="0"/>
    <x v="0"/>
    <x v="4"/>
    <x v="0"/>
    <n v="18"/>
    <x v="0"/>
    <n v="6"/>
    <s v="Low attach count"/>
    <x v="0"/>
  </r>
  <r>
    <x v="52"/>
    <x v="52"/>
    <x v="16"/>
    <x v="0"/>
    <x v="1"/>
    <x v="1"/>
    <x v="1"/>
    <d v="2018-12-06T01:09:00"/>
    <x v="1"/>
    <x v="0"/>
    <x v="2"/>
    <x v="5"/>
    <n v="8"/>
    <x v="0"/>
    <n v="3"/>
    <s v="Low attach count"/>
    <x v="3"/>
  </r>
  <r>
    <x v="53"/>
    <x v="53"/>
    <x v="17"/>
    <x v="1"/>
    <x v="0"/>
    <x v="0"/>
    <x v="2"/>
    <d v="2021-04-08T15:18:00"/>
    <x v="1"/>
    <x v="0"/>
    <x v="1"/>
    <x v="1"/>
    <n v="132"/>
    <x v="1"/>
    <n v="25"/>
    <b v="0"/>
    <x v="0"/>
  </r>
  <r>
    <x v="54"/>
    <x v="54"/>
    <x v="0"/>
    <x v="1"/>
    <x v="0"/>
    <x v="0"/>
    <x v="1"/>
    <d v="2021-04-07T15:05:00"/>
    <x v="1"/>
    <x v="1"/>
    <x v="1"/>
    <x v="0"/>
    <n v="32"/>
    <x v="0"/>
    <n v="8"/>
    <s v="Low attach count"/>
    <x v="0"/>
  </r>
  <r>
    <x v="55"/>
    <x v="55"/>
    <x v="0"/>
    <x v="1"/>
    <x v="0"/>
    <x v="0"/>
    <x v="2"/>
    <d v="2021-04-05T08:50:00"/>
    <x v="0"/>
    <x v="0"/>
    <x v="1"/>
    <x v="0"/>
    <n v="6"/>
    <x v="0"/>
    <n v="2"/>
    <s v="Low attach count"/>
    <x v="0"/>
  </r>
  <r>
    <x v="56"/>
    <x v="56"/>
    <x v="17"/>
    <x v="1"/>
    <x v="0"/>
    <x v="0"/>
    <x v="1"/>
    <d v="2021-03-31T11:52:00"/>
    <x v="1"/>
    <x v="0"/>
    <x v="1"/>
    <x v="1"/>
    <n v="38"/>
    <x v="0"/>
    <n v="5"/>
    <s v="Low attach count"/>
    <x v="0"/>
  </r>
  <r>
    <x v="57"/>
    <x v="57"/>
    <x v="18"/>
    <x v="1"/>
    <x v="0"/>
    <x v="0"/>
    <x v="0"/>
    <d v="2021-03-15T18:56:00"/>
    <x v="0"/>
    <x v="0"/>
    <x v="0"/>
    <x v="1"/>
    <n v="59"/>
    <x v="2"/>
    <n v="8"/>
    <s v="Low attach count"/>
    <x v="0"/>
  </r>
  <r>
    <x v="58"/>
    <x v="58"/>
    <x v="7"/>
    <x v="1"/>
    <x v="0"/>
    <x v="0"/>
    <x v="0"/>
    <d v="2021-02-08T17:02:00"/>
    <x v="0"/>
    <x v="0"/>
    <x v="0"/>
    <x v="1"/>
    <n v="13"/>
    <x v="0"/>
    <n v="4"/>
    <s v="Low attach count"/>
    <x v="0"/>
  </r>
  <r>
    <x v="59"/>
    <x v="59"/>
    <x v="7"/>
    <x v="1"/>
    <x v="0"/>
    <x v="0"/>
    <x v="0"/>
    <d v="2021-02-05T17:31:00"/>
    <x v="0"/>
    <x v="0"/>
    <x v="0"/>
    <x v="1"/>
    <n v="14"/>
    <x v="0"/>
    <n v="5"/>
    <s v="Low attach count"/>
    <x v="0"/>
  </r>
  <r>
    <x v="60"/>
    <x v="60"/>
    <x v="4"/>
    <x v="1"/>
    <x v="0"/>
    <x v="0"/>
    <x v="0"/>
    <d v="2021-01-29T17:14:00"/>
    <x v="0"/>
    <x v="0"/>
    <x v="0"/>
    <x v="0"/>
    <n v="6"/>
    <x v="0"/>
    <n v="2"/>
    <s v="Low attach count"/>
    <x v="1"/>
  </r>
  <r>
    <x v="61"/>
    <x v="61"/>
    <x v="6"/>
    <x v="1"/>
    <x v="0"/>
    <x v="0"/>
    <x v="0"/>
    <d v="2021-01-22T18:08:00"/>
    <x v="0"/>
    <x v="0"/>
    <x v="0"/>
    <x v="1"/>
    <n v="19"/>
    <x v="0"/>
    <n v="11"/>
    <s v="Low attach count"/>
    <x v="1"/>
  </r>
  <r>
    <x v="62"/>
    <x v="62"/>
    <x v="10"/>
    <x v="1"/>
    <x v="0"/>
    <x v="1"/>
    <x v="0"/>
    <d v="2021-01-19T17:38:00"/>
    <x v="0"/>
    <x v="0"/>
    <x v="0"/>
    <x v="1"/>
    <n v="10"/>
    <x v="0"/>
    <n v="1"/>
    <s v="Low attach count"/>
    <x v="0"/>
  </r>
  <r>
    <x v="63"/>
    <x v="63"/>
    <x v="10"/>
    <x v="1"/>
    <x v="0"/>
    <x v="0"/>
    <x v="0"/>
    <d v="2021-01-19T17:31:00"/>
    <x v="0"/>
    <x v="0"/>
    <x v="0"/>
    <x v="1"/>
    <n v="14"/>
    <x v="0"/>
    <n v="2"/>
    <s v="Low attach count"/>
    <x v="0"/>
  </r>
  <r>
    <x v="64"/>
    <x v="64"/>
    <x v="0"/>
    <x v="1"/>
    <x v="0"/>
    <x v="0"/>
    <x v="0"/>
    <d v="2021-01-13T17:04:00"/>
    <x v="0"/>
    <x v="0"/>
    <x v="0"/>
    <x v="0"/>
    <n v="7"/>
    <x v="0"/>
    <n v="2"/>
    <s v="Low attach count"/>
    <x v="0"/>
  </r>
  <r>
    <x v="65"/>
    <x v="65"/>
    <x v="4"/>
    <x v="1"/>
    <x v="0"/>
    <x v="0"/>
    <x v="0"/>
    <d v="2021-01-04T17:46:00"/>
    <x v="0"/>
    <x v="0"/>
    <x v="0"/>
    <x v="0"/>
    <n v="5"/>
    <x v="0"/>
    <n v="1"/>
    <s v="Low attach count"/>
    <x v="2"/>
  </r>
  <r>
    <x v="66"/>
    <x v="66"/>
    <x v="4"/>
    <x v="1"/>
    <x v="0"/>
    <x v="0"/>
    <x v="0"/>
    <d v="2021-01-04T17:42:00"/>
    <x v="0"/>
    <x v="0"/>
    <x v="0"/>
    <x v="0"/>
    <n v="5"/>
    <x v="0"/>
    <n v="1"/>
    <s v="Low attach count"/>
    <x v="2"/>
  </r>
  <r>
    <x v="67"/>
    <x v="67"/>
    <x v="17"/>
    <x v="1"/>
    <x v="0"/>
    <x v="0"/>
    <x v="2"/>
    <d v="2020-12-09T12:30:00"/>
    <x v="1"/>
    <x v="1"/>
    <x v="1"/>
    <x v="1"/>
    <n v="31"/>
    <x v="0"/>
    <n v="3"/>
    <s v="Low attach count"/>
    <x v="0"/>
  </r>
  <r>
    <x v="68"/>
    <x v="68"/>
    <x v="6"/>
    <x v="1"/>
    <x v="0"/>
    <x v="1"/>
    <x v="0"/>
    <d v="2020-12-03T08:00:00"/>
    <x v="0"/>
    <x v="0"/>
    <x v="0"/>
    <x v="1"/>
    <n v="7"/>
    <x v="0"/>
    <n v="0"/>
    <s v="Low attach count"/>
    <x v="1"/>
  </r>
  <r>
    <x v="69"/>
    <x v="69"/>
    <x v="2"/>
    <x v="1"/>
    <x v="1"/>
    <x v="1"/>
    <x v="0"/>
    <d v="2020-11-17T12:22:00"/>
    <x v="0"/>
    <x v="0"/>
    <x v="0"/>
    <x v="4"/>
    <n v="4"/>
    <x v="0"/>
    <n v="0"/>
    <s v="Low attach count"/>
    <x v="0"/>
  </r>
  <r>
    <x v="70"/>
    <x v="70"/>
    <x v="4"/>
    <x v="1"/>
    <x v="0"/>
    <x v="0"/>
    <x v="0"/>
    <d v="2020-10-14T17:16:00"/>
    <x v="0"/>
    <x v="0"/>
    <x v="0"/>
    <x v="0"/>
    <n v="6"/>
    <x v="0"/>
    <n v="1"/>
    <s v="Low attach count"/>
    <x v="0"/>
  </r>
  <r>
    <x v="71"/>
    <x v="71"/>
    <x v="17"/>
    <x v="1"/>
    <x v="0"/>
    <x v="0"/>
    <x v="0"/>
    <d v="2020-09-23T18:27:00"/>
    <x v="0"/>
    <x v="0"/>
    <x v="0"/>
    <x v="1"/>
    <n v="21"/>
    <x v="0"/>
    <n v="2"/>
    <s v="Low attach count"/>
    <x v="0"/>
  </r>
  <r>
    <x v="72"/>
    <x v="72"/>
    <x v="10"/>
    <x v="1"/>
    <x v="0"/>
    <x v="0"/>
    <x v="0"/>
    <d v="2020-09-21T14:17:00"/>
    <x v="0"/>
    <x v="0"/>
    <x v="0"/>
    <x v="1"/>
    <n v="18"/>
    <x v="0"/>
    <n v="3"/>
    <s v="Low attach count"/>
    <x v="0"/>
  </r>
  <r>
    <x v="73"/>
    <x v="73"/>
    <x v="17"/>
    <x v="1"/>
    <x v="0"/>
    <x v="0"/>
    <x v="0"/>
    <d v="2020-08-05T17:49:00"/>
    <x v="0"/>
    <x v="0"/>
    <x v="0"/>
    <x v="1"/>
    <n v="13"/>
    <x v="0"/>
    <n v="4"/>
    <s v="Low attach count"/>
    <x v="1"/>
  </r>
  <r>
    <x v="74"/>
    <x v="74"/>
    <x v="10"/>
    <x v="1"/>
    <x v="0"/>
    <x v="0"/>
    <x v="0"/>
    <d v="2020-08-03T12:12:00"/>
    <x v="0"/>
    <x v="0"/>
    <x v="0"/>
    <x v="1"/>
    <n v="11"/>
    <x v="0"/>
    <n v="5"/>
    <s v="Low attach count"/>
    <x v="1"/>
  </r>
  <r>
    <x v="75"/>
    <x v="75"/>
    <x v="18"/>
    <x v="1"/>
    <x v="0"/>
    <x v="0"/>
    <x v="0"/>
    <d v="2020-07-30T17:03:00"/>
    <x v="0"/>
    <x v="0"/>
    <x v="0"/>
    <x v="1"/>
    <n v="5"/>
    <x v="0"/>
    <n v="4"/>
    <s v="Low attach count"/>
    <x v="0"/>
  </r>
  <r>
    <x v="76"/>
    <x v="76"/>
    <x v="2"/>
    <x v="1"/>
    <x v="1"/>
    <x v="1"/>
    <x v="0"/>
    <d v="2020-07-13T12:15:00"/>
    <x v="0"/>
    <x v="0"/>
    <x v="0"/>
    <x v="2"/>
    <n v="4"/>
    <x v="0"/>
    <n v="0"/>
    <s v="Low attach count"/>
    <x v="0"/>
  </r>
  <r>
    <x v="77"/>
    <x v="77"/>
    <x v="7"/>
    <x v="1"/>
    <x v="0"/>
    <x v="1"/>
    <x v="0"/>
    <d v="2020-07-06T17:36:00"/>
    <x v="0"/>
    <x v="0"/>
    <x v="0"/>
    <x v="1"/>
    <n v="4"/>
    <x v="0"/>
    <n v="1"/>
    <s v="Low attach count"/>
    <x v="1"/>
  </r>
  <r>
    <x v="78"/>
    <x v="78"/>
    <x v="19"/>
    <x v="1"/>
    <x v="1"/>
    <x v="0"/>
    <x v="0"/>
    <d v="2020-06-25T16:39:00"/>
    <x v="0"/>
    <x v="0"/>
    <x v="0"/>
    <x v="6"/>
    <n v="6"/>
    <x v="0"/>
    <n v="4"/>
    <s v="Low attach count"/>
    <x v="2"/>
  </r>
  <r>
    <x v="79"/>
    <x v="79"/>
    <x v="10"/>
    <x v="1"/>
    <x v="0"/>
    <x v="1"/>
    <x v="0"/>
    <d v="2020-06-24T15:39:00"/>
    <x v="0"/>
    <x v="0"/>
    <x v="0"/>
    <x v="1"/>
    <n v="16"/>
    <x v="0"/>
    <n v="10"/>
    <s v="Low attach count"/>
    <x v="0"/>
  </r>
  <r>
    <x v="80"/>
    <x v="80"/>
    <x v="10"/>
    <x v="1"/>
    <x v="0"/>
    <x v="1"/>
    <x v="0"/>
    <d v="2020-06-15T08:43:00"/>
    <x v="0"/>
    <x v="0"/>
    <x v="0"/>
    <x v="1"/>
    <n v="13"/>
    <x v="0"/>
    <n v="2"/>
    <s v="Low attach count"/>
    <x v="1"/>
  </r>
  <r>
    <x v="81"/>
    <x v="81"/>
    <x v="8"/>
    <x v="1"/>
    <x v="0"/>
    <x v="0"/>
    <x v="0"/>
    <d v="2020-05-11T17:18:00"/>
    <x v="0"/>
    <x v="0"/>
    <x v="0"/>
    <x v="0"/>
    <n v="79"/>
    <x v="2"/>
    <n v="4"/>
    <s v="Low attach count"/>
    <x v="0"/>
  </r>
  <r>
    <x v="82"/>
    <x v="82"/>
    <x v="20"/>
    <x v="1"/>
    <x v="0"/>
    <x v="0"/>
    <x v="0"/>
    <d v="2020-05-07T13:24:00"/>
    <x v="0"/>
    <x v="0"/>
    <x v="0"/>
    <x v="1"/>
    <n v="55"/>
    <x v="2"/>
    <n v="9"/>
    <s v="Low attach count"/>
    <x v="0"/>
  </r>
  <r>
    <x v="83"/>
    <x v="83"/>
    <x v="6"/>
    <x v="1"/>
    <x v="0"/>
    <x v="0"/>
    <x v="0"/>
    <d v="2020-05-06T15:46:00"/>
    <x v="0"/>
    <x v="0"/>
    <x v="0"/>
    <x v="1"/>
    <n v="24"/>
    <x v="0"/>
    <n v="2"/>
    <s v="Low attach count"/>
    <x v="1"/>
  </r>
  <r>
    <x v="84"/>
    <x v="84"/>
    <x v="11"/>
    <x v="1"/>
    <x v="0"/>
    <x v="0"/>
    <x v="0"/>
    <d v="2020-04-16T15:34:00"/>
    <x v="0"/>
    <x v="0"/>
    <x v="0"/>
    <x v="3"/>
    <n v="6"/>
    <x v="0"/>
    <n v="1"/>
    <s v="Low attach count"/>
    <x v="1"/>
  </r>
  <r>
    <x v="85"/>
    <x v="85"/>
    <x v="6"/>
    <x v="1"/>
    <x v="0"/>
    <x v="0"/>
    <x v="0"/>
    <d v="2020-04-08T17:09:00"/>
    <x v="0"/>
    <x v="0"/>
    <x v="0"/>
    <x v="1"/>
    <n v="17"/>
    <x v="0"/>
    <n v="2"/>
    <s v="Low attach count"/>
    <x v="0"/>
  </r>
  <r>
    <x v="86"/>
    <x v="86"/>
    <x v="11"/>
    <x v="1"/>
    <x v="0"/>
    <x v="0"/>
    <x v="0"/>
    <d v="2020-04-02T17:22:00"/>
    <x v="0"/>
    <x v="0"/>
    <x v="0"/>
    <x v="0"/>
    <n v="6"/>
    <x v="0"/>
    <n v="1"/>
    <s v="Low attach count"/>
    <x v="1"/>
  </r>
  <r>
    <x v="87"/>
    <x v="87"/>
    <x v="11"/>
    <x v="1"/>
    <x v="0"/>
    <x v="0"/>
    <x v="0"/>
    <d v="2020-03-24T17:08:00"/>
    <x v="0"/>
    <x v="0"/>
    <x v="0"/>
    <x v="0"/>
    <n v="19"/>
    <x v="0"/>
    <n v="1"/>
    <s v="Low attach count"/>
    <x v="0"/>
  </r>
  <r>
    <x v="88"/>
    <x v="88"/>
    <x v="7"/>
    <x v="1"/>
    <x v="0"/>
    <x v="0"/>
    <x v="0"/>
    <d v="2020-03-23T13:06:00"/>
    <x v="0"/>
    <x v="0"/>
    <x v="0"/>
    <x v="1"/>
    <n v="29"/>
    <x v="0"/>
    <n v="3"/>
    <s v="Low attach count"/>
    <x v="0"/>
  </r>
  <r>
    <x v="89"/>
    <x v="89"/>
    <x v="10"/>
    <x v="1"/>
    <x v="0"/>
    <x v="1"/>
    <x v="0"/>
    <d v="2020-03-05T14:11:00"/>
    <x v="0"/>
    <x v="0"/>
    <x v="0"/>
    <x v="1"/>
    <n v="20"/>
    <x v="0"/>
    <n v="10"/>
    <s v="Low attach count"/>
    <x v="0"/>
  </r>
  <r>
    <x v="90"/>
    <x v="90"/>
    <x v="2"/>
    <x v="1"/>
    <x v="1"/>
    <x v="1"/>
    <x v="0"/>
    <d v="2020-02-07T16:37:00"/>
    <x v="0"/>
    <x v="0"/>
    <x v="2"/>
    <x v="2"/>
    <n v="5"/>
    <x v="0"/>
    <n v="0"/>
    <s v="Low attach count"/>
    <x v="0"/>
  </r>
  <r>
    <x v="91"/>
    <x v="91"/>
    <x v="4"/>
    <x v="1"/>
    <x v="0"/>
    <x v="0"/>
    <x v="0"/>
    <d v="2020-01-31T16:36:00"/>
    <x v="0"/>
    <x v="0"/>
    <x v="0"/>
    <x v="0"/>
    <n v="6"/>
    <x v="0"/>
    <n v="5"/>
    <s v="Low attach count"/>
    <x v="1"/>
  </r>
  <r>
    <x v="92"/>
    <x v="92"/>
    <x v="0"/>
    <x v="1"/>
    <x v="0"/>
    <x v="0"/>
    <x v="0"/>
    <d v="2020-01-27T17:40:00"/>
    <x v="0"/>
    <x v="0"/>
    <x v="0"/>
    <x v="0"/>
    <n v="8"/>
    <x v="0"/>
    <n v="1"/>
    <s v="Low attach count"/>
    <x v="0"/>
  </r>
  <r>
    <x v="93"/>
    <x v="93"/>
    <x v="20"/>
    <x v="1"/>
    <x v="0"/>
    <x v="0"/>
    <x v="0"/>
    <d v="2020-01-15T17:18:00"/>
    <x v="0"/>
    <x v="0"/>
    <x v="0"/>
    <x v="1"/>
    <n v="24"/>
    <x v="0"/>
    <n v="4"/>
    <s v="Low attach count"/>
    <x v="0"/>
  </r>
  <r>
    <x v="94"/>
    <x v="94"/>
    <x v="11"/>
    <x v="1"/>
    <x v="0"/>
    <x v="0"/>
    <x v="0"/>
    <d v="2020-01-08T10:38:00"/>
    <x v="0"/>
    <x v="0"/>
    <x v="0"/>
    <x v="0"/>
    <n v="12"/>
    <x v="0"/>
    <n v="2"/>
    <s v="Low attach count"/>
    <x v="1"/>
  </r>
  <r>
    <x v="95"/>
    <x v="95"/>
    <x v="4"/>
    <x v="1"/>
    <x v="0"/>
    <x v="0"/>
    <x v="0"/>
    <d v="2020-01-06T17:29:00"/>
    <x v="0"/>
    <x v="0"/>
    <x v="0"/>
    <x v="0"/>
    <n v="8"/>
    <x v="0"/>
    <n v="3"/>
    <s v="Low attach count"/>
    <x v="0"/>
  </r>
  <r>
    <x v="96"/>
    <x v="96"/>
    <x v="11"/>
    <x v="1"/>
    <x v="0"/>
    <x v="0"/>
    <x v="0"/>
    <d v="2019-12-23T15:32:00"/>
    <x v="0"/>
    <x v="0"/>
    <x v="0"/>
    <x v="3"/>
    <n v="6"/>
    <x v="0"/>
    <n v="1"/>
    <s v="Low attach count"/>
    <x v="1"/>
  </r>
  <r>
    <x v="97"/>
    <x v="97"/>
    <x v="8"/>
    <x v="1"/>
    <x v="0"/>
    <x v="0"/>
    <x v="0"/>
    <d v="2019-12-04T17:54:00"/>
    <x v="0"/>
    <x v="0"/>
    <x v="0"/>
    <x v="0"/>
    <n v="8"/>
    <x v="0"/>
    <n v="1"/>
    <s v="Low attach count"/>
    <x v="1"/>
  </r>
  <r>
    <x v="98"/>
    <x v="98"/>
    <x v="11"/>
    <x v="1"/>
    <x v="0"/>
    <x v="0"/>
    <x v="0"/>
    <d v="2019-12-04T17:51:00"/>
    <x v="0"/>
    <x v="0"/>
    <x v="0"/>
    <x v="0"/>
    <n v="15"/>
    <x v="0"/>
    <n v="3"/>
    <s v="Low attach count"/>
    <x v="1"/>
  </r>
  <r>
    <x v="99"/>
    <x v="99"/>
    <x v="13"/>
    <x v="1"/>
    <x v="0"/>
    <x v="0"/>
    <x v="0"/>
    <d v="2019-11-28T16:53:00"/>
    <x v="0"/>
    <x v="0"/>
    <x v="0"/>
    <x v="1"/>
    <n v="25"/>
    <x v="0"/>
    <n v="2"/>
    <s v="Low attach count"/>
    <x v="0"/>
  </r>
  <r>
    <x v="100"/>
    <x v="100"/>
    <x v="4"/>
    <x v="1"/>
    <x v="0"/>
    <x v="0"/>
    <x v="0"/>
    <d v="2019-11-21T17:54:00"/>
    <x v="0"/>
    <x v="0"/>
    <x v="0"/>
    <x v="0"/>
    <n v="32"/>
    <x v="0"/>
    <n v="4"/>
    <s v="Low attach count"/>
    <x v="1"/>
  </r>
  <r>
    <x v="101"/>
    <x v="101"/>
    <x v="7"/>
    <x v="1"/>
    <x v="1"/>
    <x v="0"/>
    <x v="0"/>
    <d v="2019-11-06T17:17:00"/>
    <x v="0"/>
    <x v="0"/>
    <x v="2"/>
    <x v="2"/>
    <n v="6"/>
    <x v="0"/>
    <n v="0"/>
    <s v="Low attach count"/>
    <x v="1"/>
  </r>
  <r>
    <x v="102"/>
    <x v="102"/>
    <x v="18"/>
    <x v="1"/>
    <x v="0"/>
    <x v="0"/>
    <x v="0"/>
    <d v="2019-10-21T17:58:00"/>
    <x v="0"/>
    <x v="0"/>
    <x v="0"/>
    <x v="1"/>
    <n v="14"/>
    <x v="0"/>
    <n v="7"/>
    <s v="Low attach count"/>
    <x v="0"/>
  </r>
  <r>
    <x v="103"/>
    <x v="103"/>
    <x v="2"/>
    <x v="1"/>
    <x v="1"/>
    <x v="0"/>
    <x v="0"/>
    <d v="2019-10-21T13:46:00"/>
    <x v="0"/>
    <x v="0"/>
    <x v="2"/>
    <x v="2"/>
    <n v="4"/>
    <x v="0"/>
    <n v="0"/>
    <s v="Low attach count"/>
    <x v="0"/>
  </r>
  <r>
    <x v="104"/>
    <x v="104"/>
    <x v="2"/>
    <x v="1"/>
    <x v="1"/>
    <x v="1"/>
    <x v="0"/>
    <d v="2019-10-21T13:45:00"/>
    <x v="0"/>
    <x v="0"/>
    <x v="2"/>
    <x v="2"/>
    <n v="10"/>
    <x v="0"/>
    <n v="2"/>
    <s v="Low attach count"/>
    <x v="0"/>
  </r>
  <r>
    <x v="105"/>
    <x v="105"/>
    <x v="2"/>
    <x v="1"/>
    <x v="1"/>
    <x v="1"/>
    <x v="0"/>
    <d v="2019-10-21T13:44:00"/>
    <x v="0"/>
    <x v="0"/>
    <x v="2"/>
    <x v="2"/>
    <n v="4"/>
    <x v="0"/>
    <n v="0"/>
    <s v="Low attach count"/>
    <x v="0"/>
  </r>
  <r>
    <x v="106"/>
    <x v="106"/>
    <x v="6"/>
    <x v="1"/>
    <x v="0"/>
    <x v="0"/>
    <x v="0"/>
    <d v="2019-10-18T10:03:00"/>
    <x v="0"/>
    <x v="0"/>
    <x v="0"/>
    <x v="1"/>
    <n v="15"/>
    <x v="0"/>
    <n v="6"/>
    <s v="Low attach count"/>
    <x v="1"/>
  </r>
  <r>
    <x v="107"/>
    <x v="107"/>
    <x v="13"/>
    <x v="1"/>
    <x v="0"/>
    <x v="0"/>
    <x v="0"/>
    <d v="2019-10-09T11:27:00"/>
    <x v="0"/>
    <x v="0"/>
    <x v="0"/>
    <x v="1"/>
    <n v="8"/>
    <x v="0"/>
    <n v="1"/>
    <s v="Low attach count"/>
    <x v="0"/>
  </r>
  <r>
    <x v="108"/>
    <x v="108"/>
    <x v="7"/>
    <x v="1"/>
    <x v="1"/>
    <x v="1"/>
    <x v="0"/>
    <d v="2019-10-08T18:28:00"/>
    <x v="0"/>
    <x v="0"/>
    <x v="2"/>
    <x v="2"/>
    <n v="18"/>
    <x v="0"/>
    <n v="1"/>
    <s v="Low attach count"/>
    <x v="1"/>
  </r>
  <r>
    <x v="109"/>
    <x v="109"/>
    <x v="6"/>
    <x v="1"/>
    <x v="0"/>
    <x v="0"/>
    <x v="0"/>
    <d v="2019-10-07T17:26:00"/>
    <x v="0"/>
    <x v="0"/>
    <x v="0"/>
    <x v="1"/>
    <n v="7"/>
    <x v="0"/>
    <n v="4"/>
    <s v="Low attach count"/>
    <x v="1"/>
  </r>
  <r>
    <x v="110"/>
    <x v="110"/>
    <x v="21"/>
    <x v="1"/>
    <x v="1"/>
    <x v="0"/>
    <x v="0"/>
    <d v="2019-10-01T10:49:00"/>
    <x v="0"/>
    <x v="0"/>
    <x v="2"/>
    <x v="4"/>
    <n v="6"/>
    <x v="0"/>
    <n v="0"/>
    <s v="Low attach count"/>
    <x v="0"/>
  </r>
  <r>
    <x v="111"/>
    <x v="33"/>
    <x v="12"/>
    <x v="1"/>
    <x v="1"/>
    <x v="0"/>
    <x v="0"/>
    <d v="2019-10-01T10:44:00"/>
    <x v="0"/>
    <x v="0"/>
    <x v="2"/>
    <x v="6"/>
    <n v="9"/>
    <x v="0"/>
    <n v="7"/>
    <s v="Low attach count"/>
    <x v="0"/>
  </r>
  <r>
    <x v="112"/>
    <x v="111"/>
    <x v="17"/>
    <x v="1"/>
    <x v="0"/>
    <x v="0"/>
    <x v="0"/>
    <d v="2019-09-26T16:52:00"/>
    <x v="0"/>
    <x v="0"/>
    <x v="0"/>
    <x v="1"/>
    <n v="32"/>
    <x v="0"/>
    <n v="8"/>
    <s v="Low attach count"/>
    <x v="0"/>
  </r>
  <r>
    <x v="113"/>
    <x v="112"/>
    <x v="13"/>
    <x v="1"/>
    <x v="0"/>
    <x v="0"/>
    <x v="0"/>
    <d v="2019-09-19T17:25:00"/>
    <x v="0"/>
    <x v="0"/>
    <x v="0"/>
    <x v="1"/>
    <n v="12"/>
    <x v="0"/>
    <n v="3"/>
    <s v="Low attach count"/>
    <x v="0"/>
  </r>
  <r>
    <x v="114"/>
    <x v="113"/>
    <x v="13"/>
    <x v="1"/>
    <x v="0"/>
    <x v="0"/>
    <x v="0"/>
    <d v="2019-09-18T17:21:00"/>
    <x v="0"/>
    <x v="0"/>
    <x v="0"/>
    <x v="1"/>
    <n v="19"/>
    <x v="0"/>
    <n v="1"/>
    <s v="Low attach count"/>
    <x v="0"/>
  </r>
  <r>
    <x v="115"/>
    <x v="114"/>
    <x v="10"/>
    <x v="1"/>
    <x v="0"/>
    <x v="0"/>
    <x v="0"/>
    <d v="2019-09-17T17:02:00"/>
    <x v="0"/>
    <x v="0"/>
    <x v="0"/>
    <x v="1"/>
    <n v="7"/>
    <x v="0"/>
    <n v="1"/>
    <s v="Low attach count"/>
    <x v="2"/>
  </r>
  <r>
    <x v="116"/>
    <x v="115"/>
    <x v="22"/>
    <x v="1"/>
    <x v="0"/>
    <x v="0"/>
    <x v="0"/>
    <d v="2019-09-11T17:27:00"/>
    <x v="0"/>
    <x v="0"/>
    <x v="0"/>
    <x v="0"/>
    <n v="11"/>
    <x v="0"/>
    <n v="4"/>
    <s v="Low attach count"/>
    <x v="0"/>
  </r>
  <r>
    <x v="117"/>
    <x v="115"/>
    <x v="0"/>
    <x v="1"/>
    <x v="0"/>
    <x v="1"/>
    <x v="0"/>
    <d v="2019-09-11T17:27:00"/>
    <x v="0"/>
    <x v="0"/>
    <x v="0"/>
    <x v="0"/>
    <n v="41"/>
    <x v="0"/>
    <n v="5"/>
    <s v="Low attach count"/>
    <x v="0"/>
  </r>
  <r>
    <x v="118"/>
    <x v="116"/>
    <x v="11"/>
    <x v="1"/>
    <x v="0"/>
    <x v="1"/>
    <x v="0"/>
    <d v="2019-09-11T17:19:00"/>
    <x v="0"/>
    <x v="0"/>
    <x v="0"/>
    <x v="0"/>
    <n v="21"/>
    <x v="0"/>
    <n v="5"/>
    <s v="Low attach count"/>
    <x v="0"/>
  </r>
  <r>
    <x v="119"/>
    <x v="117"/>
    <x v="17"/>
    <x v="1"/>
    <x v="0"/>
    <x v="0"/>
    <x v="0"/>
    <d v="2019-09-02T17:20:00"/>
    <x v="0"/>
    <x v="0"/>
    <x v="0"/>
    <x v="1"/>
    <n v="12"/>
    <x v="0"/>
    <n v="2"/>
    <s v="Low attach count"/>
    <x v="0"/>
  </r>
  <r>
    <x v="120"/>
    <x v="118"/>
    <x v="14"/>
    <x v="1"/>
    <x v="0"/>
    <x v="0"/>
    <x v="0"/>
    <d v="2019-08-29T17:04:00"/>
    <x v="0"/>
    <x v="0"/>
    <x v="0"/>
    <x v="1"/>
    <n v="9"/>
    <x v="0"/>
    <n v="3"/>
    <s v="Low attach count"/>
    <x v="0"/>
  </r>
  <r>
    <x v="121"/>
    <x v="119"/>
    <x v="13"/>
    <x v="1"/>
    <x v="0"/>
    <x v="0"/>
    <x v="0"/>
    <d v="2019-08-27T08:35:00"/>
    <x v="0"/>
    <x v="0"/>
    <x v="0"/>
    <x v="1"/>
    <n v="46"/>
    <x v="0"/>
    <n v="3"/>
    <s v="Low attach count"/>
    <x v="0"/>
  </r>
  <r>
    <x v="122"/>
    <x v="120"/>
    <x v="20"/>
    <x v="1"/>
    <x v="0"/>
    <x v="0"/>
    <x v="0"/>
    <d v="2019-08-22T18:53:00"/>
    <x v="0"/>
    <x v="0"/>
    <x v="0"/>
    <x v="1"/>
    <n v="20"/>
    <x v="0"/>
    <n v="3"/>
    <s v="Low attach count"/>
    <x v="0"/>
  </r>
  <r>
    <x v="123"/>
    <x v="121"/>
    <x v="8"/>
    <x v="1"/>
    <x v="0"/>
    <x v="0"/>
    <x v="0"/>
    <d v="2019-08-20T17:04:00"/>
    <x v="0"/>
    <x v="0"/>
    <x v="0"/>
    <x v="0"/>
    <n v="11"/>
    <x v="0"/>
    <n v="2"/>
    <s v="Low attach count"/>
    <x v="0"/>
  </r>
  <r>
    <x v="124"/>
    <x v="122"/>
    <x v="4"/>
    <x v="1"/>
    <x v="0"/>
    <x v="0"/>
    <x v="0"/>
    <d v="2019-08-06T08:32:00"/>
    <x v="0"/>
    <x v="0"/>
    <x v="0"/>
    <x v="0"/>
    <n v="7"/>
    <x v="0"/>
    <n v="2"/>
    <s v="Low attach count"/>
    <x v="0"/>
  </r>
  <r>
    <x v="125"/>
    <x v="122"/>
    <x v="4"/>
    <x v="1"/>
    <x v="0"/>
    <x v="0"/>
    <x v="0"/>
    <d v="2019-08-06T08:32:00"/>
    <x v="0"/>
    <x v="0"/>
    <x v="0"/>
    <x v="0"/>
    <n v="10"/>
    <x v="0"/>
    <n v="6"/>
    <s v="Low attach count"/>
    <x v="0"/>
  </r>
  <r>
    <x v="126"/>
    <x v="123"/>
    <x v="14"/>
    <x v="1"/>
    <x v="0"/>
    <x v="0"/>
    <x v="0"/>
    <d v="2019-07-29T17:39:00"/>
    <x v="0"/>
    <x v="0"/>
    <x v="0"/>
    <x v="1"/>
    <n v="9"/>
    <x v="0"/>
    <n v="2"/>
    <s v="Low attach count"/>
    <x v="0"/>
  </r>
  <r>
    <x v="127"/>
    <x v="124"/>
    <x v="12"/>
    <x v="1"/>
    <x v="1"/>
    <x v="0"/>
    <x v="0"/>
    <d v="2019-07-18T17:31:00"/>
    <x v="0"/>
    <x v="0"/>
    <x v="2"/>
    <x v="4"/>
    <n v="14"/>
    <x v="0"/>
    <n v="2"/>
    <s v="Low attach count"/>
    <x v="0"/>
  </r>
  <r>
    <x v="128"/>
    <x v="125"/>
    <x v="14"/>
    <x v="1"/>
    <x v="0"/>
    <x v="0"/>
    <x v="0"/>
    <d v="2019-07-15T17:29:00"/>
    <x v="0"/>
    <x v="0"/>
    <x v="0"/>
    <x v="1"/>
    <n v="9"/>
    <x v="0"/>
    <n v="2"/>
    <s v="Low attach count"/>
    <x v="0"/>
  </r>
  <r>
    <x v="129"/>
    <x v="126"/>
    <x v="0"/>
    <x v="1"/>
    <x v="0"/>
    <x v="0"/>
    <x v="0"/>
    <d v="2019-07-12T17:33:00"/>
    <x v="0"/>
    <x v="0"/>
    <x v="0"/>
    <x v="0"/>
    <n v="8"/>
    <x v="0"/>
    <n v="2"/>
    <s v="Low attach count"/>
    <x v="1"/>
  </r>
  <r>
    <x v="130"/>
    <x v="127"/>
    <x v="13"/>
    <x v="1"/>
    <x v="0"/>
    <x v="0"/>
    <x v="0"/>
    <d v="2019-07-10T17:24:00"/>
    <x v="0"/>
    <x v="0"/>
    <x v="0"/>
    <x v="1"/>
    <n v="9"/>
    <x v="0"/>
    <n v="2"/>
    <s v="Low attach count"/>
    <x v="0"/>
  </r>
  <r>
    <x v="131"/>
    <x v="128"/>
    <x v="23"/>
    <x v="1"/>
    <x v="0"/>
    <x v="1"/>
    <x v="0"/>
    <d v="2019-07-09T17:32:00"/>
    <x v="0"/>
    <x v="0"/>
    <x v="0"/>
    <x v="1"/>
    <n v="15"/>
    <x v="0"/>
    <n v="1"/>
    <s v="Low attach count"/>
    <x v="0"/>
  </r>
  <r>
    <x v="132"/>
    <x v="129"/>
    <x v="21"/>
    <x v="1"/>
    <x v="1"/>
    <x v="0"/>
    <x v="2"/>
    <d v="2019-07-05T10:10:00"/>
    <x v="1"/>
    <x v="1"/>
    <x v="5"/>
    <x v="4"/>
    <n v="3"/>
    <x v="0"/>
    <n v="1"/>
    <s v="Low attach count"/>
    <x v="0"/>
  </r>
  <r>
    <x v="133"/>
    <x v="129"/>
    <x v="21"/>
    <x v="1"/>
    <x v="1"/>
    <x v="0"/>
    <x v="2"/>
    <d v="2019-07-05T10:10:00"/>
    <x v="1"/>
    <x v="1"/>
    <x v="0"/>
    <x v="4"/>
    <n v="3"/>
    <x v="0"/>
    <n v="0"/>
    <s v="Low attach count"/>
    <x v="0"/>
  </r>
  <r>
    <x v="134"/>
    <x v="130"/>
    <x v="8"/>
    <x v="1"/>
    <x v="0"/>
    <x v="0"/>
    <x v="0"/>
    <d v="2019-07-01T17:33:00"/>
    <x v="0"/>
    <x v="0"/>
    <x v="0"/>
    <x v="3"/>
    <n v="6"/>
    <x v="0"/>
    <n v="1"/>
    <s v="Low attach count"/>
    <x v="1"/>
  </r>
  <r>
    <x v="135"/>
    <x v="131"/>
    <x v="13"/>
    <x v="1"/>
    <x v="0"/>
    <x v="0"/>
    <x v="0"/>
    <d v="2019-07-01T17:23:00"/>
    <x v="0"/>
    <x v="0"/>
    <x v="0"/>
    <x v="1"/>
    <n v="35"/>
    <x v="0"/>
    <n v="5"/>
    <s v="Low attach count"/>
    <x v="0"/>
  </r>
  <r>
    <x v="136"/>
    <x v="132"/>
    <x v="24"/>
    <x v="1"/>
    <x v="0"/>
    <x v="0"/>
    <x v="0"/>
    <d v="2019-06-21T18:08:00"/>
    <x v="0"/>
    <x v="0"/>
    <x v="2"/>
    <x v="0"/>
    <n v="17"/>
    <x v="0"/>
    <n v="1"/>
    <s v="Low attach count"/>
    <x v="0"/>
  </r>
  <r>
    <x v="137"/>
    <x v="133"/>
    <x v="14"/>
    <x v="1"/>
    <x v="0"/>
    <x v="0"/>
    <x v="0"/>
    <d v="2019-06-21T16:27:00"/>
    <x v="0"/>
    <x v="0"/>
    <x v="0"/>
    <x v="1"/>
    <n v="8"/>
    <x v="0"/>
    <n v="3"/>
    <s v="Low attach count"/>
    <x v="0"/>
  </r>
  <r>
    <x v="138"/>
    <x v="134"/>
    <x v="15"/>
    <x v="1"/>
    <x v="0"/>
    <x v="0"/>
    <x v="0"/>
    <d v="2019-06-21T14:47:00"/>
    <x v="0"/>
    <x v="0"/>
    <x v="0"/>
    <x v="1"/>
    <n v="14"/>
    <x v="0"/>
    <n v="3"/>
    <s v="Low attach count"/>
    <x v="0"/>
  </r>
  <r>
    <x v="139"/>
    <x v="135"/>
    <x v="15"/>
    <x v="1"/>
    <x v="0"/>
    <x v="0"/>
    <x v="0"/>
    <d v="2019-06-14T17:42:00"/>
    <x v="0"/>
    <x v="0"/>
    <x v="0"/>
    <x v="1"/>
    <n v="15"/>
    <x v="0"/>
    <n v="6"/>
    <s v="Low attach count"/>
    <x v="0"/>
  </r>
  <r>
    <x v="140"/>
    <x v="136"/>
    <x v="15"/>
    <x v="1"/>
    <x v="0"/>
    <x v="0"/>
    <x v="0"/>
    <d v="2019-06-14T14:02:00"/>
    <x v="0"/>
    <x v="0"/>
    <x v="0"/>
    <x v="1"/>
    <n v="8"/>
    <x v="0"/>
    <n v="3"/>
    <s v="Low attach count"/>
    <x v="0"/>
  </r>
  <r>
    <x v="141"/>
    <x v="137"/>
    <x v="4"/>
    <x v="1"/>
    <x v="0"/>
    <x v="0"/>
    <x v="0"/>
    <d v="2019-06-07T17:37:00"/>
    <x v="0"/>
    <x v="0"/>
    <x v="0"/>
    <x v="0"/>
    <n v="11"/>
    <x v="0"/>
    <n v="4"/>
    <s v="Low attach count"/>
    <x v="1"/>
  </r>
  <r>
    <x v="142"/>
    <x v="138"/>
    <x v="13"/>
    <x v="1"/>
    <x v="0"/>
    <x v="0"/>
    <x v="0"/>
    <d v="2019-06-04T17:15:00"/>
    <x v="0"/>
    <x v="0"/>
    <x v="0"/>
    <x v="1"/>
    <n v="61"/>
    <x v="2"/>
    <n v="11"/>
    <s v="Low attach count"/>
    <x v="1"/>
  </r>
  <r>
    <x v="143"/>
    <x v="139"/>
    <x v="20"/>
    <x v="1"/>
    <x v="0"/>
    <x v="0"/>
    <x v="0"/>
    <d v="2019-06-03T17:29:00"/>
    <x v="0"/>
    <x v="0"/>
    <x v="0"/>
    <x v="1"/>
    <n v="13"/>
    <x v="0"/>
    <n v="2"/>
    <s v="Low attach count"/>
    <x v="0"/>
  </r>
  <r>
    <x v="144"/>
    <x v="140"/>
    <x v="11"/>
    <x v="1"/>
    <x v="0"/>
    <x v="0"/>
    <x v="0"/>
    <d v="2019-05-29T16:59:00"/>
    <x v="0"/>
    <x v="0"/>
    <x v="0"/>
    <x v="0"/>
    <n v="11"/>
    <x v="0"/>
    <n v="3"/>
    <s v="Low attach count"/>
    <x v="0"/>
  </r>
  <r>
    <x v="145"/>
    <x v="141"/>
    <x v="13"/>
    <x v="1"/>
    <x v="0"/>
    <x v="0"/>
    <x v="0"/>
    <d v="2019-05-14T19:47:00"/>
    <x v="0"/>
    <x v="0"/>
    <x v="0"/>
    <x v="1"/>
    <n v="26"/>
    <x v="0"/>
    <n v="5"/>
    <s v="Low attach count"/>
    <x v="0"/>
  </r>
  <r>
    <x v="146"/>
    <x v="142"/>
    <x v="13"/>
    <x v="1"/>
    <x v="0"/>
    <x v="0"/>
    <x v="0"/>
    <d v="2019-05-10T17:31:00"/>
    <x v="0"/>
    <x v="0"/>
    <x v="0"/>
    <x v="1"/>
    <n v="10"/>
    <x v="0"/>
    <n v="2"/>
    <s v="Low attach count"/>
    <x v="0"/>
  </r>
  <r>
    <x v="147"/>
    <x v="143"/>
    <x v="24"/>
    <x v="1"/>
    <x v="0"/>
    <x v="0"/>
    <x v="0"/>
    <d v="2019-05-08T17:18:00"/>
    <x v="0"/>
    <x v="0"/>
    <x v="0"/>
    <x v="1"/>
    <n v="9"/>
    <x v="0"/>
    <n v="4"/>
    <s v="Low attach count"/>
    <x v="0"/>
  </r>
  <r>
    <x v="148"/>
    <x v="144"/>
    <x v="13"/>
    <x v="1"/>
    <x v="0"/>
    <x v="0"/>
    <x v="0"/>
    <d v="2019-05-06T17:55:00"/>
    <x v="0"/>
    <x v="0"/>
    <x v="0"/>
    <x v="1"/>
    <n v="11"/>
    <x v="0"/>
    <n v="5"/>
    <s v="Low attach count"/>
    <x v="1"/>
  </r>
  <r>
    <x v="149"/>
    <x v="145"/>
    <x v="13"/>
    <x v="1"/>
    <x v="0"/>
    <x v="0"/>
    <x v="0"/>
    <d v="2019-04-30T09:53:00"/>
    <x v="0"/>
    <x v="0"/>
    <x v="0"/>
    <x v="1"/>
    <n v="21"/>
    <x v="0"/>
    <n v="3"/>
    <s v="Low attach count"/>
    <x v="0"/>
  </r>
  <r>
    <x v="150"/>
    <x v="146"/>
    <x v="13"/>
    <x v="1"/>
    <x v="0"/>
    <x v="0"/>
    <x v="0"/>
    <d v="2019-04-10T18:16:00"/>
    <x v="0"/>
    <x v="0"/>
    <x v="0"/>
    <x v="1"/>
    <n v="25"/>
    <x v="0"/>
    <n v="1"/>
    <s v="Low attach count"/>
    <x v="1"/>
  </r>
  <r>
    <x v="151"/>
    <x v="147"/>
    <x v="20"/>
    <x v="1"/>
    <x v="0"/>
    <x v="0"/>
    <x v="0"/>
    <d v="2019-04-10T17:59:00"/>
    <x v="0"/>
    <x v="0"/>
    <x v="0"/>
    <x v="1"/>
    <n v="33"/>
    <x v="0"/>
    <n v="9"/>
    <s v="Low attach count"/>
    <x v="0"/>
  </r>
  <r>
    <x v="152"/>
    <x v="147"/>
    <x v="20"/>
    <x v="1"/>
    <x v="0"/>
    <x v="0"/>
    <x v="0"/>
    <d v="2019-04-10T17:59:00"/>
    <x v="0"/>
    <x v="0"/>
    <x v="0"/>
    <x v="1"/>
    <n v="6"/>
    <x v="0"/>
    <n v="2"/>
    <s v="Low attach count"/>
    <x v="0"/>
  </r>
  <r>
    <x v="153"/>
    <x v="148"/>
    <x v="24"/>
    <x v="1"/>
    <x v="0"/>
    <x v="0"/>
    <x v="0"/>
    <d v="2019-04-04T17:29:00"/>
    <x v="0"/>
    <x v="0"/>
    <x v="0"/>
    <x v="1"/>
    <n v="18"/>
    <x v="0"/>
    <n v="3"/>
    <s v="Low attach count"/>
    <x v="0"/>
  </r>
  <r>
    <x v="154"/>
    <x v="149"/>
    <x v="11"/>
    <x v="1"/>
    <x v="0"/>
    <x v="0"/>
    <x v="0"/>
    <d v="2019-04-03T18:07:00"/>
    <x v="0"/>
    <x v="0"/>
    <x v="0"/>
    <x v="0"/>
    <n v="11"/>
    <x v="0"/>
    <n v="2"/>
    <s v="Low attach count"/>
    <x v="0"/>
  </r>
  <r>
    <x v="155"/>
    <x v="150"/>
    <x v="11"/>
    <x v="1"/>
    <x v="0"/>
    <x v="0"/>
    <x v="0"/>
    <d v="2019-04-01T17:44:00"/>
    <x v="0"/>
    <x v="0"/>
    <x v="0"/>
    <x v="0"/>
    <n v="12"/>
    <x v="0"/>
    <n v="1"/>
    <s v="Low attach count"/>
    <x v="0"/>
  </r>
  <r>
    <x v="156"/>
    <x v="151"/>
    <x v="13"/>
    <x v="1"/>
    <x v="0"/>
    <x v="0"/>
    <x v="0"/>
    <d v="2019-03-28T17:40:00"/>
    <x v="0"/>
    <x v="0"/>
    <x v="0"/>
    <x v="1"/>
    <n v="35"/>
    <x v="0"/>
    <n v="2"/>
    <s v="Low attach count"/>
    <x v="0"/>
  </r>
  <r>
    <x v="157"/>
    <x v="151"/>
    <x v="13"/>
    <x v="1"/>
    <x v="0"/>
    <x v="0"/>
    <x v="0"/>
    <d v="2019-03-28T17:40:00"/>
    <x v="0"/>
    <x v="0"/>
    <x v="0"/>
    <x v="1"/>
    <n v="12"/>
    <x v="0"/>
    <n v="1"/>
    <s v="Low attach count"/>
    <x v="0"/>
  </r>
  <r>
    <x v="158"/>
    <x v="151"/>
    <x v="13"/>
    <x v="1"/>
    <x v="0"/>
    <x v="0"/>
    <x v="0"/>
    <d v="2019-03-28T17:40:00"/>
    <x v="0"/>
    <x v="0"/>
    <x v="0"/>
    <x v="1"/>
    <n v="7"/>
    <x v="0"/>
    <n v="2"/>
    <s v="Low attach count"/>
    <x v="0"/>
  </r>
  <r>
    <x v="159"/>
    <x v="152"/>
    <x v="20"/>
    <x v="1"/>
    <x v="0"/>
    <x v="0"/>
    <x v="0"/>
    <d v="2019-03-22T18:39:00"/>
    <x v="0"/>
    <x v="0"/>
    <x v="0"/>
    <x v="1"/>
    <n v="116"/>
    <x v="1"/>
    <n v="37"/>
    <s v="High Attach count"/>
    <x v="0"/>
  </r>
  <r>
    <x v="160"/>
    <x v="153"/>
    <x v="13"/>
    <x v="1"/>
    <x v="0"/>
    <x v="0"/>
    <x v="0"/>
    <d v="2019-03-20T17:15:00"/>
    <x v="0"/>
    <x v="0"/>
    <x v="0"/>
    <x v="1"/>
    <n v="9"/>
    <x v="0"/>
    <n v="1"/>
    <s v="Low attach count"/>
    <x v="0"/>
  </r>
  <r>
    <x v="161"/>
    <x v="154"/>
    <x v="20"/>
    <x v="1"/>
    <x v="0"/>
    <x v="0"/>
    <x v="0"/>
    <d v="2019-03-18T18:13:00"/>
    <x v="0"/>
    <x v="0"/>
    <x v="0"/>
    <x v="1"/>
    <n v="8"/>
    <x v="0"/>
    <n v="1"/>
    <s v="Low attach count"/>
    <x v="0"/>
  </r>
  <r>
    <x v="162"/>
    <x v="155"/>
    <x v="20"/>
    <x v="1"/>
    <x v="0"/>
    <x v="0"/>
    <x v="0"/>
    <d v="2019-03-05T18:07:00"/>
    <x v="0"/>
    <x v="0"/>
    <x v="0"/>
    <x v="1"/>
    <n v="8"/>
    <x v="0"/>
    <n v="4"/>
    <s v="Low attach count"/>
    <x v="0"/>
  </r>
  <r>
    <x v="163"/>
    <x v="156"/>
    <x v="13"/>
    <x v="1"/>
    <x v="0"/>
    <x v="0"/>
    <x v="0"/>
    <d v="2019-03-05T18:04:00"/>
    <x v="0"/>
    <x v="0"/>
    <x v="0"/>
    <x v="1"/>
    <n v="7"/>
    <x v="0"/>
    <n v="1"/>
    <s v="Low attach count"/>
    <x v="0"/>
  </r>
  <r>
    <x v="164"/>
    <x v="157"/>
    <x v="0"/>
    <x v="1"/>
    <x v="0"/>
    <x v="0"/>
    <x v="0"/>
    <d v="2019-03-02T09:36:00"/>
    <x v="0"/>
    <x v="0"/>
    <x v="0"/>
    <x v="0"/>
    <n v="7"/>
    <x v="0"/>
    <n v="6"/>
    <s v="Low attach count"/>
    <x v="0"/>
  </r>
  <r>
    <x v="165"/>
    <x v="158"/>
    <x v="17"/>
    <x v="1"/>
    <x v="0"/>
    <x v="0"/>
    <x v="0"/>
    <d v="2019-02-20T16:21:00"/>
    <x v="0"/>
    <x v="0"/>
    <x v="3"/>
    <x v="1"/>
    <n v="6"/>
    <x v="0"/>
    <n v="1"/>
    <s v="Low attach count"/>
    <x v="0"/>
  </r>
  <r>
    <x v="166"/>
    <x v="159"/>
    <x v="11"/>
    <x v="1"/>
    <x v="0"/>
    <x v="0"/>
    <x v="0"/>
    <d v="2019-02-14T14:52:00"/>
    <x v="0"/>
    <x v="0"/>
    <x v="3"/>
    <x v="0"/>
    <n v="14"/>
    <x v="0"/>
    <n v="5"/>
    <s v="Low attach count"/>
    <x v="0"/>
  </r>
  <r>
    <x v="167"/>
    <x v="160"/>
    <x v="16"/>
    <x v="1"/>
    <x v="1"/>
    <x v="0"/>
    <x v="1"/>
    <d v="2018-12-06T01:12:00"/>
    <x v="1"/>
    <x v="0"/>
    <x v="3"/>
    <x v="7"/>
    <n v="18"/>
    <x v="0"/>
    <n v="0"/>
    <s v="Low attach count"/>
    <x v="3"/>
  </r>
  <r>
    <x v="168"/>
    <x v="161"/>
    <x v="10"/>
    <x v="2"/>
    <x v="0"/>
    <x v="0"/>
    <x v="2"/>
    <d v="2021-04-12T09:15:00"/>
    <x v="0"/>
    <x v="1"/>
    <x v="1"/>
    <x v="1"/>
    <n v="3"/>
    <x v="0"/>
    <n v="1"/>
    <s v="Low attach count"/>
    <x v="1"/>
  </r>
  <r>
    <x v="169"/>
    <x v="162"/>
    <x v="18"/>
    <x v="2"/>
    <x v="0"/>
    <x v="0"/>
    <x v="2"/>
    <d v="2021-04-08T11:24:00"/>
    <x v="0"/>
    <x v="0"/>
    <x v="1"/>
    <x v="1"/>
    <n v="17"/>
    <x v="0"/>
    <n v="4"/>
    <s v="Low attach count"/>
    <x v="0"/>
  </r>
  <r>
    <x v="170"/>
    <x v="163"/>
    <x v="1"/>
    <x v="2"/>
    <x v="0"/>
    <x v="0"/>
    <x v="2"/>
    <d v="2021-04-08T08:40:00"/>
    <x v="0"/>
    <x v="0"/>
    <x v="1"/>
    <x v="1"/>
    <n v="3"/>
    <x v="0"/>
    <n v="0"/>
    <s v="Low attach count"/>
    <x v="0"/>
  </r>
  <r>
    <x v="171"/>
    <x v="164"/>
    <x v="3"/>
    <x v="2"/>
    <x v="0"/>
    <x v="0"/>
    <x v="0"/>
    <d v="2021-04-07T17:34:00"/>
    <x v="0"/>
    <x v="0"/>
    <x v="0"/>
    <x v="1"/>
    <n v="41"/>
    <x v="0"/>
    <n v="8"/>
    <s v="Low attach count"/>
    <x v="1"/>
  </r>
  <r>
    <x v="172"/>
    <x v="165"/>
    <x v="10"/>
    <x v="2"/>
    <x v="0"/>
    <x v="1"/>
    <x v="2"/>
    <d v="2021-04-07T16:42:00"/>
    <x v="0"/>
    <x v="0"/>
    <x v="3"/>
    <x v="1"/>
    <n v="5"/>
    <x v="0"/>
    <n v="1"/>
    <s v="Low attach count"/>
    <x v="0"/>
  </r>
  <r>
    <x v="173"/>
    <x v="166"/>
    <x v="8"/>
    <x v="2"/>
    <x v="0"/>
    <x v="1"/>
    <x v="2"/>
    <d v="2021-04-07T16:34:00"/>
    <x v="0"/>
    <x v="1"/>
    <x v="3"/>
    <x v="0"/>
    <n v="4"/>
    <x v="0"/>
    <n v="1"/>
    <s v="Low attach count"/>
    <x v="0"/>
  </r>
  <r>
    <x v="174"/>
    <x v="167"/>
    <x v="3"/>
    <x v="2"/>
    <x v="0"/>
    <x v="0"/>
    <x v="2"/>
    <d v="2021-04-07T14:53:00"/>
    <x v="1"/>
    <x v="1"/>
    <x v="3"/>
    <x v="1"/>
    <n v="179"/>
    <x v="1"/>
    <n v="43"/>
    <s v="High Attach count"/>
    <x v="0"/>
  </r>
  <r>
    <x v="175"/>
    <x v="168"/>
    <x v="10"/>
    <x v="2"/>
    <x v="0"/>
    <x v="0"/>
    <x v="1"/>
    <d v="2021-04-07T14:09:00"/>
    <x v="0"/>
    <x v="0"/>
    <x v="3"/>
    <x v="1"/>
    <n v="6"/>
    <x v="0"/>
    <n v="3"/>
    <s v="Low attach count"/>
    <x v="0"/>
  </r>
  <r>
    <x v="176"/>
    <x v="169"/>
    <x v="4"/>
    <x v="2"/>
    <x v="0"/>
    <x v="1"/>
    <x v="2"/>
    <d v="2021-04-07T12:33:00"/>
    <x v="0"/>
    <x v="1"/>
    <x v="3"/>
    <x v="0"/>
    <n v="7"/>
    <x v="0"/>
    <n v="0"/>
    <s v="Low attach count"/>
    <x v="0"/>
  </r>
  <r>
    <x v="177"/>
    <x v="170"/>
    <x v="1"/>
    <x v="2"/>
    <x v="0"/>
    <x v="0"/>
    <x v="2"/>
    <d v="2021-04-07T08:39:00"/>
    <x v="1"/>
    <x v="1"/>
    <x v="3"/>
    <x v="1"/>
    <n v="8"/>
    <x v="0"/>
    <n v="2"/>
    <s v="Low attach count"/>
    <x v="0"/>
  </r>
  <r>
    <x v="178"/>
    <x v="171"/>
    <x v="8"/>
    <x v="2"/>
    <x v="0"/>
    <x v="1"/>
    <x v="2"/>
    <d v="2021-04-06T16:31:00"/>
    <x v="0"/>
    <x v="0"/>
    <x v="3"/>
    <x v="0"/>
    <n v="7"/>
    <x v="0"/>
    <n v="0"/>
    <s v="Low attach count"/>
    <x v="0"/>
  </r>
  <r>
    <x v="179"/>
    <x v="172"/>
    <x v="4"/>
    <x v="2"/>
    <x v="0"/>
    <x v="0"/>
    <x v="2"/>
    <d v="2021-04-06T15:28:00"/>
    <x v="0"/>
    <x v="1"/>
    <x v="3"/>
    <x v="0"/>
    <n v="2"/>
    <x v="0"/>
    <n v="0"/>
    <s v="Low attach count"/>
    <x v="0"/>
  </r>
  <r>
    <x v="180"/>
    <x v="173"/>
    <x v="7"/>
    <x v="2"/>
    <x v="0"/>
    <x v="0"/>
    <x v="2"/>
    <d v="2021-04-06T14:21:00"/>
    <x v="0"/>
    <x v="0"/>
    <x v="3"/>
    <x v="1"/>
    <n v="8"/>
    <x v="0"/>
    <n v="4"/>
    <s v="Low attach count"/>
    <x v="0"/>
  </r>
  <r>
    <x v="181"/>
    <x v="174"/>
    <x v="8"/>
    <x v="2"/>
    <x v="0"/>
    <x v="1"/>
    <x v="1"/>
    <d v="2021-04-06T13:22:00"/>
    <x v="1"/>
    <x v="1"/>
    <x v="3"/>
    <x v="0"/>
    <n v="34"/>
    <x v="0"/>
    <n v="5"/>
    <s v="Low attach count"/>
    <x v="1"/>
  </r>
  <r>
    <x v="182"/>
    <x v="175"/>
    <x v="4"/>
    <x v="2"/>
    <x v="0"/>
    <x v="1"/>
    <x v="2"/>
    <d v="2021-03-31T10:46:00"/>
    <x v="0"/>
    <x v="0"/>
    <x v="3"/>
    <x v="0"/>
    <n v="5"/>
    <x v="0"/>
    <n v="0"/>
    <s v="Low attach count"/>
    <x v="0"/>
  </r>
  <r>
    <x v="183"/>
    <x v="176"/>
    <x v="4"/>
    <x v="2"/>
    <x v="0"/>
    <x v="1"/>
    <x v="2"/>
    <d v="2021-03-30T18:58:00"/>
    <x v="0"/>
    <x v="1"/>
    <x v="3"/>
    <x v="0"/>
    <n v="3"/>
    <x v="0"/>
    <n v="1"/>
    <s v="Low attach count"/>
    <x v="0"/>
  </r>
  <r>
    <x v="184"/>
    <x v="177"/>
    <x v="4"/>
    <x v="2"/>
    <x v="0"/>
    <x v="0"/>
    <x v="2"/>
    <d v="2021-03-30T18:54:00"/>
    <x v="1"/>
    <x v="1"/>
    <x v="3"/>
    <x v="0"/>
    <n v="4"/>
    <x v="0"/>
    <n v="0"/>
    <s v="Low attach count"/>
    <x v="1"/>
  </r>
  <r>
    <x v="185"/>
    <x v="178"/>
    <x v="8"/>
    <x v="2"/>
    <x v="0"/>
    <x v="0"/>
    <x v="2"/>
    <d v="2021-03-30T18:00:00"/>
    <x v="0"/>
    <x v="0"/>
    <x v="3"/>
    <x v="0"/>
    <n v="18"/>
    <x v="0"/>
    <n v="0"/>
    <s v="Low attach count"/>
    <x v="0"/>
  </r>
  <r>
    <x v="186"/>
    <x v="179"/>
    <x v="8"/>
    <x v="2"/>
    <x v="0"/>
    <x v="0"/>
    <x v="1"/>
    <d v="2021-03-30T17:55:00"/>
    <x v="0"/>
    <x v="1"/>
    <x v="3"/>
    <x v="0"/>
    <n v="23"/>
    <x v="0"/>
    <n v="0"/>
    <s v="Low attach count"/>
    <x v="1"/>
  </r>
  <r>
    <x v="187"/>
    <x v="180"/>
    <x v="4"/>
    <x v="2"/>
    <x v="0"/>
    <x v="0"/>
    <x v="0"/>
    <d v="2021-03-30T17:03:00"/>
    <x v="0"/>
    <x v="0"/>
    <x v="0"/>
    <x v="0"/>
    <n v="22"/>
    <x v="0"/>
    <n v="4"/>
    <s v="Low attach count"/>
    <x v="1"/>
  </r>
  <r>
    <x v="188"/>
    <x v="181"/>
    <x v="17"/>
    <x v="2"/>
    <x v="0"/>
    <x v="0"/>
    <x v="2"/>
    <d v="2021-03-30T16:30:00"/>
    <x v="1"/>
    <x v="0"/>
    <x v="4"/>
    <x v="1"/>
    <n v="42"/>
    <x v="0"/>
    <n v="0"/>
    <s v="Low attach count"/>
    <x v="0"/>
  </r>
  <r>
    <x v="189"/>
    <x v="182"/>
    <x v="1"/>
    <x v="2"/>
    <x v="0"/>
    <x v="0"/>
    <x v="2"/>
    <d v="2021-03-30T14:33:00"/>
    <x v="0"/>
    <x v="1"/>
    <x v="4"/>
    <x v="1"/>
    <n v="17"/>
    <x v="0"/>
    <n v="0"/>
    <s v="Low attach count"/>
    <x v="0"/>
  </r>
  <r>
    <x v="190"/>
    <x v="183"/>
    <x v="5"/>
    <x v="2"/>
    <x v="0"/>
    <x v="0"/>
    <x v="1"/>
    <d v="2021-03-29T14:01:00"/>
    <x v="1"/>
    <x v="1"/>
    <x v="4"/>
    <x v="1"/>
    <n v="13"/>
    <x v="0"/>
    <n v="1"/>
    <s v="Low attach count"/>
    <x v="0"/>
  </r>
  <r>
    <x v="191"/>
    <x v="184"/>
    <x v="10"/>
    <x v="2"/>
    <x v="0"/>
    <x v="0"/>
    <x v="0"/>
    <d v="2021-03-29T13:35:00"/>
    <x v="0"/>
    <x v="0"/>
    <x v="0"/>
    <x v="1"/>
    <n v="27"/>
    <x v="0"/>
    <n v="11"/>
    <s v="Low attach count"/>
    <x v="1"/>
  </r>
  <r>
    <x v="192"/>
    <x v="185"/>
    <x v="1"/>
    <x v="2"/>
    <x v="0"/>
    <x v="0"/>
    <x v="1"/>
    <d v="2021-03-29T13:16:00"/>
    <x v="0"/>
    <x v="0"/>
    <x v="4"/>
    <x v="1"/>
    <n v="6"/>
    <x v="0"/>
    <n v="0"/>
    <s v="Low attach count"/>
    <x v="0"/>
  </r>
  <r>
    <x v="193"/>
    <x v="186"/>
    <x v="17"/>
    <x v="2"/>
    <x v="0"/>
    <x v="0"/>
    <x v="2"/>
    <d v="2021-03-29T11:25:00"/>
    <x v="1"/>
    <x v="0"/>
    <x v="4"/>
    <x v="1"/>
    <n v="33"/>
    <x v="0"/>
    <n v="3"/>
    <s v="Low attach count"/>
    <x v="0"/>
  </r>
  <r>
    <x v="194"/>
    <x v="187"/>
    <x v="8"/>
    <x v="2"/>
    <x v="0"/>
    <x v="0"/>
    <x v="2"/>
    <d v="2021-03-26T16:37:00"/>
    <x v="0"/>
    <x v="0"/>
    <x v="4"/>
    <x v="0"/>
    <n v="5"/>
    <x v="0"/>
    <n v="0"/>
    <s v="Low attach count"/>
    <x v="1"/>
  </r>
  <r>
    <x v="195"/>
    <x v="188"/>
    <x v="11"/>
    <x v="2"/>
    <x v="0"/>
    <x v="1"/>
    <x v="2"/>
    <d v="2021-03-26T13:25:00"/>
    <x v="0"/>
    <x v="1"/>
    <x v="4"/>
    <x v="0"/>
    <n v="4"/>
    <x v="0"/>
    <n v="0"/>
    <s v="Low attach count"/>
    <x v="0"/>
  </r>
  <r>
    <x v="196"/>
    <x v="189"/>
    <x v="10"/>
    <x v="2"/>
    <x v="0"/>
    <x v="0"/>
    <x v="0"/>
    <d v="2021-03-24T15:10:00"/>
    <x v="0"/>
    <x v="0"/>
    <x v="0"/>
    <x v="1"/>
    <n v="85"/>
    <x v="2"/>
    <n v="27"/>
    <s v="High Attach count"/>
    <x v="1"/>
  </r>
  <r>
    <x v="197"/>
    <x v="190"/>
    <x v="5"/>
    <x v="2"/>
    <x v="0"/>
    <x v="0"/>
    <x v="1"/>
    <d v="2021-03-24T13:23:00"/>
    <x v="0"/>
    <x v="1"/>
    <x v="4"/>
    <x v="1"/>
    <n v="6"/>
    <x v="0"/>
    <n v="3"/>
    <s v="Low attach count"/>
    <x v="1"/>
  </r>
  <r>
    <x v="198"/>
    <x v="191"/>
    <x v="25"/>
    <x v="2"/>
    <x v="0"/>
    <x v="1"/>
    <x v="0"/>
    <d v="2021-03-23T17:29:00"/>
    <x v="0"/>
    <x v="0"/>
    <x v="0"/>
    <x v="3"/>
    <n v="7"/>
    <x v="0"/>
    <n v="0"/>
    <s v="Low attach count"/>
    <x v="1"/>
  </r>
  <r>
    <x v="199"/>
    <x v="192"/>
    <x v="25"/>
    <x v="2"/>
    <x v="1"/>
    <x v="1"/>
    <x v="2"/>
    <d v="2021-03-22T18:33:00"/>
    <x v="1"/>
    <x v="0"/>
    <x v="4"/>
    <x v="4"/>
    <n v="3"/>
    <x v="0"/>
    <n v="0"/>
    <s v="Low attach count"/>
    <x v="0"/>
  </r>
  <r>
    <x v="200"/>
    <x v="193"/>
    <x v="25"/>
    <x v="2"/>
    <x v="1"/>
    <x v="0"/>
    <x v="1"/>
    <d v="2021-03-22T18:25:00"/>
    <x v="1"/>
    <x v="0"/>
    <x v="4"/>
    <x v="4"/>
    <n v="5"/>
    <x v="0"/>
    <n v="1"/>
    <s v="Low attach count"/>
    <x v="0"/>
  </r>
  <r>
    <x v="201"/>
    <x v="194"/>
    <x v="10"/>
    <x v="2"/>
    <x v="0"/>
    <x v="1"/>
    <x v="1"/>
    <d v="2021-03-19T08:52:00"/>
    <x v="0"/>
    <x v="0"/>
    <x v="4"/>
    <x v="1"/>
    <n v="5"/>
    <x v="0"/>
    <n v="2"/>
    <s v="Low attach count"/>
    <x v="1"/>
  </r>
  <r>
    <x v="202"/>
    <x v="195"/>
    <x v="25"/>
    <x v="2"/>
    <x v="1"/>
    <x v="0"/>
    <x v="2"/>
    <d v="2021-03-16T16:26:00"/>
    <x v="1"/>
    <x v="1"/>
    <x v="4"/>
    <x v="4"/>
    <n v="2"/>
    <x v="0"/>
    <n v="0"/>
    <s v="Low attach count"/>
    <x v="0"/>
  </r>
  <r>
    <x v="203"/>
    <x v="196"/>
    <x v="8"/>
    <x v="2"/>
    <x v="0"/>
    <x v="1"/>
    <x v="0"/>
    <d v="2021-03-15T17:10:00"/>
    <x v="0"/>
    <x v="0"/>
    <x v="0"/>
    <x v="0"/>
    <n v="12"/>
    <x v="0"/>
    <n v="3"/>
    <s v="Low attach count"/>
    <x v="0"/>
  </r>
  <r>
    <x v="204"/>
    <x v="197"/>
    <x v="26"/>
    <x v="2"/>
    <x v="0"/>
    <x v="0"/>
    <x v="0"/>
    <d v="2021-03-15T17:09:00"/>
    <x v="0"/>
    <x v="0"/>
    <x v="0"/>
    <x v="0"/>
    <n v="5"/>
    <x v="0"/>
    <n v="1"/>
    <s v="Low attach count"/>
    <x v="0"/>
  </r>
  <r>
    <x v="205"/>
    <x v="198"/>
    <x v="26"/>
    <x v="2"/>
    <x v="0"/>
    <x v="0"/>
    <x v="0"/>
    <d v="2021-03-15T17:06:00"/>
    <x v="0"/>
    <x v="0"/>
    <x v="0"/>
    <x v="0"/>
    <n v="5"/>
    <x v="0"/>
    <n v="1"/>
    <s v="Low attach count"/>
    <x v="0"/>
  </r>
  <r>
    <x v="206"/>
    <x v="199"/>
    <x v="5"/>
    <x v="2"/>
    <x v="0"/>
    <x v="1"/>
    <x v="0"/>
    <d v="2021-03-11T16:38:00"/>
    <x v="0"/>
    <x v="0"/>
    <x v="0"/>
    <x v="1"/>
    <n v="3"/>
    <x v="0"/>
    <n v="0"/>
    <s v="Low attach count"/>
    <x v="1"/>
  </r>
  <r>
    <x v="207"/>
    <x v="200"/>
    <x v="1"/>
    <x v="2"/>
    <x v="0"/>
    <x v="0"/>
    <x v="2"/>
    <d v="2021-03-11T11:54:00"/>
    <x v="0"/>
    <x v="0"/>
    <x v="4"/>
    <x v="1"/>
    <n v="3"/>
    <x v="0"/>
    <n v="1"/>
    <s v="Low attach count"/>
    <x v="0"/>
  </r>
  <r>
    <x v="208"/>
    <x v="201"/>
    <x v="10"/>
    <x v="2"/>
    <x v="0"/>
    <x v="0"/>
    <x v="0"/>
    <d v="2021-03-10T17:11:00"/>
    <x v="0"/>
    <x v="0"/>
    <x v="0"/>
    <x v="1"/>
    <n v="21"/>
    <x v="0"/>
    <n v="11"/>
    <s v="Low attach count"/>
    <x v="1"/>
  </r>
  <r>
    <x v="209"/>
    <x v="202"/>
    <x v="8"/>
    <x v="2"/>
    <x v="0"/>
    <x v="0"/>
    <x v="0"/>
    <d v="2021-03-09T15:06:00"/>
    <x v="0"/>
    <x v="0"/>
    <x v="0"/>
    <x v="0"/>
    <n v="6"/>
    <x v="0"/>
    <n v="2"/>
    <s v="Low attach count"/>
    <x v="0"/>
  </r>
  <r>
    <x v="210"/>
    <x v="203"/>
    <x v="0"/>
    <x v="2"/>
    <x v="0"/>
    <x v="1"/>
    <x v="0"/>
    <d v="2021-03-09T08:48:00"/>
    <x v="0"/>
    <x v="0"/>
    <x v="0"/>
    <x v="0"/>
    <n v="12"/>
    <x v="0"/>
    <n v="3"/>
    <s v="Low attach count"/>
    <x v="0"/>
  </r>
  <r>
    <x v="211"/>
    <x v="204"/>
    <x v="25"/>
    <x v="2"/>
    <x v="1"/>
    <x v="0"/>
    <x v="2"/>
    <d v="2021-03-05T15:49:00"/>
    <x v="1"/>
    <x v="1"/>
    <x v="4"/>
    <x v="4"/>
    <n v="2"/>
    <x v="0"/>
    <n v="0"/>
    <s v="Low attach count"/>
    <x v="0"/>
  </r>
  <r>
    <x v="212"/>
    <x v="205"/>
    <x v="25"/>
    <x v="2"/>
    <x v="1"/>
    <x v="0"/>
    <x v="2"/>
    <d v="2021-03-05T10:49:00"/>
    <x v="1"/>
    <x v="1"/>
    <x v="4"/>
    <x v="4"/>
    <n v="3"/>
    <x v="0"/>
    <n v="0"/>
    <s v="Low attach count"/>
    <x v="0"/>
  </r>
  <r>
    <x v="213"/>
    <x v="206"/>
    <x v="8"/>
    <x v="2"/>
    <x v="0"/>
    <x v="0"/>
    <x v="0"/>
    <d v="2021-03-02T17:42:00"/>
    <x v="0"/>
    <x v="0"/>
    <x v="0"/>
    <x v="0"/>
    <n v="6"/>
    <x v="0"/>
    <n v="2"/>
    <s v="Low attach count"/>
    <x v="0"/>
  </r>
  <r>
    <x v="214"/>
    <x v="207"/>
    <x v="5"/>
    <x v="2"/>
    <x v="0"/>
    <x v="1"/>
    <x v="2"/>
    <d v="2021-03-01T16:20:00"/>
    <x v="0"/>
    <x v="1"/>
    <x v="4"/>
    <x v="1"/>
    <n v="4"/>
    <x v="0"/>
    <n v="0"/>
    <s v="Low attach count"/>
    <x v="0"/>
  </r>
  <r>
    <x v="215"/>
    <x v="208"/>
    <x v="10"/>
    <x v="2"/>
    <x v="0"/>
    <x v="0"/>
    <x v="0"/>
    <d v="2021-02-26T17:25:00"/>
    <x v="0"/>
    <x v="0"/>
    <x v="4"/>
    <x v="3"/>
    <n v="7"/>
    <x v="0"/>
    <n v="2"/>
    <s v="Low attach count"/>
    <x v="0"/>
  </r>
  <r>
    <x v="216"/>
    <x v="209"/>
    <x v="8"/>
    <x v="2"/>
    <x v="0"/>
    <x v="0"/>
    <x v="0"/>
    <d v="2021-02-24T17:38:00"/>
    <x v="0"/>
    <x v="0"/>
    <x v="0"/>
    <x v="0"/>
    <n v="5"/>
    <x v="0"/>
    <n v="1"/>
    <s v="Low attach count"/>
    <x v="0"/>
  </r>
  <r>
    <x v="217"/>
    <x v="210"/>
    <x v="8"/>
    <x v="2"/>
    <x v="0"/>
    <x v="0"/>
    <x v="0"/>
    <d v="2021-02-24T17:37:00"/>
    <x v="0"/>
    <x v="0"/>
    <x v="0"/>
    <x v="0"/>
    <n v="5"/>
    <x v="0"/>
    <n v="1"/>
    <s v="Low attach count"/>
    <x v="0"/>
  </r>
  <r>
    <x v="218"/>
    <x v="211"/>
    <x v="8"/>
    <x v="2"/>
    <x v="0"/>
    <x v="0"/>
    <x v="0"/>
    <d v="2021-02-24T17:34:00"/>
    <x v="0"/>
    <x v="0"/>
    <x v="0"/>
    <x v="0"/>
    <n v="5"/>
    <x v="0"/>
    <n v="1"/>
    <s v="Low attach count"/>
    <x v="0"/>
  </r>
  <r>
    <x v="219"/>
    <x v="212"/>
    <x v="8"/>
    <x v="2"/>
    <x v="0"/>
    <x v="0"/>
    <x v="0"/>
    <d v="2021-02-24T17:28:00"/>
    <x v="0"/>
    <x v="0"/>
    <x v="0"/>
    <x v="0"/>
    <n v="5"/>
    <x v="0"/>
    <n v="1"/>
    <s v="Low attach count"/>
    <x v="0"/>
  </r>
  <r>
    <x v="220"/>
    <x v="213"/>
    <x v="10"/>
    <x v="2"/>
    <x v="0"/>
    <x v="0"/>
    <x v="0"/>
    <d v="2021-02-23T17:47:00"/>
    <x v="0"/>
    <x v="0"/>
    <x v="0"/>
    <x v="1"/>
    <n v="9"/>
    <x v="0"/>
    <n v="1"/>
    <s v="Low attach count"/>
    <x v="0"/>
  </r>
  <r>
    <x v="221"/>
    <x v="214"/>
    <x v="4"/>
    <x v="2"/>
    <x v="0"/>
    <x v="0"/>
    <x v="0"/>
    <d v="2021-02-22T17:35:00"/>
    <x v="0"/>
    <x v="0"/>
    <x v="0"/>
    <x v="0"/>
    <n v="19"/>
    <x v="0"/>
    <n v="2"/>
    <s v="Low attach count"/>
    <x v="0"/>
  </r>
  <r>
    <x v="222"/>
    <x v="215"/>
    <x v="8"/>
    <x v="2"/>
    <x v="0"/>
    <x v="0"/>
    <x v="0"/>
    <d v="2021-02-22T17:34:00"/>
    <x v="0"/>
    <x v="0"/>
    <x v="0"/>
    <x v="0"/>
    <n v="7"/>
    <x v="0"/>
    <n v="1"/>
    <s v="Low attach count"/>
    <x v="0"/>
  </r>
  <r>
    <x v="223"/>
    <x v="216"/>
    <x v="5"/>
    <x v="2"/>
    <x v="0"/>
    <x v="1"/>
    <x v="0"/>
    <d v="2021-02-19T16:49:00"/>
    <x v="0"/>
    <x v="0"/>
    <x v="0"/>
    <x v="1"/>
    <n v="8"/>
    <x v="0"/>
    <n v="3"/>
    <s v="Low attach count"/>
    <x v="1"/>
  </r>
  <r>
    <x v="224"/>
    <x v="217"/>
    <x v="17"/>
    <x v="2"/>
    <x v="0"/>
    <x v="0"/>
    <x v="2"/>
    <d v="2021-02-19T15:07:00"/>
    <x v="0"/>
    <x v="0"/>
    <x v="4"/>
    <x v="1"/>
    <n v="2"/>
    <x v="0"/>
    <n v="0"/>
    <s v="Low attach count"/>
    <x v="0"/>
  </r>
  <r>
    <x v="225"/>
    <x v="218"/>
    <x v="27"/>
    <x v="2"/>
    <x v="0"/>
    <x v="1"/>
    <x v="0"/>
    <d v="2021-02-19T14:12:00"/>
    <x v="0"/>
    <x v="0"/>
    <x v="0"/>
    <x v="3"/>
    <n v="5"/>
    <x v="0"/>
    <n v="0"/>
    <s v="Low attach count"/>
    <x v="1"/>
  </r>
  <r>
    <x v="226"/>
    <x v="219"/>
    <x v="4"/>
    <x v="2"/>
    <x v="0"/>
    <x v="0"/>
    <x v="2"/>
    <d v="2021-02-15T17:07:00"/>
    <x v="0"/>
    <x v="0"/>
    <x v="4"/>
    <x v="0"/>
    <n v="2"/>
    <x v="0"/>
    <n v="1"/>
    <s v="Low attach count"/>
    <x v="0"/>
  </r>
  <r>
    <x v="227"/>
    <x v="220"/>
    <x v="4"/>
    <x v="2"/>
    <x v="0"/>
    <x v="0"/>
    <x v="0"/>
    <d v="2021-02-11T17:04:00"/>
    <x v="0"/>
    <x v="0"/>
    <x v="0"/>
    <x v="0"/>
    <n v="14"/>
    <x v="0"/>
    <n v="1"/>
    <s v="Low attach count"/>
    <x v="1"/>
  </r>
  <r>
    <x v="228"/>
    <x v="221"/>
    <x v="4"/>
    <x v="2"/>
    <x v="0"/>
    <x v="1"/>
    <x v="0"/>
    <d v="2021-02-05T17:41:00"/>
    <x v="0"/>
    <x v="0"/>
    <x v="0"/>
    <x v="0"/>
    <n v="9"/>
    <x v="0"/>
    <n v="2"/>
    <s v="Low attach count"/>
    <x v="0"/>
  </r>
  <r>
    <x v="229"/>
    <x v="222"/>
    <x v="28"/>
    <x v="2"/>
    <x v="1"/>
    <x v="1"/>
    <x v="0"/>
    <d v="2021-02-05T17:02:00"/>
    <x v="0"/>
    <x v="0"/>
    <x v="0"/>
    <x v="2"/>
    <n v="5"/>
    <x v="0"/>
    <n v="0"/>
    <s v="Low attach count"/>
    <x v="0"/>
  </r>
  <r>
    <x v="230"/>
    <x v="223"/>
    <x v="29"/>
    <x v="2"/>
    <x v="1"/>
    <x v="1"/>
    <x v="0"/>
    <d v="2021-02-05T17:00:00"/>
    <x v="0"/>
    <x v="0"/>
    <x v="0"/>
    <x v="2"/>
    <n v="6"/>
    <x v="0"/>
    <n v="1"/>
    <s v="Low attach count"/>
    <x v="0"/>
  </r>
  <r>
    <x v="231"/>
    <x v="224"/>
    <x v="3"/>
    <x v="2"/>
    <x v="0"/>
    <x v="0"/>
    <x v="0"/>
    <d v="2021-02-02T17:01:00"/>
    <x v="0"/>
    <x v="0"/>
    <x v="0"/>
    <x v="1"/>
    <n v="64"/>
    <x v="2"/>
    <n v="3"/>
    <s v="Low attach count"/>
    <x v="1"/>
  </r>
  <r>
    <x v="232"/>
    <x v="225"/>
    <x v="8"/>
    <x v="2"/>
    <x v="0"/>
    <x v="0"/>
    <x v="2"/>
    <d v="2021-01-29T11:37:00"/>
    <x v="1"/>
    <x v="0"/>
    <x v="4"/>
    <x v="0"/>
    <n v="2"/>
    <x v="0"/>
    <n v="1"/>
    <s v="Low attach count"/>
    <x v="0"/>
  </r>
  <r>
    <x v="233"/>
    <x v="226"/>
    <x v="8"/>
    <x v="2"/>
    <x v="0"/>
    <x v="0"/>
    <x v="0"/>
    <d v="2021-01-25T18:06:00"/>
    <x v="0"/>
    <x v="0"/>
    <x v="0"/>
    <x v="0"/>
    <n v="10"/>
    <x v="0"/>
    <n v="2"/>
    <s v="Low attach count"/>
    <x v="0"/>
  </r>
  <r>
    <x v="234"/>
    <x v="227"/>
    <x v="26"/>
    <x v="2"/>
    <x v="0"/>
    <x v="1"/>
    <x v="0"/>
    <d v="2021-01-25T17:57:00"/>
    <x v="0"/>
    <x v="0"/>
    <x v="0"/>
    <x v="0"/>
    <n v="15"/>
    <x v="0"/>
    <n v="1"/>
    <s v="Low attach count"/>
    <x v="0"/>
  </r>
  <r>
    <x v="235"/>
    <x v="228"/>
    <x v="3"/>
    <x v="2"/>
    <x v="0"/>
    <x v="1"/>
    <x v="2"/>
    <d v="2021-01-25T17:07:00"/>
    <x v="0"/>
    <x v="0"/>
    <x v="4"/>
    <x v="1"/>
    <n v="2"/>
    <x v="0"/>
    <n v="2"/>
    <s v="Low attach count"/>
    <x v="0"/>
  </r>
  <r>
    <x v="236"/>
    <x v="229"/>
    <x v="1"/>
    <x v="2"/>
    <x v="1"/>
    <x v="1"/>
    <x v="0"/>
    <d v="2021-01-22T16:02:00"/>
    <x v="0"/>
    <x v="0"/>
    <x v="0"/>
    <x v="4"/>
    <n v="5"/>
    <x v="0"/>
    <n v="0"/>
    <s v="Low attach count"/>
    <x v="0"/>
  </r>
  <r>
    <x v="237"/>
    <x v="230"/>
    <x v="1"/>
    <x v="2"/>
    <x v="1"/>
    <x v="0"/>
    <x v="2"/>
    <d v="2021-01-22T10:14:00"/>
    <x v="1"/>
    <x v="0"/>
    <x v="4"/>
    <x v="4"/>
    <n v="3"/>
    <x v="0"/>
    <n v="0"/>
    <s v="Low attach count"/>
    <x v="0"/>
  </r>
  <r>
    <x v="238"/>
    <x v="231"/>
    <x v="19"/>
    <x v="2"/>
    <x v="1"/>
    <x v="0"/>
    <x v="2"/>
    <d v="2021-01-21T08:49:00"/>
    <x v="1"/>
    <x v="0"/>
    <x v="4"/>
    <x v="2"/>
    <n v="2"/>
    <x v="0"/>
    <n v="0"/>
    <s v="Low attach count"/>
    <x v="0"/>
  </r>
  <r>
    <x v="239"/>
    <x v="232"/>
    <x v="4"/>
    <x v="2"/>
    <x v="0"/>
    <x v="1"/>
    <x v="0"/>
    <d v="2021-01-15T16:42:00"/>
    <x v="0"/>
    <x v="0"/>
    <x v="0"/>
    <x v="0"/>
    <n v="8"/>
    <x v="0"/>
    <n v="2"/>
    <s v="Low attach count"/>
    <x v="0"/>
  </r>
  <r>
    <x v="240"/>
    <x v="233"/>
    <x v="30"/>
    <x v="2"/>
    <x v="1"/>
    <x v="0"/>
    <x v="0"/>
    <d v="2021-01-08T17:06:00"/>
    <x v="0"/>
    <x v="0"/>
    <x v="0"/>
    <x v="2"/>
    <n v="4"/>
    <x v="0"/>
    <n v="0"/>
    <s v="Low attach count"/>
    <x v="0"/>
  </r>
  <r>
    <x v="241"/>
    <x v="234"/>
    <x v="8"/>
    <x v="2"/>
    <x v="0"/>
    <x v="1"/>
    <x v="0"/>
    <d v="2021-01-05T17:07:00"/>
    <x v="0"/>
    <x v="0"/>
    <x v="0"/>
    <x v="3"/>
    <n v="11"/>
    <x v="0"/>
    <n v="0"/>
    <s v="Low attach count"/>
    <x v="0"/>
  </r>
  <r>
    <x v="242"/>
    <x v="235"/>
    <x v="4"/>
    <x v="2"/>
    <x v="0"/>
    <x v="1"/>
    <x v="0"/>
    <d v="2021-01-05T16:27:00"/>
    <x v="0"/>
    <x v="0"/>
    <x v="0"/>
    <x v="0"/>
    <n v="5"/>
    <x v="0"/>
    <n v="0"/>
    <s v="Low attach count"/>
    <x v="1"/>
  </r>
  <r>
    <x v="243"/>
    <x v="236"/>
    <x v="4"/>
    <x v="2"/>
    <x v="0"/>
    <x v="0"/>
    <x v="0"/>
    <d v="2020-12-22T17:13:00"/>
    <x v="0"/>
    <x v="0"/>
    <x v="0"/>
    <x v="0"/>
    <n v="5"/>
    <x v="0"/>
    <n v="2"/>
    <s v="Low attach count"/>
    <x v="2"/>
  </r>
  <r>
    <x v="244"/>
    <x v="237"/>
    <x v="31"/>
    <x v="2"/>
    <x v="1"/>
    <x v="1"/>
    <x v="0"/>
    <d v="2020-12-14T15:38:00"/>
    <x v="0"/>
    <x v="0"/>
    <x v="0"/>
    <x v="4"/>
    <n v="6"/>
    <x v="0"/>
    <n v="0"/>
    <s v="Low attach count"/>
    <x v="0"/>
  </r>
  <r>
    <x v="245"/>
    <x v="238"/>
    <x v="4"/>
    <x v="2"/>
    <x v="0"/>
    <x v="1"/>
    <x v="0"/>
    <d v="2020-12-14T10:35:00"/>
    <x v="0"/>
    <x v="0"/>
    <x v="0"/>
    <x v="0"/>
    <n v="5"/>
    <x v="0"/>
    <n v="3"/>
    <s v="Low attach count"/>
    <x v="1"/>
  </r>
  <r>
    <x v="246"/>
    <x v="239"/>
    <x v="32"/>
    <x v="2"/>
    <x v="1"/>
    <x v="1"/>
    <x v="0"/>
    <d v="2020-12-04T17:32:00"/>
    <x v="0"/>
    <x v="0"/>
    <x v="0"/>
    <x v="4"/>
    <n v="5"/>
    <x v="0"/>
    <n v="0"/>
    <s v="Low attach count"/>
    <x v="0"/>
  </r>
  <r>
    <x v="247"/>
    <x v="240"/>
    <x v="1"/>
    <x v="2"/>
    <x v="1"/>
    <x v="1"/>
    <x v="0"/>
    <d v="2020-12-04T14:43:00"/>
    <x v="0"/>
    <x v="0"/>
    <x v="0"/>
    <x v="4"/>
    <n v="4"/>
    <x v="0"/>
    <n v="0"/>
    <s v="Low attach count"/>
    <x v="0"/>
  </r>
  <r>
    <x v="248"/>
    <x v="241"/>
    <x v="1"/>
    <x v="2"/>
    <x v="1"/>
    <x v="1"/>
    <x v="0"/>
    <d v="2020-12-04T14:40:00"/>
    <x v="0"/>
    <x v="0"/>
    <x v="0"/>
    <x v="4"/>
    <n v="4"/>
    <x v="0"/>
    <n v="0"/>
    <s v="Low attach count"/>
    <x v="0"/>
  </r>
  <r>
    <x v="249"/>
    <x v="242"/>
    <x v="1"/>
    <x v="2"/>
    <x v="1"/>
    <x v="1"/>
    <x v="0"/>
    <d v="2020-12-04T14:39:00"/>
    <x v="0"/>
    <x v="0"/>
    <x v="0"/>
    <x v="4"/>
    <n v="3"/>
    <x v="0"/>
    <n v="0"/>
    <s v="Low attach count"/>
    <x v="0"/>
  </r>
  <r>
    <x v="250"/>
    <x v="243"/>
    <x v="16"/>
    <x v="2"/>
    <x v="1"/>
    <x v="1"/>
    <x v="0"/>
    <d v="2020-12-03T17:30:00"/>
    <x v="0"/>
    <x v="0"/>
    <x v="0"/>
    <x v="4"/>
    <n v="2"/>
    <x v="0"/>
    <n v="1"/>
    <s v="Low attach count"/>
    <x v="0"/>
  </r>
  <r>
    <x v="251"/>
    <x v="244"/>
    <x v="29"/>
    <x v="2"/>
    <x v="1"/>
    <x v="0"/>
    <x v="0"/>
    <d v="2020-12-03T17:25:00"/>
    <x v="0"/>
    <x v="0"/>
    <x v="0"/>
    <x v="2"/>
    <n v="5"/>
    <x v="0"/>
    <n v="0"/>
    <s v="Low attach count"/>
    <x v="0"/>
  </r>
  <r>
    <x v="252"/>
    <x v="245"/>
    <x v="17"/>
    <x v="2"/>
    <x v="0"/>
    <x v="1"/>
    <x v="0"/>
    <d v="2020-12-03T07:54:00"/>
    <x v="0"/>
    <x v="0"/>
    <x v="0"/>
    <x v="1"/>
    <n v="20"/>
    <x v="0"/>
    <n v="0"/>
    <s v="Low attach count"/>
    <x v="1"/>
  </r>
  <r>
    <x v="253"/>
    <x v="246"/>
    <x v="33"/>
    <x v="2"/>
    <x v="1"/>
    <x v="0"/>
    <x v="2"/>
    <d v="2020-12-02T18:51:00"/>
    <x v="1"/>
    <x v="0"/>
    <x v="4"/>
    <x v="2"/>
    <n v="3"/>
    <x v="0"/>
    <n v="3"/>
    <s v="Low attach count"/>
    <x v="0"/>
  </r>
  <r>
    <x v="254"/>
    <x v="247"/>
    <x v="27"/>
    <x v="2"/>
    <x v="0"/>
    <x v="0"/>
    <x v="2"/>
    <d v="2020-12-01T17:15:00"/>
    <x v="1"/>
    <x v="0"/>
    <x v="4"/>
    <x v="1"/>
    <n v="61"/>
    <x v="2"/>
    <n v="0"/>
    <s v="Low attach count"/>
    <x v="0"/>
  </r>
  <r>
    <x v="255"/>
    <x v="248"/>
    <x v="32"/>
    <x v="2"/>
    <x v="1"/>
    <x v="1"/>
    <x v="2"/>
    <d v="2020-12-01T11:51:00"/>
    <x v="1"/>
    <x v="0"/>
    <x v="4"/>
    <x v="4"/>
    <n v="5"/>
    <x v="0"/>
    <n v="0"/>
    <s v="Low attach count"/>
    <x v="0"/>
  </r>
  <r>
    <x v="256"/>
    <x v="249"/>
    <x v="24"/>
    <x v="2"/>
    <x v="0"/>
    <x v="0"/>
    <x v="0"/>
    <d v="2020-11-24T17:39:00"/>
    <x v="0"/>
    <x v="0"/>
    <x v="0"/>
    <x v="1"/>
    <n v="7"/>
    <x v="0"/>
    <n v="2"/>
    <s v="Low attach count"/>
    <x v="2"/>
  </r>
  <r>
    <x v="257"/>
    <x v="250"/>
    <x v="26"/>
    <x v="2"/>
    <x v="0"/>
    <x v="1"/>
    <x v="0"/>
    <d v="2020-11-23T09:20:00"/>
    <x v="0"/>
    <x v="0"/>
    <x v="0"/>
    <x v="3"/>
    <n v="6"/>
    <x v="0"/>
    <n v="1"/>
    <s v="Low attach count"/>
    <x v="0"/>
  </r>
  <r>
    <x v="258"/>
    <x v="251"/>
    <x v="4"/>
    <x v="2"/>
    <x v="0"/>
    <x v="0"/>
    <x v="0"/>
    <d v="2020-11-18T17:43:00"/>
    <x v="0"/>
    <x v="0"/>
    <x v="0"/>
    <x v="0"/>
    <n v="8"/>
    <x v="0"/>
    <n v="2"/>
    <s v="Low attach count"/>
    <x v="1"/>
  </r>
  <r>
    <x v="259"/>
    <x v="252"/>
    <x v="3"/>
    <x v="2"/>
    <x v="0"/>
    <x v="0"/>
    <x v="0"/>
    <d v="2020-11-16T14:57:00"/>
    <x v="0"/>
    <x v="0"/>
    <x v="0"/>
    <x v="1"/>
    <n v="8"/>
    <x v="0"/>
    <n v="1"/>
    <s v="Low attach count"/>
    <x v="1"/>
  </r>
  <r>
    <x v="260"/>
    <x v="253"/>
    <x v="29"/>
    <x v="2"/>
    <x v="1"/>
    <x v="0"/>
    <x v="0"/>
    <d v="2020-11-10T22:20:00"/>
    <x v="0"/>
    <x v="0"/>
    <x v="0"/>
    <x v="2"/>
    <n v="4"/>
    <x v="0"/>
    <n v="0"/>
    <s v="Low attach count"/>
    <x v="0"/>
  </r>
  <r>
    <x v="261"/>
    <x v="254"/>
    <x v="27"/>
    <x v="2"/>
    <x v="1"/>
    <x v="1"/>
    <x v="2"/>
    <d v="2020-11-10T22:14:00"/>
    <x v="1"/>
    <x v="1"/>
    <x v="4"/>
    <x v="4"/>
    <n v="1"/>
    <x v="0"/>
    <n v="0"/>
    <s v="Low attach count"/>
    <x v="0"/>
  </r>
  <r>
    <x v="262"/>
    <x v="255"/>
    <x v="7"/>
    <x v="2"/>
    <x v="0"/>
    <x v="1"/>
    <x v="0"/>
    <d v="2020-11-10T09:47:00"/>
    <x v="0"/>
    <x v="0"/>
    <x v="0"/>
    <x v="1"/>
    <n v="47"/>
    <x v="0"/>
    <n v="4"/>
    <s v="Low attach count"/>
    <x v="0"/>
  </r>
  <r>
    <x v="263"/>
    <x v="256"/>
    <x v="10"/>
    <x v="2"/>
    <x v="0"/>
    <x v="1"/>
    <x v="0"/>
    <d v="2020-11-09T21:04:00"/>
    <x v="0"/>
    <x v="0"/>
    <x v="0"/>
    <x v="1"/>
    <n v="8"/>
    <x v="0"/>
    <n v="0"/>
    <s v="Low attach count"/>
    <x v="0"/>
  </r>
  <r>
    <x v="264"/>
    <x v="257"/>
    <x v="0"/>
    <x v="2"/>
    <x v="0"/>
    <x v="0"/>
    <x v="0"/>
    <d v="2020-11-03T17:42:00"/>
    <x v="0"/>
    <x v="0"/>
    <x v="0"/>
    <x v="0"/>
    <n v="19"/>
    <x v="0"/>
    <n v="5"/>
    <s v="Low attach count"/>
    <x v="0"/>
  </r>
  <r>
    <x v="265"/>
    <x v="258"/>
    <x v="29"/>
    <x v="2"/>
    <x v="1"/>
    <x v="0"/>
    <x v="0"/>
    <d v="2020-11-03T17:31:00"/>
    <x v="0"/>
    <x v="0"/>
    <x v="0"/>
    <x v="2"/>
    <n v="4"/>
    <x v="0"/>
    <n v="0"/>
    <s v="Low attach count"/>
    <x v="0"/>
  </r>
  <r>
    <x v="266"/>
    <x v="259"/>
    <x v="28"/>
    <x v="2"/>
    <x v="1"/>
    <x v="0"/>
    <x v="0"/>
    <d v="2020-10-30T17:04:00"/>
    <x v="0"/>
    <x v="0"/>
    <x v="0"/>
    <x v="4"/>
    <n v="4"/>
    <x v="0"/>
    <n v="0"/>
    <s v="Low attach count"/>
    <x v="0"/>
  </r>
  <r>
    <x v="267"/>
    <x v="260"/>
    <x v="29"/>
    <x v="2"/>
    <x v="1"/>
    <x v="0"/>
    <x v="0"/>
    <d v="2020-10-23T20:48:00"/>
    <x v="0"/>
    <x v="0"/>
    <x v="0"/>
    <x v="2"/>
    <n v="4"/>
    <x v="0"/>
    <n v="0"/>
    <s v="Low attach count"/>
    <x v="0"/>
  </r>
  <r>
    <x v="268"/>
    <x v="261"/>
    <x v="12"/>
    <x v="2"/>
    <x v="1"/>
    <x v="0"/>
    <x v="0"/>
    <d v="2020-10-23T20:47:00"/>
    <x v="0"/>
    <x v="0"/>
    <x v="0"/>
    <x v="2"/>
    <n v="4"/>
    <x v="0"/>
    <n v="0"/>
    <s v="Low attach count"/>
    <x v="0"/>
  </r>
  <r>
    <x v="269"/>
    <x v="262"/>
    <x v="31"/>
    <x v="2"/>
    <x v="1"/>
    <x v="0"/>
    <x v="0"/>
    <d v="2020-10-23T20:46:00"/>
    <x v="0"/>
    <x v="0"/>
    <x v="0"/>
    <x v="2"/>
    <n v="4"/>
    <x v="0"/>
    <n v="0"/>
    <s v="Low attach count"/>
    <x v="0"/>
  </r>
  <r>
    <x v="270"/>
    <x v="263"/>
    <x v="31"/>
    <x v="2"/>
    <x v="1"/>
    <x v="1"/>
    <x v="0"/>
    <d v="2020-10-23T20:44:00"/>
    <x v="0"/>
    <x v="0"/>
    <x v="0"/>
    <x v="2"/>
    <n v="4"/>
    <x v="0"/>
    <n v="0"/>
    <s v="Low attach count"/>
    <x v="0"/>
  </r>
  <r>
    <x v="271"/>
    <x v="264"/>
    <x v="4"/>
    <x v="2"/>
    <x v="0"/>
    <x v="0"/>
    <x v="0"/>
    <d v="2020-10-16T14:00:00"/>
    <x v="0"/>
    <x v="0"/>
    <x v="0"/>
    <x v="0"/>
    <n v="8"/>
    <x v="0"/>
    <n v="3"/>
    <s v="Low attach count"/>
    <x v="0"/>
  </r>
  <r>
    <x v="272"/>
    <x v="265"/>
    <x v="4"/>
    <x v="2"/>
    <x v="0"/>
    <x v="0"/>
    <x v="0"/>
    <d v="2020-10-16T13:57:00"/>
    <x v="0"/>
    <x v="0"/>
    <x v="0"/>
    <x v="0"/>
    <n v="6"/>
    <x v="0"/>
    <n v="2"/>
    <s v="Low attach count"/>
    <x v="0"/>
  </r>
  <r>
    <x v="273"/>
    <x v="266"/>
    <x v="4"/>
    <x v="2"/>
    <x v="0"/>
    <x v="0"/>
    <x v="0"/>
    <d v="2020-10-16T13:56:00"/>
    <x v="0"/>
    <x v="0"/>
    <x v="0"/>
    <x v="0"/>
    <n v="6"/>
    <x v="0"/>
    <n v="2"/>
    <s v="Low attach count"/>
    <x v="0"/>
  </r>
  <r>
    <x v="274"/>
    <x v="267"/>
    <x v="4"/>
    <x v="2"/>
    <x v="0"/>
    <x v="0"/>
    <x v="0"/>
    <d v="2020-10-14T17:20:00"/>
    <x v="0"/>
    <x v="0"/>
    <x v="0"/>
    <x v="0"/>
    <n v="6"/>
    <x v="0"/>
    <n v="2"/>
    <s v="Low attach count"/>
    <x v="0"/>
  </r>
  <r>
    <x v="275"/>
    <x v="268"/>
    <x v="4"/>
    <x v="2"/>
    <x v="0"/>
    <x v="0"/>
    <x v="0"/>
    <d v="2020-10-14T17:19:00"/>
    <x v="0"/>
    <x v="0"/>
    <x v="0"/>
    <x v="0"/>
    <n v="6"/>
    <x v="0"/>
    <n v="2"/>
    <s v="Low attach count"/>
    <x v="0"/>
  </r>
  <r>
    <x v="276"/>
    <x v="269"/>
    <x v="4"/>
    <x v="2"/>
    <x v="0"/>
    <x v="0"/>
    <x v="0"/>
    <d v="2020-10-14T17:18:00"/>
    <x v="0"/>
    <x v="0"/>
    <x v="0"/>
    <x v="0"/>
    <n v="7"/>
    <x v="0"/>
    <n v="2"/>
    <s v="Low attach count"/>
    <x v="1"/>
  </r>
  <r>
    <x v="277"/>
    <x v="270"/>
    <x v="4"/>
    <x v="2"/>
    <x v="0"/>
    <x v="0"/>
    <x v="0"/>
    <d v="2020-10-14T17:17:00"/>
    <x v="0"/>
    <x v="0"/>
    <x v="0"/>
    <x v="0"/>
    <n v="9"/>
    <x v="0"/>
    <n v="3"/>
    <s v="Low attach count"/>
    <x v="1"/>
  </r>
  <r>
    <x v="278"/>
    <x v="271"/>
    <x v="4"/>
    <x v="2"/>
    <x v="0"/>
    <x v="0"/>
    <x v="0"/>
    <d v="2020-10-14T17:15:00"/>
    <x v="0"/>
    <x v="0"/>
    <x v="0"/>
    <x v="0"/>
    <n v="16"/>
    <x v="0"/>
    <n v="3"/>
    <s v="Low attach count"/>
    <x v="0"/>
  </r>
  <r>
    <x v="279"/>
    <x v="272"/>
    <x v="6"/>
    <x v="2"/>
    <x v="0"/>
    <x v="1"/>
    <x v="0"/>
    <d v="2020-10-14T17:13:00"/>
    <x v="0"/>
    <x v="0"/>
    <x v="0"/>
    <x v="1"/>
    <n v="12"/>
    <x v="0"/>
    <n v="0"/>
    <s v="Low attach count"/>
    <x v="0"/>
  </r>
  <r>
    <x v="280"/>
    <x v="273"/>
    <x v="34"/>
    <x v="2"/>
    <x v="1"/>
    <x v="0"/>
    <x v="0"/>
    <d v="2020-10-09T18:17:00"/>
    <x v="0"/>
    <x v="0"/>
    <x v="0"/>
    <x v="2"/>
    <n v="6"/>
    <x v="0"/>
    <n v="1"/>
    <s v="Low attach count"/>
    <x v="0"/>
  </r>
  <r>
    <x v="281"/>
    <x v="274"/>
    <x v="18"/>
    <x v="2"/>
    <x v="0"/>
    <x v="1"/>
    <x v="0"/>
    <d v="2020-10-07T15:58:00"/>
    <x v="0"/>
    <x v="0"/>
    <x v="0"/>
    <x v="1"/>
    <n v="8"/>
    <x v="0"/>
    <n v="5"/>
    <s v="Low attach count"/>
    <x v="1"/>
  </r>
  <r>
    <x v="282"/>
    <x v="275"/>
    <x v="35"/>
    <x v="2"/>
    <x v="1"/>
    <x v="0"/>
    <x v="2"/>
    <d v="2020-09-30T12:18:00"/>
    <x v="1"/>
    <x v="0"/>
    <x v="4"/>
    <x v="2"/>
    <n v="2"/>
    <x v="0"/>
    <n v="0"/>
    <s v="Low attach count"/>
    <x v="0"/>
  </r>
  <r>
    <x v="283"/>
    <x v="276"/>
    <x v="35"/>
    <x v="2"/>
    <x v="1"/>
    <x v="0"/>
    <x v="2"/>
    <d v="2020-09-30T12:16:00"/>
    <x v="1"/>
    <x v="0"/>
    <x v="4"/>
    <x v="2"/>
    <n v="2"/>
    <x v="0"/>
    <n v="0"/>
    <s v="Low attach count"/>
    <x v="0"/>
  </r>
  <r>
    <x v="284"/>
    <x v="277"/>
    <x v="35"/>
    <x v="2"/>
    <x v="1"/>
    <x v="0"/>
    <x v="2"/>
    <d v="2020-09-30T11:38:00"/>
    <x v="1"/>
    <x v="0"/>
    <x v="4"/>
    <x v="2"/>
    <n v="2"/>
    <x v="0"/>
    <n v="0"/>
    <s v="Low attach count"/>
    <x v="0"/>
  </r>
  <r>
    <x v="285"/>
    <x v="278"/>
    <x v="31"/>
    <x v="2"/>
    <x v="1"/>
    <x v="0"/>
    <x v="0"/>
    <d v="2020-09-25T09:37:00"/>
    <x v="0"/>
    <x v="0"/>
    <x v="0"/>
    <x v="2"/>
    <n v="5"/>
    <x v="0"/>
    <n v="0"/>
    <s v="Low attach count"/>
    <x v="0"/>
  </r>
  <r>
    <x v="286"/>
    <x v="279"/>
    <x v="5"/>
    <x v="2"/>
    <x v="0"/>
    <x v="1"/>
    <x v="0"/>
    <d v="2020-09-21T17:38:00"/>
    <x v="0"/>
    <x v="0"/>
    <x v="0"/>
    <x v="1"/>
    <n v="12"/>
    <x v="0"/>
    <n v="3"/>
    <s v="Low attach count"/>
    <x v="1"/>
  </r>
  <r>
    <x v="287"/>
    <x v="280"/>
    <x v="1"/>
    <x v="2"/>
    <x v="1"/>
    <x v="1"/>
    <x v="0"/>
    <d v="2020-09-21T17:03:00"/>
    <x v="0"/>
    <x v="0"/>
    <x v="0"/>
    <x v="8"/>
    <n v="4"/>
    <x v="0"/>
    <n v="0"/>
    <s v="Low attach count"/>
    <x v="0"/>
  </r>
  <r>
    <x v="288"/>
    <x v="281"/>
    <x v="18"/>
    <x v="2"/>
    <x v="0"/>
    <x v="0"/>
    <x v="0"/>
    <d v="2020-09-16T17:51:00"/>
    <x v="0"/>
    <x v="0"/>
    <x v="0"/>
    <x v="1"/>
    <n v="49"/>
    <x v="0"/>
    <n v="5"/>
    <s v="Low attach count"/>
    <x v="1"/>
  </r>
  <r>
    <x v="289"/>
    <x v="282"/>
    <x v="1"/>
    <x v="2"/>
    <x v="1"/>
    <x v="1"/>
    <x v="0"/>
    <d v="2020-09-11T17:18:00"/>
    <x v="0"/>
    <x v="0"/>
    <x v="0"/>
    <x v="8"/>
    <n v="4"/>
    <x v="0"/>
    <n v="0"/>
    <s v="Low attach count"/>
    <x v="0"/>
  </r>
  <r>
    <x v="290"/>
    <x v="283"/>
    <x v="0"/>
    <x v="2"/>
    <x v="0"/>
    <x v="0"/>
    <x v="0"/>
    <d v="2020-09-11T14:40:00"/>
    <x v="0"/>
    <x v="0"/>
    <x v="0"/>
    <x v="0"/>
    <n v="5"/>
    <x v="0"/>
    <n v="1"/>
    <s v="Low attach count"/>
    <x v="0"/>
  </r>
  <r>
    <x v="291"/>
    <x v="284"/>
    <x v="3"/>
    <x v="2"/>
    <x v="0"/>
    <x v="0"/>
    <x v="0"/>
    <d v="2020-09-09T17:51:00"/>
    <x v="0"/>
    <x v="0"/>
    <x v="0"/>
    <x v="1"/>
    <n v="7"/>
    <x v="0"/>
    <n v="1"/>
    <s v="Low attach count"/>
    <x v="1"/>
  </r>
  <r>
    <x v="292"/>
    <x v="285"/>
    <x v="1"/>
    <x v="2"/>
    <x v="1"/>
    <x v="1"/>
    <x v="0"/>
    <d v="2020-09-04T17:25:00"/>
    <x v="0"/>
    <x v="0"/>
    <x v="0"/>
    <x v="8"/>
    <n v="6"/>
    <x v="0"/>
    <n v="0"/>
    <s v="Low attach count"/>
    <x v="0"/>
  </r>
  <r>
    <x v="293"/>
    <x v="285"/>
    <x v="1"/>
    <x v="2"/>
    <x v="1"/>
    <x v="1"/>
    <x v="0"/>
    <d v="2020-09-04T17:25:00"/>
    <x v="0"/>
    <x v="0"/>
    <x v="0"/>
    <x v="8"/>
    <n v="5"/>
    <x v="0"/>
    <n v="0"/>
    <s v="Low attach count"/>
    <x v="0"/>
  </r>
  <r>
    <x v="294"/>
    <x v="286"/>
    <x v="1"/>
    <x v="2"/>
    <x v="1"/>
    <x v="1"/>
    <x v="0"/>
    <d v="2020-08-26T17:14:00"/>
    <x v="0"/>
    <x v="0"/>
    <x v="0"/>
    <x v="8"/>
    <n v="5"/>
    <x v="0"/>
    <n v="0"/>
    <s v="Low attach count"/>
    <x v="0"/>
  </r>
  <r>
    <x v="295"/>
    <x v="287"/>
    <x v="1"/>
    <x v="2"/>
    <x v="1"/>
    <x v="1"/>
    <x v="0"/>
    <d v="2020-08-24T18:06:00"/>
    <x v="0"/>
    <x v="0"/>
    <x v="0"/>
    <x v="8"/>
    <n v="5"/>
    <x v="0"/>
    <n v="0"/>
    <s v="Low attach count"/>
    <x v="0"/>
  </r>
  <r>
    <x v="296"/>
    <x v="288"/>
    <x v="1"/>
    <x v="2"/>
    <x v="1"/>
    <x v="1"/>
    <x v="0"/>
    <d v="2020-08-24T18:05:00"/>
    <x v="0"/>
    <x v="0"/>
    <x v="0"/>
    <x v="8"/>
    <n v="4"/>
    <x v="0"/>
    <n v="0"/>
    <s v="Low attach count"/>
    <x v="0"/>
  </r>
  <r>
    <x v="297"/>
    <x v="289"/>
    <x v="1"/>
    <x v="2"/>
    <x v="1"/>
    <x v="1"/>
    <x v="0"/>
    <d v="2020-08-20T16:38:00"/>
    <x v="0"/>
    <x v="0"/>
    <x v="0"/>
    <x v="8"/>
    <n v="4"/>
    <x v="0"/>
    <n v="0"/>
    <s v="Low attach count"/>
    <x v="0"/>
  </r>
  <r>
    <x v="298"/>
    <x v="290"/>
    <x v="1"/>
    <x v="2"/>
    <x v="1"/>
    <x v="1"/>
    <x v="0"/>
    <d v="2020-08-20T16:37:00"/>
    <x v="0"/>
    <x v="0"/>
    <x v="0"/>
    <x v="4"/>
    <n v="5"/>
    <x v="0"/>
    <n v="0"/>
    <s v="Low attach count"/>
    <x v="0"/>
  </r>
  <r>
    <x v="299"/>
    <x v="291"/>
    <x v="4"/>
    <x v="2"/>
    <x v="0"/>
    <x v="1"/>
    <x v="0"/>
    <d v="2020-08-05T17:05:00"/>
    <x v="0"/>
    <x v="0"/>
    <x v="0"/>
    <x v="0"/>
    <n v="5"/>
    <x v="0"/>
    <n v="0"/>
    <s v="Low attach count"/>
    <x v="0"/>
  </r>
  <r>
    <x v="300"/>
    <x v="74"/>
    <x v="18"/>
    <x v="2"/>
    <x v="0"/>
    <x v="0"/>
    <x v="0"/>
    <d v="2020-08-03T12:12:00"/>
    <x v="0"/>
    <x v="0"/>
    <x v="0"/>
    <x v="1"/>
    <n v="7"/>
    <x v="0"/>
    <n v="1"/>
    <s v="Low attach count"/>
    <x v="1"/>
  </r>
  <r>
    <x v="301"/>
    <x v="74"/>
    <x v="5"/>
    <x v="2"/>
    <x v="0"/>
    <x v="0"/>
    <x v="0"/>
    <d v="2020-08-03T12:12:00"/>
    <x v="0"/>
    <x v="0"/>
    <x v="0"/>
    <x v="1"/>
    <n v="10"/>
    <x v="0"/>
    <n v="3"/>
    <s v="Low attach count"/>
    <x v="1"/>
  </r>
  <r>
    <x v="302"/>
    <x v="292"/>
    <x v="17"/>
    <x v="2"/>
    <x v="0"/>
    <x v="0"/>
    <x v="0"/>
    <d v="2020-07-30T17:06:00"/>
    <x v="0"/>
    <x v="0"/>
    <x v="0"/>
    <x v="1"/>
    <n v="18"/>
    <x v="0"/>
    <n v="1"/>
    <s v="Low attach count"/>
    <x v="1"/>
  </r>
  <r>
    <x v="303"/>
    <x v="292"/>
    <x v="20"/>
    <x v="2"/>
    <x v="0"/>
    <x v="1"/>
    <x v="0"/>
    <d v="2020-07-30T17:06:00"/>
    <x v="0"/>
    <x v="0"/>
    <x v="0"/>
    <x v="1"/>
    <n v="20"/>
    <x v="0"/>
    <n v="1"/>
    <s v="Low attach count"/>
    <x v="0"/>
  </r>
  <r>
    <x v="304"/>
    <x v="293"/>
    <x v="29"/>
    <x v="2"/>
    <x v="1"/>
    <x v="0"/>
    <x v="0"/>
    <d v="2020-07-27T17:07:00"/>
    <x v="0"/>
    <x v="0"/>
    <x v="0"/>
    <x v="2"/>
    <n v="5"/>
    <x v="0"/>
    <n v="0"/>
    <s v="Low attach count"/>
    <x v="0"/>
  </r>
  <r>
    <x v="305"/>
    <x v="294"/>
    <x v="29"/>
    <x v="2"/>
    <x v="1"/>
    <x v="1"/>
    <x v="0"/>
    <d v="2020-07-27T17:06:00"/>
    <x v="0"/>
    <x v="0"/>
    <x v="0"/>
    <x v="2"/>
    <n v="4"/>
    <x v="0"/>
    <n v="0"/>
    <s v="Low attach count"/>
    <x v="0"/>
  </r>
  <r>
    <x v="306"/>
    <x v="295"/>
    <x v="3"/>
    <x v="2"/>
    <x v="0"/>
    <x v="0"/>
    <x v="0"/>
    <d v="2020-07-21T17:45:00"/>
    <x v="0"/>
    <x v="0"/>
    <x v="0"/>
    <x v="1"/>
    <n v="12"/>
    <x v="0"/>
    <n v="3"/>
    <s v="Low attach count"/>
    <x v="1"/>
  </r>
  <r>
    <x v="307"/>
    <x v="296"/>
    <x v="18"/>
    <x v="2"/>
    <x v="0"/>
    <x v="1"/>
    <x v="0"/>
    <d v="2020-07-20T17:02:00"/>
    <x v="0"/>
    <x v="0"/>
    <x v="0"/>
    <x v="1"/>
    <n v="15"/>
    <x v="0"/>
    <n v="7"/>
    <s v="Low attach count"/>
    <x v="1"/>
  </r>
  <r>
    <x v="308"/>
    <x v="297"/>
    <x v="36"/>
    <x v="2"/>
    <x v="1"/>
    <x v="0"/>
    <x v="2"/>
    <d v="2020-07-16T18:34:00"/>
    <x v="1"/>
    <x v="0"/>
    <x v="4"/>
    <x v="4"/>
    <n v="4"/>
    <x v="0"/>
    <n v="0"/>
    <s v="Low attach count"/>
    <x v="0"/>
  </r>
  <r>
    <x v="309"/>
    <x v="298"/>
    <x v="0"/>
    <x v="2"/>
    <x v="0"/>
    <x v="0"/>
    <x v="0"/>
    <d v="2020-07-15T17:30:00"/>
    <x v="0"/>
    <x v="0"/>
    <x v="0"/>
    <x v="0"/>
    <n v="10"/>
    <x v="0"/>
    <n v="3"/>
    <s v="Low attach count"/>
    <x v="0"/>
  </r>
  <r>
    <x v="310"/>
    <x v="299"/>
    <x v="10"/>
    <x v="2"/>
    <x v="0"/>
    <x v="1"/>
    <x v="0"/>
    <d v="2020-07-15T17:28:00"/>
    <x v="0"/>
    <x v="0"/>
    <x v="0"/>
    <x v="1"/>
    <n v="24"/>
    <x v="0"/>
    <n v="4"/>
    <s v="Low attach count"/>
    <x v="1"/>
  </r>
  <r>
    <x v="311"/>
    <x v="300"/>
    <x v="29"/>
    <x v="2"/>
    <x v="1"/>
    <x v="1"/>
    <x v="0"/>
    <d v="2020-07-13T12:14:00"/>
    <x v="0"/>
    <x v="0"/>
    <x v="0"/>
    <x v="4"/>
    <n v="4"/>
    <x v="0"/>
    <n v="0"/>
    <s v="Low attach count"/>
    <x v="0"/>
  </r>
  <r>
    <x v="312"/>
    <x v="301"/>
    <x v="7"/>
    <x v="2"/>
    <x v="1"/>
    <x v="1"/>
    <x v="0"/>
    <d v="2020-07-13T10:16:00"/>
    <x v="0"/>
    <x v="0"/>
    <x v="0"/>
    <x v="2"/>
    <n v="5"/>
    <x v="0"/>
    <n v="0"/>
    <s v="Low attach count"/>
    <x v="0"/>
  </r>
  <r>
    <x v="313"/>
    <x v="302"/>
    <x v="30"/>
    <x v="2"/>
    <x v="1"/>
    <x v="0"/>
    <x v="2"/>
    <d v="2020-07-09T12:40:00"/>
    <x v="1"/>
    <x v="1"/>
    <x v="4"/>
    <x v="4"/>
    <n v="1"/>
    <x v="0"/>
    <n v="0"/>
    <s v="Low attach count"/>
    <x v="0"/>
  </r>
  <r>
    <x v="314"/>
    <x v="303"/>
    <x v="30"/>
    <x v="2"/>
    <x v="1"/>
    <x v="0"/>
    <x v="2"/>
    <d v="2020-07-09T12:18:00"/>
    <x v="1"/>
    <x v="1"/>
    <x v="4"/>
    <x v="4"/>
    <n v="1"/>
    <x v="0"/>
    <n v="0"/>
    <s v="Low attach count"/>
    <x v="0"/>
  </r>
  <r>
    <x v="315"/>
    <x v="304"/>
    <x v="30"/>
    <x v="2"/>
    <x v="1"/>
    <x v="0"/>
    <x v="2"/>
    <d v="2020-07-09T12:12:00"/>
    <x v="1"/>
    <x v="1"/>
    <x v="4"/>
    <x v="4"/>
    <n v="1"/>
    <x v="0"/>
    <n v="0"/>
    <s v="Low attach count"/>
    <x v="0"/>
  </r>
  <r>
    <x v="316"/>
    <x v="305"/>
    <x v="30"/>
    <x v="2"/>
    <x v="1"/>
    <x v="0"/>
    <x v="2"/>
    <d v="2020-07-09T12:09:00"/>
    <x v="1"/>
    <x v="1"/>
    <x v="4"/>
    <x v="4"/>
    <n v="1"/>
    <x v="0"/>
    <n v="0"/>
    <s v="Low attach count"/>
    <x v="0"/>
  </r>
  <r>
    <x v="317"/>
    <x v="306"/>
    <x v="30"/>
    <x v="2"/>
    <x v="1"/>
    <x v="0"/>
    <x v="2"/>
    <d v="2020-07-09T12:06:00"/>
    <x v="1"/>
    <x v="1"/>
    <x v="4"/>
    <x v="4"/>
    <n v="1"/>
    <x v="0"/>
    <n v="0"/>
    <s v="Low attach count"/>
    <x v="0"/>
  </r>
  <r>
    <x v="318"/>
    <x v="307"/>
    <x v="20"/>
    <x v="2"/>
    <x v="0"/>
    <x v="0"/>
    <x v="0"/>
    <d v="2020-07-09T08:31:00"/>
    <x v="0"/>
    <x v="0"/>
    <x v="0"/>
    <x v="1"/>
    <n v="19"/>
    <x v="0"/>
    <n v="6"/>
    <s v="Low attach count"/>
    <x v="0"/>
  </r>
  <r>
    <x v="319"/>
    <x v="308"/>
    <x v="37"/>
    <x v="2"/>
    <x v="1"/>
    <x v="0"/>
    <x v="0"/>
    <d v="2020-06-29T17:45:00"/>
    <x v="0"/>
    <x v="0"/>
    <x v="0"/>
    <x v="2"/>
    <n v="4"/>
    <x v="0"/>
    <n v="0"/>
    <s v="Low attach count"/>
    <x v="0"/>
  </r>
  <r>
    <x v="320"/>
    <x v="309"/>
    <x v="2"/>
    <x v="2"/>
    <x v="1"/>
    <x v="1"/>
    <x v="0"/>
    <d v="2020-06-25T16:38:00"/>
    <x v="0"/>
    <x v="0"/>
    <x v="0"/>
    <x v="2"/>
    <n v="4"/>
    <x v="0"/>
    <n v="0"/>
    <s v="Low attach count"/>
    <x v="0"/>
  </r>
  <r>
    <x v="321"/>
    <x v="310"/>
    <x v="38"/>
    <x v="2"/>
    <x v="1"/>
    <x v="0"/>
    <x v="0"/>
    <d v="2020-06-25T16:09:00"/>
    <x v="0"/>
    <x v="0"/>
    <x v="0"/>
    <x v="7"/>
    <n v="5"/>
    <x v="0"/>
    <n v="0"/>
    <s v="Low attach count"/>
    <x v="0"/>
  </r>
  <r>
    <x v="322"/>
    <x v="311"/>
    <x v="29"/>
    <x v="2"/>
    <x v="1"/>
    <x v="0"/>
    <x v="0"/>
    <d v="2020-06-25T16:05:00"/>
    <x v="0"/>
    <x v="0"/>
    <x v="0"/>
    <x v="2"/>
    <n v="4"/>
    <x v="0"/>
    <n v="0"/>
    <s v="Low attach count"/>
    <x v="1"/>
  </r>
  <r>
    <x v="323"/>
    <x v="312"/>
    <x v="38"/>
    <x v="2"/>
    <x v="1"/>
    <x v="1"/>
    <x v="0"/>
    <d v="2020-06-25T15:11:00"/>
    <x v="0"/>
    <x v="0"/>
    <x v="0"/>
    <x v="2"/>
    <n v="5"/>
    <x v="0"/>
    <n v="0"/>
    <s v="Low attach count"/>
    <x v="1"/>
  </r>
  <r>
    <x v="324"/>
    <x v="313"/>
    <x v="9"/>
    <x v="2"/>
    <x v="1"/>
    <x v="1"/>
    <x v="0"/>
    <d v="2020-06-24T17:34:00"/>
    <x v="0"/>
    <x v="0"/>
    <x v="0"/>
    <x v="4"/>
    <n v="4"/>
    <x v="0"/>
    <n v="0"/>
    <s v="Low attach count"/>
    <x v="0"/>
  </r>
  <r>
    <x v="325"/>
    <x v="314"/>
    <x v="4"/>
    <x v="2"/>
    <x v="0"/>
    <x v="0"/>
    <x v="0"/>
    <d v="2020-06-23T18:01:00"/>
    <x v="0"/>
    <x v="0"/>
    <x v="0"/>
    <x v="0"/>
    <n v="15"/>
    <x v="0"/>
    <n v="6"/>
    <s v="Low attach count"/>
    <x v="1"/>
  </r>
  <r>
    <x v="326"/>
    <x v="315"/>
    <x v="4"/>
    <x v="2"/>
    <x v="0"/>
    <x v="0"/>
    <x v="0"/>
    <d v="2020-06-23T09:43:00"/>
    <x v="0"/>
    <x v="0"/>
    <x v="0"/>
    <x v="0"/>
    <n v="8"/>
    <x v="0"/>
    <n v="3"/>
    <s v="Low attach count"/>
    <x v="1"/>
  </r>
  <r>
    <x v="327"/>
    <x v="316"/>
    <x v="5"/>
    <x v="2"/>
    <x v="0"/>
    <x v="1"/>
    <x v="0"/>
    <d v="2020-06-22T17:03:00"/>
    <x v="0"/>
    <x v="0"/>
    <x v="0"/>
    <x v="1"/>
    <n v="4"/>
    <x v="0"/>
    <n v="3"/>
    <s v="Low attach count"/>
    <x v="1"/>
  </r>
  <r>
    <x v="328"/>
    <x v="317"/>
    <x v="5"/>
    <x v="2"/>
    <x v="0"/>
    <x v="1"/>
    <x v="0"/>
    <d v="2020-06-22T17:02:00"/>
    <x v="0"/>
    <x v="0"/>
    <x v="0"/>
    <x v="1"/>
    <n v="4"/>
    <x v="0"/>
    <n v="0"/>
    <s v="Low attach count"/>
    <x v="1"/>
  </r>
  <r>
    <x v="329"/>
    <x v="318"/>
    <x v="4"/>
    <x v="2"/>
    <x v="0"/>
    <x v="1"/>
    <x v="0"/>
    <d v="2020-06-17T14:13:00"/>
    <x v="0"/>
    <x v="0"/>
    <x v="0"/>
    <x v="0"/>
    <n v="5"/>
    <x v="0"/>
    <n v="0"/>
    <s v="Low attach count"/>
    <x v="1"/>
  </r>
  <r>
    <x v="330"/>
    <x v="319"/>
    <x v="4"/>
    <x v="2"/>
    <x v="0"/>
    <x v="1"/>
    <x v="0"/>
    <d v="2020-06-16T17:52:00"/>
    <x v="0"/>
    <x v="0"/>
    <x v="0"/>
    <x v="0"/>
    <n v="9"/>
    <x v="0"/>
    <n v="0"/>
    <s v="Low attach count"/>
    <x v="0"/>
  </r>
  <r>
    <x v="331"/>
    <x v="320"/>
    <x v="10"/>
    <x v="2"/>
    <x v="0"/>
    <x v="0"/>
    <x v="0"/>
    <d v="2020-06-16T17:50:00"/>
    <x v="0"/>
    <x v="0"/>
    <x v="0"/>
    <x v="1"/>
    <n v="10"/>
    <x v="0"/>
    <n v="2"/>
    <s v="Low attach count"/>
    <x v="1"/>
  </r>
  <r>
    <x v="332"/>
    <x v="321"/>
    <x v="18"/>
    <x v="2"/>
    <x v="0"/>
    <x v="0"/>
    <x v="0"/>
    <d v="2020-06-16T17:49:00"/>
    <x v="0"/>
    <x v="0"/>
    <x v="0"/>
    <x v="1"/>
    <n v="9"/>
    <x v="0"/>
    <n v="6"/>
    <s v="Low attach count"/>
    <x v="1"/>
  </r>
  <r>
    <x v="333"/>
    <x v="21"/>
    <x v="0"/>
    <x v="2"/>
    <x v="0"/>
    <x v="0"/>
    <x v="0"/>
    <d v="2020-06-16T17:47:00"/>
    <x v="0"/>
    <x v="0"/>
    <x v="0"/>
    <x v="0"/>
    <n v="8"/>
    <x v="0"/>
    <n v="2"/>
    <s v="Low attach count"/>
    <x v="0"/>
  </r>
  <r>
    <x v="334"/>
    <x v="322"/>
    <x v="10"/>
    <x v="2"/>
    <x v="0"/>
    <x v="0"/>
    <x v="0"/>
    <d v="2020-06-10T17:29:00"/>
    <x v="0"/>
    <x v="0"/>
    <x v="0"/>
    <x v="1"/>
    <n v="25"/>
    <x v="0"/>
    <n v="9"/>
    <s v="Low attach count"/>
    <x v="0"/>
  </r>
  <r>
    <x v="335"/>
    <x v="323"/>
    <x v="34"/>
    <x v="2"/>
    <x v="1"/>
    <x v="0"/>
    <x v="0"/>
    <d v="2020-06-10T15:29:00"/>
    <x v="0"/>
    <x v="0"/>
    <x v="2"/>
    <x v="7"/>
    <n v="4"/>
    <x v="0"/>
    <n v="0"/>
    <s v="Low attach count"/>
    <x v="0"/>
  </r>
  <r>
    <x v="336"/>
    <x v="324"/>
    <x v="9"/>
    <x v="2"/>
    <x v="1"/>
    <x v="1"/>
    <x v="0"/>
    <d v="2020-06-10T15:25:00"/>
    <x v="0"/>
    <x v="0"/>
    <x v="2"/>
    <x v="4"/>
    <n v="4"/>
    <x v="0"/>
    <n v="0"/>
    <s v="Low attach count"/>
    <x v="0"/>
  </r>
  <r>
    <x v="337"/>
    <x v="325"/>
    <x v="20"/>
    <x v="2"/>
    <x v="0"/>
    <x v="1"/>
    <x v="0"/>
    <d v="2020-05-21T17:38:00"/>
    <x v="0"/>
    <x v="0"/>
    <x v="0"/>
    <x v="1"/>
    <n v="26"/>
    <x v="0"/>
    <n v="3"/>
    <s v="Low attach count"/>
    <x v="0"/>
  </r>
  <r>
    <x v="338"/>
    <x v="326"/>
    <x v="4"/>
    <x v="2"/>
    <x v="0"/>
    <x v="0"/>
    <x v="0"/>
    <d v="2020-05-11T17:30:00"/>
    <x v="0"/>
    <x v="0"/>
    <x v="0"/>
    <x v="0"/>
    <n v="45"/>
    <x v="0"/>
    <n v="1"/>
    <s v="Low attach count"/>
    <x v="1"/>
  </r>
  <r>
    <x v="339"/>
    <x v="327"/>
    <x v="4"/>
    <x v="2"/>
    <x v="0"/>
    <x v="0"/>
    <x v="0"/>
    <d v="2020-05-08T18:16:00"/>
    <x v="0"/>
    <x v="0"/>
    <x v="0"/>
    <x v="0"/>
    <n v="5"/>
    <x v="0"/>
    <n v="1"/>
    <s v="Low attach count"/>
    <x v="0"/>
  </r>
  <r>
    <x v="340"/>
    <x v="328"/>
    <x v="31"/>
    <x v="2"/>
    <x v="0"/>
    <x v="1"/>
    <x v="0"/>
    <d v="2020-05-08T09:40:00"/>
    <x v="0"/>
    <x v="0"/>
    <x v="0"/>
    <x v="0"/>
    <n v="6"/>
    <x v="0"/>
    <n v="0"/>
    <s v="Low attach count"/>
    <x v="1"/>
  </r>
  <r>
    <x v="341"/>
    <x v="329"/>
    <x v="31"/>
    <x v="2"/>
    <x v="1"/>
    <x v="0"/>
    <x v="0"/>
    <d v="2020-04-29T17:31:00"/>
    <x v="0"/>
    <x v="0"/>
    <x v="2"/>
    <x v="7"/>
    <n v="13"/>
    <x v="0"/>
    <n v="2"/>
    <s v="Low attach count"/>
    <x v="1"/>
  </r>
  <r>
    <x v="342"/>
    <x v="330"/>
    <x v="30"/>
    <x v="2"/>
    <x v="1"/>
    <x v="0"/>
    <x v="2"/>
    <d v="2020-04-17T18:29:00"/>
    <x v="1"/>
    <x v="1"/>
    <x v="5"/>
    <x v="4"/>
    <n v="1"/>
    <x v="0"/>
    <n v="0"/>
    <s v="Low attach count"/>
    <x v="0"/>
  </r>
  <r>
    <x v="343"/>
    <x v="331"/>
    <x v="31"/>
    <x v="2"/>
    <x v="1"/>
    <x v="1"/>
    <x v="0"/>
    <d v="2020-04-15T12:52:00"/>
    <x v="0"/>
    <x v="0"/>
    <x v="2"/>
    <x v="7"/>
    <n v="21"/>
    <x v="0"/>
    <n v="0"/>
    <s v="Low attach count"/>
    <x v="0"/>
  </r>
  <r>
    <x v="344"/>
    <x v="332"/>
    <x v="4"/>
    <x v="2"/>
    <x v="0"/>
    <x v="0"/>
    <x v="0"/>
    <d v="2020-04-02T17:23:00"/>
    <x v="0"/>
    <x v="0"/>
    <x v="0"/>
    <x v="0"/>
    <n v="10"/>
    <x v="0"/>
    <n v="2"/>
    <s v="Low attach count"/>
    <x v="1"/>
  </r>
  <r>
    <x v="345"/>
    <x v="333"/>
    <x v="4"/>
    <x v="2"/>
    <x v="0"/>
    <x v="0"/>
    <x v="0"/>
    <d v="2020-03-26T18:42:00"/>
    <x v="0"/>
    <x v="0"/>
    <x v="0"/>
    <x v="0"/>
    <n v="6"/>
    <x v="0"/>
    <n v="2"/>
    <s v="Low attach count"/>
    <x v="0"/>
  </r>
  <r>
    <x v="346"/>
    <x v="334"/>
    <x v="18"/>
    <x v="2"/>
    <x v="0"/>
    <x v="0"/>
    <x v="0"/>
    <d v="2020-03-24T17:09:00"/>
    <x v="0"/>
    <x v="0"/>
    <x v="0"/>
    <x v="1"/>
    <n v="10"/>
    <x v="0"/>
    <n v="4"/>
    <s v="Low attach count"/>
    <x v="0"/>
  </r>
  <r>
    <x v="347"/>
    <x v="334"/>
    <x v="10"/>
    <x v="2"/>
    <x v="0"/>
    <x v="0"/>
    <x v="0"/>
    <d v="2020-03-24T17:09:00"/>
    <x v="0"/>
    <x v="0"/>
    <x v="0"/>
    <x v="1"/>
    <n v="11"/>
    <x v="0"/>
    <n v="5"/>
    <s v="Low attach count"/>
    <x v="0"/>
  </r>
  <r>
    <x v="348"/>
    <x v="335"/>
    <x v="11"/>
    <x v="2"/>
    <x v="0"/>
    <x v="1"/>
    <x v="0"/>
    <d v="2020-03-18T17:45:00"/>
    <x v="0"/>
    <x v="0"/>
    <x v="0"/>
    <x v="0"/>
    <n v="11"/>
    <x v="0"/>
    <n v="1"/>
    <s v="Low attach count"/>
    <x v="1"/>
  </r>
  <r>
    <x v="349"/>
    <x v="336"/>
    <x v="11"/>
    <x v="2"/>
    <x v="0"/>
    <x v="0"/>
    <x v="0"/>
    <d v="2020-03-16T14:25:00"/>
    <x v="0"/>
    <x v="0"/>
    <x v="0"/>
    <x v="3"/>
    <n v="6"/>
    <x v="0"/>
    <n v="2"/>
    <s v="Low attach count"/>
    <x v="1"/>
  </r>
  <r>
    <x v="350"/>
    <x v="337"/>
    <x v="20"/>
    <x v="2"/>
    <x v="0"/>
    <x v="0"/>
    <x v="0"/>
    <d v="2020-03-10T16:29:00"/>
    <x v="0"/>
    <x v="0"/>
    <x v="0"/>
    <x v="1"/>
    <n v="24"/>
    <x v="0"/>
    <n v="7"/>
    <s v="Low attach count"/>
    <x v="0"/>
  </r>
  <r>
    <x v="351"/>
    <x v="338"/>
    <x v="10"/>
    <x v="2"/>
    <x v="0"/>
    <x v="1"/>
    <x v="0"/>
    <d v="2020-03-04T17:20:00"/>
    <x v="0"/>
    <x v="0"/>
    <x v="0"/>
    <x v="1"/>
    <n v="15"/>
    <x v="0"/>
    <n v="4"/>
    <s v="Low attach count"/>
    <x v="0"/>
  </r>
  <r>
    <x v="352"/>
    <x v="339"/>
    <x v="4"/>
    <x v="2"/>
    <x v="0"/>
    <x v="0"/>
    <x v="0"/>
    <d v="2020-02-24T17:56:00"/>
    <x v="0"/>
    <x v="0"/>
    <x v="0"/>
    <x v="0"/>
    <n v="23"/>
    <x v="0"/>
    <n v="5"/>
    <s v="Low attach count"/>
    <x v="1"/>
  </r>
  <r>
    <x v="353"/>
    <x v="340"/>
    <x v="20"/>
    <x v="2"/>
    <x v="0"/>
    <x v="1"/>
    <x v="0"/>
    <d v="2020-02-21T17:29:00"/>
    <x v="0"/>
    <x v="0"/>
    <x v="0"/>
    <x v="1"/>
    <n v="22"/>
    <x v="0"/>
    <n v="3"/>
    <s v="Low attach count"/>
    <x v="0"/>
  </r>
  <r>
    <x v="354"/>
    <x v="341"/>
    <x v="11"/>
    <x v="2"/>
    <x v="0"/>
    <x v="0"/>
    <x v="0"/>
    <d v="2020-02-17T10:00:00"/>
    <x v="0"/>
    <x v="0"/>
    <x v="0"/>
    <x v="0"/>
    <n v="7"/>
    <x v="0"/>
    <n v="1"/>
    <s v="Low attach count"/>
    <x v="0"/>
  </r>
  <r>
    <x v="355"/>
    <x v="342"/>
    <x v="11"/>
    <x v="2"/>
    <x v="0"/>
    <x v="1"/>
    <x v="0"/>
    <d v="2020-02-17T09:01:00"/>
    <x v="0"/>
    <x v="0"/>
    <x v="0"/>
    <x v="0"/>
    <n v="4"/>
    <x v="0"/>
    <n v="0"/>
    <s v="Low attach count"/>
    <x v="1"/>
  </r>
  <r>
    <x v="356"/>
    <x v="343"/>
    <x v="11"/>
    <x v="2"/>
    <x v="0"/>
    <x v="1"/>
    <x v="0"/>
    <d v="2020-02-17T08:57:00"/>
    <x v="0"/>
    <x v="0"/>
    <x v="0"/>
    <x v="0"/>
    <n v="5"/>
    <x v="0"/>
    <n v="0"/>
    <s v="Low attach count"/>
    <x v="1"/>
  </r>
  <r>
    <x v="357"/>
    <x v="344"/>
    <x v="4"/>
    <x v="2"/>
    <x v="0"/>
    <x v="0"/>
    <x v="0"/>
    <d v="2020-02-11T17:43:00"/>
    <x v="0"/>
    <x v="0"/>
    <x v="0"/>
    <x v="0"/>
    <n v="6"/>
    <x v="0"/>
    <n v="1"/>
    <s v="Low attach count"/>
    <x v="1"/>
  </r>
  <r>
    <x v="358"/>
    <x v="345"/>
    <x v="11"/>
    <x v="2"/>
    <x v="0"/>
    <x v="1"/>
    <x v="0"/>
    <d v="2020-01-29T16:23:00"/>
    <x v="0"/>
    <x v="0"/>
    <x v="0"/>
    <x v="0"/>
    <n v="5"/>
    <x v="0"/>
    <n v="0"/>
    <s v="Low attach count"/>
    <x v="1"/>
  </r>
  <r>
    <x v="359"/>
    <x v="346"/>
    <x v="4"/>
    <x v="2"/>
    <x v="0"/>
    <x v="1"/>
    <x v="0"/>
    <d v="2020-01-28T17:52:00"/>
    <x v="0"/>
    <x v="0"/>
    <x v="0"/>
    <x v="0"/>
    <n v="5"/>
    <x v="0"/>
    <n v="0"/>
    <s v="Low attach count"/>
    <x v="2"/>
  </r>
  <r>
    <x v="360"/>
    <x v="347"/>
    <x v="2"/>
    <x v="2"/>
    <x v="1"/>
    <x v="1"/>
    <x v="0"/>
    <d v="2020-01-27T17:45:00"/>
    <x v="0"/>
    <x v="0"/>
    <x v="2"/>
    <x v="2"/>
    <n v="8"/>
    <x v="0"/>
    <n v="0"/>
    <s v="Low attach count"/>
    <x v="0"/>
  </r>
  <r>
    <x v="361"/>
    <x v="348"/>
    <x v="13"/>
    <x v="2"/>
    <x v="0"/>
    <x v="0"/>
    <x v="0"/>
    <d v="2020-01-16T17:16:00"/>
    <x v="0"/>
    <x v="0"/>
    <x v="0"/>
    <x v="1"/>
    <n v="15"/>
    <x v="0"/>
    <n v="8"/>
    <s v="Low attach count"/>
    <x v="0"/>
  </r>
  <r>
    <x v="362"/>
    <x v="349"/>
    <x v="8"/>
    <x v="2"/>
    <x v="0"/>
    <x v="1"/>
    <x v="0"/>
    <d v="2020-01-16T14:45:00"/>
    <x v="0"/>
    <x v="0"/>
    <x v="0"/>
    <x v="3"/>
    <n v="6"/>
    <x v="0"/>
    <n v="0"/>
    <s v="Low attach count"/>
    <x v="1"/>
  </r>
  <r>
    <x v="363"/>
    <x v="350"/>
    <x v="13"/>
    <x v="2"/>
    <x v="0"/>
    <x v="0"/>
    <x v="0"/>
    <d v="2020-01-15T17:16:00"/>
    <x v="0"/>
    <x v="0"/>
    <x v="0"/>
    <x v="1"/>
    <n v="14"/>
    <x v="0"/>
    <n v="1"/>
    <s v="Low attach count"/>
    <x v="0"/>
  </r>
  <r>
    <x v="364"/>
    <x v="351"/>
    <x v="11"/>
    <x v="2"/>
    <x v="0"/>
    <x v="1"/>
    <x v="0"/>
    <d v="2020-01-14T17:36:00"/>
    <x v="0"/>
    <x v="0"/>
    <x v="0"/>
    <x v="0"/>
    <n v="7"/>
    <x v="0"/>
    <n v="1"/>
    <s v="Low attach count"/>
    <x v="2"/>
  </r>
  <r>
    <x v="365"/>
    <x v="352"/>
    <x v="18"/>
    <x v="2"/>
    <x v="0"/>
    <x v="0"/>
    <x v="0"/>
    <d v="2020-01-14T17:32:00"/>
    <x v="0"/>
    <x v="0"/>
    <x v="0"/>
    <x v="1"/>
    <n v="11"/>
    <x v="0"/>
    <n v="6"/>
    <s v="Low attach count"/>
    <x v="0"/>
  </r>
  <r>
    <x v="366"/>
    <x v="353"/>
    <x v="13"/>
    <x v="2"/>
    <x v="0"/>
    <x v="0"/>
    <x v="0"/>
    <d v="2020-01-14T17:30:00"/>
    <x v="0"/>
    <x v="0"/>
    <x v="0"/>
    <x v="1"/>
    <n v="17"/>
    <x v="0"/>
    <n v="3"/>
    <s v="Low attach count"/>
    <x v="0"/>
  </r>
  <r>
    <x v="367"/>
    <x v="354"/>
    <x v="0"/>
    <x v="2"/>
    <x v="0"/>
    <x v="0"/>
    <x v="0"/>
    <d v="2020-01-10T18:06:00"/>
    <x v="0"/>
    <x v="0"/>
    <x v="0"/>
    <x v="0"/>
    <n v="16"/>
    <x v="0"/>
    <n v="1"/>
    <s v="Low attach count"/>
    <x v="0"/>
  </r>
  <r>
    <x v="368"/>
    <x v="355"/>
    <x v="11"/>
    <x v="2"/>
    <x v="0"/>
    <x v="1"/>
    <x v="0"/>
    <d v="2020-01-08T16:50:00"/>
    <x v="0"/>
    <x v="0"/>
    <x v="0"/>
    <x v="0"/>
    <n v="8"/>
    <x v="0"/>
    <n v="0"/>
    <s v="Low attach count"/>
    <x v="1"/>
  </r>
  <r>
    <x v="369"/>
    <x v="356"/>
    <x v="11"/>
    <x v="2"/>
    <x v="0"/>
    <x v="1"/>
    <x v="0"/>
    <d v="2020-01-07T11:04:00"/>
    <x v="0"/>
    <x v="0"/>
    <x v="0"/>
    <x v="0"/>
    <n v="7"/>
    <x v="0"/>
    <n v="0"/>
    <s v="Low attach count"/>
    <x v="1"/>
  </r>
  <r>
    <x v="370"/>
    <x v="357"/>
    <x v="4"/>
    <x v="2"/>
    <x v="0"/>
    <x v="1"/>
    <x v="0"/>
    <d v="2020-01-03T17:36:00"/>
    <x v="0"/>
    <x v="0"/>
    <x v="0"/>
    <x v="0"/>
    <n v="20"/>
    <x v="0"/>
    <n v="0"/>
    <s v="Low attach count"/>
    <x v="0"/>
  </r>
  <r>
    <x v="371"/>
    <x v="358"/>
    <x v="13"/>
    <x v="2"/>
    <x v="0"/>
    <x v="0"/>
    <x v="0"/>
    <d v="2019-12-23T15:36:00"/>
    <x v="0"/>
    <x v="0"/>
    <x v="0"/>
    <x v="1"/>
    <n v="9"/>
    <x v="0"/>
    <n v="3"/>
    <s v="Low attach count"/>
    <x v="0"/>
  </r>
  <r>
    <x v="372"/>
    <x v="359"/>
    <x v="10"/>
    <x v="2"/>
    <x v="0"/>
    <x v="1"/>
    <x v="0"/>
    <d v="2019-12-23T15:10:00"/>
    <x v="0"/>
    <x v="0"/>
    <x v="0"/>
    <x v="1"/>
    <n v="17"/>
    <x v="0"/>
    <n v="8"/>
    <s v="Low attach count"/>
    <x v="0"/>
  </r>
  <r>
    <x v="373"/>
    <x v="360"/>
    <x v="0"/>
    <x v="2"/>
    <x v="0"/>
    <x v="0"/>
    <x v="0"/>
    <d v="2019-12-23T14:36:00"/>
    <x v="0"/>
    <x v="0"/>
    <x v="0"/>
    <x v="0"/>
    <n v="26"/>
    <x v="0"/>
    <n v="7"/>
    <s v="Low attach count"/>
    <x v="0"/>
  </r>
  <r>
    <x v="374"/>
    <x v="361"/>
    <x v="0"/>
    <x v="2"/>
    <x v="0"/>
    <x v="1"/>
    <x v="0"/>
    <d v="2019-12-19T18:06:00"/>
    <x v="0"/>
    <x v="0"/>
    <x v="0"/>
    <x v="0"/>
    <n v="15"/>
    <x v="0"/>
    <n v="1"/>
    <s v="Low attach count"/>
    <x v="0"/>
  </r>
  <r>
    <x v="375"/>
    <x v="362"/>
    <x v="13"/>
    <x v="2"/>
    <x v="0"/>
    <x v="0"/>
    <x v="0"/>
    <d v="2019-12-18T10:45:00"/>
    <x v="0"/>
    <x v="0"/>
    <x v="0"/>
    <x v="1"/>
    <n v="7"/>
    <x v="0"/>
    <n v="1"/>
    <s v="Low attach count"/>
    <x v="0"/>
  </r>
  <r>
    <x v="376"/>
    <x v="363"/>
    <x v="8"/>
    <x v="2"/>
    <x v="0"/>
    <x v="0"/>
    <x v="0"/>
    <d v="2019-12-18T10:41:00"/>
    <x v="0"/>
    <x v="0"/>
    <x v="0"/>
    <x v="0"/>
    <n v="20"/>
    <x v="0"/>
    <n v="1"/>
    <s v="Low attach count"/>
    <x v="1"/>
  </r>
  <r>
    <x v="377"/>
    <x v="364"/>
    <x v="8"/>
    <x v="2"/>
    <x v="0"/>
    <x v="0"/>
    <x v="0"/>
    <d v="2019-12-13T18:21:00"/>
    <x v="0"/>
    <x v="0"/>
    <x v="0"/>
    <x v="0"/>
    <n v="18"/>
    <x v="0"/>
    <n v="3"/>
    <s v="Low attach count"/>
    <x v="1"/>
  </r>
  <r>
    <x v="378"/>
    <x v="365"/>
    <x v="26"/>
    <x v="2"/>
    <x v="0"/>
    <x v="0"/>
    <x v="0"/>
    <d v="2019-12-13T18:05:00"/>
    <x v="0"/>
    <x v="0"/>
    <x v="0"/>
    <x v="0"/>
    <n v="13"/>
    <x v="0"/>
    <n v="1"/>
    <s v="Low attach count"/>
    <x v="1"/>
  </r>
  <r>
    <x v="379"/>
    <x v="366"/>
    <x v="4"/>
    <x v="2"/>
    <x v="0"/>
    <x v="1"/>
    <x v="0"/>
    <d v="2019-12-10T08:30:00"/>
    <x v="0"/>
    <x v="0"/>
    <x v="0"/>
    <x v="0"/>
    <n v="4"/>
    <x v="0"/>
    <n v="0"/>
    <s v="Low attach count"/>
    <x v="0"/>
  </r>
  <r>
    <x v="380"/>
    <x v="367"/>
    <x v="4"/>
    <x v="2"/>
    <x v="0"/>
    <x v="0"/>
    <x v="0"/>
    <d v="2019-12-02T17:31:00"/>
    <x v="0"/>
    <x v="0"/>
    <x v="0"/>
    <x v="0"/>
    <n v="5"/>
    <x v="0"/>
    <n v="1"/>
    <s v="Low attach count"/>
    <x v="0"/>
  </r>
  <r>
    <x v="381"/>
    <x v="368"/>
    <x v="10"/>
    <x v="2"/>
    <x v="0"/>
    <x v="0"/>
    <x v="0"/>
    <d v="2019-11-27T17:36:00"/>
    <x v="0"/>
    <x v="0"/>
    <x v="0"/>
    <x v="1"/>
    <n v="33"/>
    <x v="0"/>
    <n v="20"/>
    <s v="Low attach count"/>
    <x v="0"/>
  </r>
  <r>
    <x v="382"/>
    <x v="369"/>
    <x v="18"/>
    <x v="2"/>
    <x v="0"/>
    <x v="0"/>
    <x v="0"/>
    <d v="2019-11-27T17:14:00"/>
    <x v="0"/>
    <x v="0"/>
    <x v="0"/>
    <x v="1"/>
    <n v="22"/>
    <x v="0"/>
    <n v="11"/>
    <s v="Low attach count"/>
    <x v="0"/>
  </r>
  <r>
    <x v="383"/>
    <x v="370"/>
    <x v="10"/>
    <x v="2"/>
    <x v="0"/>
    <x v="1"/>
    <x v="0"/>
    <d v="2019-11-27T17:12:00"/>
    <x v="0"/>
    <x v="0"/>
    <x v="0"/>
    <x v="1"/>
    <n v="8"/>
    <x v="0"/>
    <n v="5"/>
    <s v="Low attach count"/>
    <x v="0"/>
  </r>
  <r>
    <x v="384"/>
    <x v="371"/>
    <x v="4"/>
    <x v="2"/>
    <x v="0"/>
    <x v="1"/>
    <x v="0"/>
    <d v="2019-11-25T17:24:00"/>
    <x v="0"/>
    <x v="0"/>
    <x v="0"/>
    <x v="3"/>
    <n v="5"/>
    <x v="0"/>
    <n v="0"/>
    <s v="Low attach count"/>
    <x v="1"/>
  </r>
  <r>
    <x v="385"/>
    <x v="372"/>
    <x v="20"/>
    <x v="2"/>
    <x v="0"/>
    <x v="0"/>
    <x v="0"/>
    <d v="2019-11-21T17:45:00"/>
    <x v="0"/>
    <x v="0"/>
    <x v="0"/>
    <x v="1"/>
    <n v="7"/>
    <x v="0"/>
    <n v="1"/>
    <s v="Low attach count"/>
    <x v="0"/>
  </r>
  <r>
    <x v="386"/>
    <x v="373"/>
    <x v="4"/>
    <x v="2"/>
    <x v="0"/>
    <x v="1"/>
    <x v="0"/>
    <d v="2019-11-15T17:29:00"/>
    <x v="0"/>
    <x v="0"/>
    <x v="0"/>
    <x v="0"/>
    <n v="7"/>
    <x v="0"/>
    <n v="1"/>
    <s v="Low attach count"/>
    <x v="1"/>
  </r>
  <r>
    <x v="387"/>
    <x v="374"/>
    <x v="10"/>
    <x v="2"/>
    <x v="0"/>
    <x v="1"/>
    <x v="0"/>
    <d v="2019-11-08T16:01:00"/>
    <x v="0"/>
    <x v="0"/>
    <x v="0"/>
    <x v="1"/>
    <n v="4"/>
    <x v="0"/>
    <n v="2"/>
    <s v="Low attach count"/>
    <x v="0"/>
  </r>
  <r>
    <x v="388"/>
    <x v="375"/>
    <x v="4"/>
    <x v="2"/>
    <x v="0"/>
    <x v="1"/>
    <x v="0"/>
    <d v="2019-11-06T17:33:00"/>
    <x v="0"/>
    <x v="0"/>
    <x v="0"/>
    <x v="0"/>
    <n v="5"/>
    <x v="0"/>
    <n v="0"/>
    <s v="Low attach count"/>
    <x v="1"/>
  </r>
  <r>
    <x v="389"/>
    <x v="376"/>
    <x v="4"/>
    <x v="2"/>
    <x v="0"/>
    <x v="1"/>
    <x v="0"/>
    <d v="2019-11-05T14:20:00"/>
    <x v="0"/>
    <x v="0"/>
    <x v="0"/>
    <x v="3"/>
    <n v="7"/>
    <x v="0"/>
    <n v="0"/>
    <s v="Low attach count"/>
    <x v="1"/>
  </r>
  <r>
    <x v="390"/>
    <x v="377"/>
    <x v="10"/>
    <x v="2"/>
    <x v="0"/>
    <x v="0"/>
    <x v="0"/>
    <d v="2019-10-29T17:30:00"/>
    <x v="0"/>
    <x v="0"/>
    <x v="0"/>
    <x v="1"/>
    <n v="8"/>
    <x v="0"/>
    <n v="4"/>
    <s v="Low attach count"/>
    <x v="0"/>
  </r>
  <r>
    <x v="391"/>
    <x v="378"/>
    <x v="13"/>
    <x v="2"/>
    <x v="0"/>
    <x v="0"/>
    <x v="0"/>
    <d v="2019-10-24T17:04:00"/>
    <x v="0"/>
    <x v="0"/>
    <x v="0"/>
    <x v="1"/>
    <n v="21"/>
    <x v="0"/>
    <n v="5"/>
    <s v="Low attach count"/>
    <x v="0"/>
  </r>
  <r>
    <x v="392"/>
    <x v="379"/>
    <x v="10"/>
    <x v="2"/>
    <x v="0"/>
    <x v="0"/>
    <x v="0"/>
    <d v="2019-10-24T17:02:00"/>
    <x v="0"/>
    <x v="0"/>
    <x v="0"/>
    <x v="1"/>
    <n v="9"/>
    <x v="0"/>
    <n v="5"/>
    <s v="Low attach count"/>
    <x v="0"/>
  </r>
  <r>
    <x v="393"/>
    <x v="380"/>
    <x v="13"/>
    <x v="2"/>
    <x v="0"/>
    <x v="0"/>
    <x v="0"/>
    <d v="2019-10-22T18:06:00"/>
    <x v="0"/>
    <x v="0"/>
    <x v="0"/>
    <x v="1"/>
    <n v="23"/>
    <x v="0"/>
    <n v="3"/>
    <s v="Low attach count"/>
    <x v="0"/>
  </r>
  <r>
    <x v="394"/>
    <x v="381"/>
    <x v="6"/>
    <x v="2"/>
    <x v="0"/>
    <x v="0"/>
    <x v="0"/>
    <d v="2019-10-18T10:05:00"/>
    <x v="0"/>
    <x v="0"/>
    <x v="0"/>
    <x v="1"/>
    <n v="8"/>
    <x v="0"/>
    <n v="2"/>
    <s v="Low attach count"/>
    <x v="1"/>
  </r>
  <r>
    <x v="395"/>
    <x v="382"/>
    <x v="18"/>
    <x v="2"/>
    <x v="0"/>
    <x v="1"/>
    <x v="0"/>
    <d v="2019-10-16T17:40:00"/>
    <x v="0"/>
    <x v="0"/>
    <x v="0"/>
    <x v="1"/>
    <n v="10"/>
    <x v="0"/>
    <n v="3"/>
    <s v="Low attach count"/>
    <x v="0"/>
  </r>
  <r>
    <x v="396"/>
    <x v="383"/>
    <x v="10"/>
    <x v="2"/>
    <x v="0"/>
    <x v="1"/>
    <x v="0"/>
    <d v="2019-10-16T13:24:00"/>
    <x v="0"/>
    <x v="0"/>
    <x v="0"/>
    <x v="1"/>
    <n v="6"/>
    <x v="0"/>
    <n v="1"/>
    <s v="Low attach count"/>
    <x v="0"/>
  </r>
  <r>
    <x v="397"/>
    <x v="384"/>
    <x v="26"/>
    <x v="2"/>
    <x v="0"/>
    <x v="0"/>
    <x v="0"/>
    <d v="2019-10-15T17:14:00"/>
    <x v="0"/>
    <x v="0"/>
    <x v="0"/>
    <x v="0"/>
    <n v="16"/>
    <x v="0"/>
    <n v="5"/>
    <s v="Low attach count"/>
    <x v="0"/>
  </r>
  <r>
    <x v="398"/>
    <x v="385"/>
    <x v="0"/>
    <x v="2"/>
    <x v="0"/>
    <x v="0"/>
    <x v="0"/>
    <d v="2019-10-09T17:06:00"/>
    <x v="0"/>
    <x v="0"/>
    <x v="0"/>
    <x v="0"/>
    <n v="17"/>
    <x v="0"/>
    <n v="3"/>
    <s v="Low attach count"/>
    <x v="0"/>
  </r>
  <r>
    <x v="399"/>
    <x v="386"/>
    <x v="10"/>
    <x v="2"/>
    <x v="0"/>
    <x v="1"/>
    <x v="0"/>
    <d v="2019-10-07T17:24:00"/>
    <x v="0"/>
    <x v="0"/>
    <x v="0"/>
    <x v="1"/>
    <n v="6"/>
    <x v="0"/>
    <n v="3"/>
    <s v="Low attach count"/>
    <x v="0"/>
  </r>
  <r>
    <x v="400"/>
    <x v="387"/>
    <x v="13"/>
    <x v="2"/>
    <x v="0"/>
    <x v="0"/>
    <x v="0"/>
    <d v="2019-10-07T17:11:00"/>
    <x v="0"/>
    <x v="0"/>
    <x v="0"/>
    <x v="1"/>
    <n v="7"/>
    <x v="0"/>
    <n v="1"/>
    <s v="Low attach count"/>
    <x v="0"/>
  </r>
  <r>
    <x v="401"/>
    <x v="388"/>
    <x v="8"/>
    <x v="2"/>
    <x v="0"/>
    <x v="0"/>
    <x v="0"/>
    <d v="2019-10-03T17:41:00"/>
    <x v="0"/>
    <x v="0"/>
    <x v="0"/>
    <x v="0"/>
    <n v="11"/>
    <x v="0"/>
    <n v="1"/>
    <s v="Low attach count"/>
    <x v="1"/>
  </r>
  <r>
    <x v="402"/>
    <x v="389"/>
    <x v="18"/>
    <x v="2"/>
    <x v="0"/>
    <x v="0"/>
    <x v="0"/>
    <d v="2019-10-02T17:18:00"/>
    <x v="0"/>
    <x v="0"/>
    <x v="0"/>
    <x v="1"/>
    <n v="10"/>
    <x v="0"/>
    <n v="3"/>
    <s v="Low attach count"/>
    <x v="0"/>
  </r>
  <r>
    <x v="403"/>
    <x v="390"/>
    <x v="12"/>
    <x v="2"/>
    <x v="1"/>
    <x v="1"/>
    <x v="0"/>
    <d v="2019-10-01T10:46:00"/>
    <x v="0"/>
    <x v="0"/>
    <x v="2"/>
    <x v="4"/>
    <n v="15"/>
    <x v="0"/>
    <n v="0"/>
    <s v="Low attach count"/>
    <x v="0"/>
  </r>
  <r>
    <x v="404"/>
    <x v="391"/>
    <x v="12"/>
    <x v="2"/>
    <x v="1"/>
    <x v="0"/>
    <x v="0"/>
    <d v="2019-10-01T10:45:00"/>
    <x v="0"/>
    <x v="0"/>
    <x v="2"/>
    <x v="7"/>
    <n v="7"/>
    <x v="0"/>
    <n v="0"/>
    <s v="Low attach count"/>
    <x v="0"/>
  </r>
  <r>
    <x v="405"/>
    <x v="392"/>
    <x v="10"/>
    <x v="2"/>
    <x v="0"/>
    <x v="1"/>
    <x v="0"/>
    <d v="2019-09-27T17:25:00"/>
    <x v="0"/>
    <x v="0"/>
    <x v="0"/>
    <x v="1"/>
    <n v="6"/>
    <x v="0"/>
    <n v="5"/>
    <s v="Low attach count"/>
    <x v="0"/>
  </r>
  <r>
    <x v="406"/>
    <x v="393"/>
    <x v="10"/>
    <x v="2"/>
    <x v="0"/>
    <x v="0"/>
    <x v="0"/>
    <d v="2019-09-27T08:13:00"/>
    <x v="0"/>
    <x v="0"/>
    <x v="0"/>
    <x v="1"/>
    <n v="9"/>
    <x v="0"/>
    <n v="5"/>
    <s v="Low attach count"/>
    <x v="0"/>
  </r>
  <r>
    <x v="407"/>
    <x v="394"/>
    <x v="26"/>
    <x v="2"/>
    <x v="0"/>
    <x v="1"/>
    <x v="0"/>
    <d v="2019-09-26T16:51:00"/>
    <x v="0"/>
    <x v="0"/>
    <x v="0"/>
    <x v="0"/>
    <n v="6"/>
    <x v="0"/>
    <n v="0"/>
    <s v="Low attach count"/>
    <x v="0"/>
  </r>
  <r>
    <x v="408"/>
    <x v="395"/>
    <x v="8"/>
    <x v="2"/>
    <x v="0"/>
    <x v="0"/>
    <x v="0"/>
    <d v="2019-09-20T10:39:00"/>
    <x v="0"/>
    <x v="0"/>
    <x v="0"/>
    <x v="0"/>
    <n v="8"/>
    <x v="0"/>
    <n v="2"/>
    <s v="Low attach count"/>
    <x v="1"/>
  </r>
  <r>
    <x v="409"/>
    <x v="396"/>
    <x v="3"/>
    <x v="2"/>
    <x v="0"/>
    <x v="0"/>
    <x v="0"/>
    <d v="2019-09-20T08:18:00"/>
    <x v="0"/>
    <x v="0"/>
    <x v="0"/>
    <x v="1"/>
    <n v="13"/>
    <x v="0"/>
    <n v="5"/>
    <s v="Low attach count"/>
    <x v="0"/>
  </r>
  <r>
    <x v="410"/>
    <x v="397"/>
    <x v="13"/>
    <x v="2"/>
    <x v="0"/>
    <x v="0"/>
    <x v="0"/>
    <d v="2019-09-18T17:19:00"/>
    <x v="0"/>
    <x v="0"/>
    <x v="0"/>
    <x v="1"/>
    <n v="20"/>
    <x v="0"/>
    <n v="5"/>
    <s v="Low attach count"/>
    <x v="0"/>
  </r>
  <r>
    <x v="411"/>
    <x v="398"/>
    <x v="26"/>
    <x v="2"/>
    <x v="0"/>
    <x v="0"/>
    <x v="0"/>
    <d v="2019-09-17T17:00:00"/>
    <x v="0"/>
    <x v="0"/>
    <x v="0"/>
    <x v="1"/>
    <n v="10"/>
    <x v="0"/>
    <n v="2"/>
    <s v="Low attach count"/>
    <x v="0"/>
  </r>
  <r>
    <x v="412"/>
    <x v="399"/>
    <x v="0"/>
    <x v="2"/>
    <x v="0"/>
    <x v="0"/>
    <x v="0"/>
    <d v="2019-09-11T17:25:00"/>
    <x v="0"/>
    <x v="0"/>
    <x v="0"/>
    <x v="0"/>
    <n v="35"/>
    <x v="0"/>
    <n v="8"/>
    <s v="Low attach count"/>
    <x v="0"/>
  </r>
  <r>
    <x v="413"/>
    <x v="399"/>
    <x v="4"/>
    <x v="2"/>
    <x v="0"/>
    <x v="0"/>
    <x v="0"/>
    <d v="2019-09-11T17:25:00"/>
    <x v="0"/>
    <x v="0"/>
    <x v="0"/>
    <x v="0"/>
    <n v="26"/>
    <x v="0"/>
    <n v="6"/>
    <s v="Low attach count"/>
    <x v="1"/>
  </r>
  <r>
    <x v="414"/>
    <x v="400"/>
    <x v="0"/>
    <x v="2"/>
    <x v="0"/>
    <x v="0"/>
    <x v="0"/>
    <d v="2019-09-11T17:24:00"/>
    <x v="0"/>
    <x v="0"/>
    <x v="0"/>
    <x v="0"/>
    <n v="11"/>
    <x v="0"/>
    <n v="4"/>
    <s v="Low attach count"/>
    <x v="1"/>
  </r>
  <r>
    <x v="415"/>
    <x v="401"/>
    <x v="13"/>
    <x v="2"/>
    <x v="0"/>
    <x v="0"/>
    <x v="0"/>
    <d v="2019-09-09T12:35:00"/>
    <x v="0"/>
    <x v="0"/>
    <x v="0"/>
    <x v="1"/>
    <n v="17"/>
    <x v="0"/>
    <n v="5"/>
    <s v="Low attach count"/>
    <x v="0"/>
  </r>
  <r>
    <x v="416"/>
    <x v="402"/>
    <x v="20"/>
    <x v="2"/>
    <x v="0"/>
    <x v="1"/>
    <x v="0"/>
    <d v="2019-09-06T17:26:00"/>
    <x v="0"/>
    <x v="0"/>
    <x v="0"/>
    <x v="1"/>
    <n v="20"/>
    <x v="0"/>
    <n v="1"/>
    <s v="Low attach count"/>
    <x v="0"/>
  </r>
  <r>
    <x v="417"/>
    <x v="403"/>
    <x v="13"/>
    <x v="2"/>
    <x v="0"/>
    <x v="0"/>
    <x v="0"/>
    <d v="2019-09-04T10:06:00"/>
    <x v="0"/>
    <x v="0"/>
    <x v="0"/>
    <x v="1"/>
    <n v="10"/>
    <x v="0"/>
    <n v="2"/>
    <s v="Low attach count"/>
    <x v="1"/>
  </r>
  <r>
    <x v="418"/>
    <x v="404"/>
    <x v="13"/>
    <x v="2"/>
    <x v="0"/>
    <x v="0"/>
    <x v="0"/>
    <d v="2019-09-04T09:41:00"/>
    <x v="0"/>
    <x v="0"/>
    <x v="0"/>
    <x v="1"/>
    <n v="31"/>
    <x v="0"/>
    <n v="10"/>
    <s v="Low attach count"/>
    <x v="0"/>
  </r>
  <r>
    <x v="419"/>
    <x v="405"/>
    <x v="18"/>
    <x v="2"/>
    <x v="0"/>
    <x v="0"/>
    <x v="0"/>
    <d v="2019-09-03T17:48:00"/>
    <x v="0"/>
    <x v="0"/>
    <x v="0"/>
    <x v="1"/>
    <n v="13"/>
    <x v="0"/>
    <n v="4"/>
    <s v="Low attach count"/>
    <x v="0"/>
  </r>
  <r>
    <x v="420"/>
    <x v="406"/>
    <x v="13"/>
    <x v="2"/>
    <x v="0"/>
    <x v="0"/>
    <x v="0"/>
    <d v="2019-09-03T17:31:00"/>
    <x v="0"/>
    <x v="0"/>
    <x v="0"/>
    <x v="1"/>
    <n v="21"/>
    <x v="0"/>
    <n v="4"/>
    <s v="Low attach count"/>
    <x v="1"/>
  </r>
  <r>
    <x v="421"/>
    <x v="407"/>
    <x v="13"/>
    <x v="2"/>
    <x v="0"/>
    <x v="1"/>
    <x v="0"/>
    <d v="2019-09-02T17:30:00"/>
    <x v="0"/>
    <x v="0"/>
    <x v="0"/>
    <x v="1"/>
    <n v="9"/>
    <x v="0"/>
    <n v="0"/>
    <s v="Low attach count"/>
    <x v="0"/>
  </r>
  <r>
    <x v="422"/>
    <x v="408"/>
    <x v="10"/>
    <x v="2"/>
    <x v="0"/>
    <x v="1"/>
    <x v="0"/>
    <d v="2019-08-30T14:42:00"/>
    <x v="0"/>
    <x v="0"/>
    <x v="0"/>
    <x v="1"/>
    <n v="5"/>
    <x v="0"/>
    <n v="0"/>
    <s v="Low attach count"/>
    <x v="0"/>
  </r>
  <r>
    <x v="423"/>
    <x v="409"/>
    <x v="0"/>
    <x v="2"/>
    <x v="0"/>
    <x v="0"/>
    <x v="0"/>
    <d v="2019-08-29T17:02:00"/>
    <x v="0"/>
    <x v="0"/>
    <x v="0"/>
    <x v="0"/>
    <n v="23"/>
    <x v="0"/>
    <n v="2"/>
    <s v="Low attach count"/>
    <x v="0"/>
  </r>
  <r>
    <x v="424"/>
    <x v="410"/>
    <x v="0"/>
    <x v="2"/>
    <x v="0"/>
    <x v="1"/>
    <x v="0"/>
    <d v="2019-08-28T12:38:00"/>
    <x v="0"/>
    <x v="0"/>
    <x v="0"/>
    <x v="0"/>
    <n v="39"/>
    <x v="0"/>
    <n v="3"/>
    <s v="Low attach count"/>
    <x v="1"/>
  </r>
  <r>
    <x v="425"/>
    <x v="411"/>
    <x v="10"/>
    <x v="2"/>
    <x v="0"/>
    <x v="0"/>
    <x v="0"/>
    <d v="2019-08-27T17:09:00"/>
    <x v="0"/>
    <x v="0"/>
    <x v="0"/>
    <x v="1"/>
    <n v="22"/>
    <x v="0"/>
    <n v="8"/>
    <s v="Low attach count"/>
    <x v="0"/>
  </r>
  <r>
    <x v="426"/>
    <x v="412"/>
    <x v="10"/>
    <x v="2"/>
    <x v="0"/>
    <x v="0"/>
    <x v="0"/>
    <d v="2019-08-27T17:07:00"/>
    <x v="0"/>
    <x v="0"/>
    <x v="0"/>
    <x v="1"/>
    <n v="9"/>
    <x v="0"/>
    <n v="3"/>
    <s v="Low attach count"/>
    <x v="0"/>
  </r>
  <r>
    <x v="427"/>
    <x v="413"/>
    <x v="10"/>
    <x v="2"/>
    <x v="0"/>
    <x v="0"/>
    <x v="0"/>
    <d v="2019-08-27T17:06:00"/>
    <x v="0"/>
    <x v="0"/>
    <x v="0"/>
    <x v="1"/>
    <n v="10"/>
    <x v="0"/>
    <n v="4"/>
    <s v="Low attach count"/>
    <x v="0"/>
  </r>
  <r>
    <x v="428"/>
    <x v="414"/>
    <x v="10"/>
    <x v="2"/>
    <x v="0"/>
    <x v="0"/>
    <x v="0"/>
    <d v="2019-08-27T17:05:00"/>
    <x v="0"/>
    <x v="0"/>
    <x v="0"/>
    <x v="1"/>
    <n v="10"/>
    <x v="0"/>
    <n v="1"/>
    <s v="Low attach count"/>
    <x v="1"/>
  </r>
  <r>
    <x v="429"/>
    <x v="415"/>
    <x v="15"/>
    <x v="2"/>
    <x v="0"/>
    <x v="0"/>
    <x v="0"/>
    <d v="2019-08-27T17:02:00"/>
    <x v="0"/>
    <x v="0"/>
    <x v="0"/>
    <x v="1"/>
    <n v="11"/>
    <x v="0"/>
    <n v="2"/>
    <s v="Low attach count"/>
    <x v="0"/>
  </r>
  <r>
    <x v="430"/>
    <x v="416"/>
    <x v="0"/>
    <x v="2"/>
    <x v="0"/>
    <x v="0"/>
    <x v="0"/>
    <d v="2019-08-20T17:01:00"/>
    <x v="0"/>
    <x v="0"/>
    <x v="0"/>
    <x v="0"/>
    <n v="13"/>
    <x v="0"/>
    <n v="3"/>
    <s v="Low attach count"/>
    <x v="0"/>
  </r>
  <r>
    <x v="431"/>
    <x v="417"/>
    <x v="13"/>
    <x v="2"/>
    <x v="0"/>
    <x v="1"/>
    <x v="0"/>
    <d v="2019-08-13T14:26:00"/>
    <x v="0"/>
    <x v="0"/>
    <x v="0"/>
    <x v="1"/>
    <n v="6"/>
    <x v="0"/>
    <n v="0"/>
    <s v="Low attach count"/>
    <x v="0"/>
  </r>
  <r>
    <x v="432"/>
    <x v="418"/>
    <x v="13"/>
    <x v="2"/>
    <x v="0"/>
    <x v="1"/>
    <x v="0"/>
    <d v="2019-08-13T14:25:00"/>
    <x v="0"/>
    <x v="0"/>
    <x v="0"/>
    <x v="3"/>
    <n v="5"/>
    <x v="0"/>
    <n v="0"/>
    <s v="Low attach count"/>
    <x v="0"/>
  </r>
  <r>
    <x v="433"/>
    <x v="419"/>
    <x v="18"/>
    <x v="2"/>
    <x v="0"/>
    <x v="0"/>
    <x v="0"/>
    <d v="2019-08-07T17:09:00"/>
    <x v="0"/>
    <x v="0"/>
    <x v="0"/>
    <x v="1"/>
    <n v="9"/>
    <x v="0"/>
    <n v="3"/>
    <s v="Low attach count"/>
    <x v="0"/>
  </r>
  <r>
    <x v="434"/>
    <x v="420"/>
    <x v="18"/>
    <x v="2"/>
    <x v="0"/>
    <x v="1"/>
    <x v="0"/>
    <d v="2019-08-06T17:41:00"/>
    <x v="0"/>
    <x v="0"/>
    <x v="0"/>
    <x v="3"/>
    <n v="9"/>
    <x v="0"/>
    <n v="0"/>
    <s v="Low attach count"/>
    <x v="0"/>
  </r>
  <r>
    <x v="435"/>
    <x v="421"/>
    <x v="0"/>
    <x v="2"/>
    <x v="0"/>
    <x v="0"/>
    <x v="0"/>
    <d v="2019-08-06T17:36:00"/>
    <x v="0"/>
    <x v="0"/>
    <x v="0"/>
    <x v="0"/>
    <n v="7"/>
    <x v="0"/>
    <n v="2"/>
    <s v="Low attach count"/>
    <x v="0"/>
  </r>
  <r>
    <x v="436"/>
    <x v="422"/>
    <x v="10"/>
    <x v="2"/>
    <x v="0"/>
    <x v="0"/>
    <x v="0"/>
    <d v="2019-08-06T17:34:00"/>
    <x v="0"/>
    <x v="0"/>
    <x v="0"/>
    <x v="1"/>
    <n v="12"/>
    <x v="0"/>
    <n v="5"/>
    <s v="Low attach count"/>
    <x v="0"/>
  </r>
  <r>
    <x v="437"/>
    <x v="423"/>
    <x v="18"/>
    <x v="2"/>
    <x v="0"/>
    <x v="0"/>
    <x v="0"/>
    <d v="2019-08-06T17:33:00"/>
    <x v="0"/>
    <x v="0"/>
    <x v="0"/>
    <x v="1"/>
    <n v="16"/>
    <x v="0"/>
    <n v="3"/>
    <s v="Low attach count"/>
    <x v="0"/>
  </r>
  <r>
    <x v="438"/>
    <x v="424"/>
    <x v="13"/>
    <x v="2"/>
    <x v="0"/>
    <x v="0"/>
    <x v="0"/>
    <d v="2019-08-01T18:59:00"/>
    <x v="0"/>
    <x v="0"/>
    <x v="0"/>
    <x v="1"/>
    <n v="34"/>
    <x v="0"/>
    <n v="8"/>
    <s v="Low attach count"/>
    <x v="0"/>
  </r>
  <r>
    <x v="439"/>
    <x v="425"/>
    <x v="26"/>
    <x v="2"/>
    <x v="0"/>
    <x v="0"/>
    <x v="0"/>
    <d v="2019-07-29T17:40:00"/>
    <x v="0"/>
    <x v="0"/>
    <x v="0"/>
    <x v="0"/>
    <n v="8"/>
    <x v="0"/>
    <n v="1"/>
    <s v="Low attach count"/>
    <x v="0"/>
  </r>
  <r>
    <x v="440"/>
    <x v="426"/>
    <x v="10"/>
    <x v="2"/>
    <x v="0"/>
    <x v="0"/>
    <x v="0"/>
    <d v="2019-07-18T17:48:00"/>
    <x v="0"/>
    <x v="0"/>
    <x v="0"/>
    <x v="1"/>
    <n v="16"/>
    <x v="0"/>
    <n v="7"/>
    <s v="Low attach count"/>
    <x v="0"/>
  </r>
  <r>
    <x v="441"/>
    <x v="427"/>
    <x v="26"/>
    <x v="2"/>
    <x v="0"/>
    <x v="0"/>
    <x v="0"/>
    <d v="2019-07-17T17:51:00"/>
    <x v="0"/>
    <x v="0"/>
    <x v="0"/>
    <x v="0"/>
    <n v="9"/>
    <x v="0"/>
    <n v="1"/>
    <s v="Low attach count"/>
    <x v="1"/>
  </r>
  <r>
    <x v="442"/>
    <x v="428"/>
    <x v="15"/>
    <x v="2"/>
    <x v="0"/>
    <x v="1"/>
    <x v="0"/>
    <d v="2019-07-15T17:26:00"/>
    <x v="0"/>
    <x v="0"/>
    <x v="0"/>
    <x v="1"/>
    <n v="16"/>
    <x v="0"/>
    <n v="0"/>
    <s v="Low attach count"/>
    <x v="0"/>
  </r>
  <r>
    <x v="443"/>
    <x v="429"/>
    <x v="0"/>
    <x v="2"/>
    <x v="0"/>
    <x v="1"/>
    <x v="0"/>
    <d v="2019-07-15T15:15:00"/>
    <x v="0"/>
    <x v="0"/>
    <x v="0"/>
    <x v="0"/>
    <n v="7"/>
    <x v="0"/>
    <n v="1"/>
    <s v="Low attach count"/>
    <x v="1"/>
  </r>
  <r>
    <x v="444"/>
    <x v="430"/>
    <x v="11"/>
    <x v="2"/>
    <x v="0"/>
    <x v="0"/>
    <x v="0"/>
    <d v="2019-07-15T14:16:00"/>
    <x v="0"/>
    <x v="0"/>
    <x v="0"/>
    <x v="0"/>
    <n v="8"/>
    <x v="0"/>
    <n v="1"/>
    <s v="Low attach count"/>
    <x v="1"/>
  </r>
  <r>
    <x v="445"/>
    <x v="431"/>
    <x v="13"/>
    <x v="2"/>
    <x v="0"/>
    <x v="0"/>
    <x v="0"/>
    <d v="2019-07-10T17:26:00"/>
    <x v="0"/>
    <x v="0"/>
    <x v="0"/>
    <x v="1"/>
    <n v="14"/>
    <x v="0"/>
    <n v="1"/>
    <s v="Low attach count"/>
    <x v="0"/>
  </r>
  <r>
    <x v="446"/>
    <x v="432"/>
    <x v="24"/>
    <x v="2"/>
    <x v="0"/>
    <x v="0"/>
    <x v="0"/>
    <d v="2019-07-10T17:23:00"/>
    <x v="0"/>
    <x v="0"/>
    <x v="0"/>
    <x v="1"/>
    <n v="8"/>
    <x v="0"/>
    <n v="1"/>
    <s v="Low attach count"/>
    <x v="0"/>
  </r>
  <r>
    <x v="447"/>
    <x v="433"/>
    <x v="13"/>
    <x v="2"/>
    <x v="0"/>
    <x v="0"/>
    <x v="0"/>
    <d v="2019-07-09T11:58:00"/>
    <x v="0"/>
    <x v="0"/>
    <x v="0"/>
    <x v="1"/>
    <n v="17"/>
    <x v="0"/>
    <n v="3"/>
    <s v="Low attach count"/>
    <x v="0"/>
  </r>
  <r>
    <x v="448"/>
    <x v="434"/>
    <x v="15"/>
    <x v="2"/>
    <x v="0"/>
    <x v="0"/>
    <x v="0"/>
    <d v="2019-07-05T17:24:00"/>
    <x v="0"/>
    <x v="0"/>
    <x v="0"/>
    <x v="1"/>
    <n v="13"/>
    <x v="0"/>
    <n v="2"/>
    <s v="Low attach count"/>
    <x v="1"/>
  </r>
  <r>
    <x v="449"/>
    <x v="435"/>
    <x v="10"/>
    <x v="2"/>
    <x v="0"/>
    <x v="0"/>
    <x v="0"/>
    <d v="2019-07-05T14:49:00"/>
    <x v="0"/>
    <x v="0"/>
    <x v="0"/>
    <x v="1"/>
    <n v="16"/>
    <x v="0"/>
    <n v="8"/>
    <s v="Low attach count"/>
    <x v="0"/>
  </r>
  <r>
    <x v="450"/>
    <x v="436"/>
    <x v="14"/>
    <x v="2"/>
    <x v="0"/>
    <x v="1"/>
    <x v="0"/>
    <d v="2019-07-04T19:20:00"/>
    <x v="0"/>
    <x v="0"/>
    <x v="0"/>
    <x v="1"/>
    <n v="4"/>
    <x v="0"/>
    <n v="0"/>
    <s v="Low attach count"/>
    <x v="0"/>
  </r>
  <r>
    <x v="451"/>
    <x v="437"/>
    <x v="15"/>
    <x v="2"/>
    <x v="0"/>
    <x v="0"/>
    <x v="0"/>
    <d v="2019-07-01T17:29:00"/>
    <x v="0"/>
    <x v="0"/>
    <x v="0"/>
    <x v="1"/>
    <n v="12"/>
    <x v="0"/>
    <n v="3"/>
    <s v="Low attach count"/>
    <x v="0"/>
  </r>
  <r>
    <x v="452"/>
    <x v="438"/>
    <x v="13"/>
    <x v="2"/>
    <x v="0"/>
    <x v="0"/>
    <x v="0"/>
    <d v="2019-07-01T17:27:00"/>
    <x v="0"/>
    <x v="0"/>
    <x v="0"/>
    <x v="1"/>
    <n v="20"/>
    <x v="0"/>
    <n v="9"/>
    <s v="Low attach count"/>
    <x v="1"/>
  </r>
  <r>
    <x v="453"/>
    <x v="439"/>
    <x v="13"/>
    <x v="2"/>
    <x v="0"/>
    <x v="0"/>
    <x v="0"/>
    <d v="2019-06-28T17:13:00"/>
    <x v="0"/>
    <x v="0"/>
    <x v="0"/>
    <x v="1"/>
    <n v="7"/>
    <x v="0"/>
    <n v="1"/>
    <s v="Low attach count"/>
    <x v="0"/>
  </r>
  <r>
    <x v="454"/>
    <x v="440"/>
    <x v="4"/>
    <x v="2"/>
    <x v="0"/>
    <x v="1"/>
    <x v="0"/>
    <d v="2019-06-21T18:14:00"/>
    <x v="0"/>
    <x v="0"/>
    <x v="2"/>
    <x v="0"/>
    <n v="10"/>
    <x v="0"/>
    <n v="0"/>
    <s v="Low attach count"/>
    <x v="1"/>
  </r>
  <r>
    <x v="455"/>
    <x v="441"/>
    <x v="39"/>
    <x v="2"/>
    <x v="0"/>
    <x v="1"/>
    <x v="0"/>
    <d v="2019-06-21T18:11:00"/>
    <x v="0"/>
    <x v="0"/>
    <x v="2"/>
    <x v="0"/>
    <n v="7"/>
    <x v="0"/>
    <n v="1"/>
    <s v="Low attach count"/>
    <x v="1"/>
  </r>
  <r>
    <x v="456"/>
    <x v="442"/>
    <x v="13"/>
    <x v="2"/>
    <x v="0"/>
    <x v="1"/>
    <x v="0"/>
    <d v="2019-06-21T13:47:00"/>
    <x v="0"/>
    <x v="0"/>
    <x v="0"/>
    <x v="1"/>
    <n v="7"/>
    <x v="0"/>
    <n v="0"/>
    <s v="Low attach count"/>
    <x v="1"/>
  </r>
  <r>
    <x v="457"/>
    <x v="443"/>
    <x v="0"/>
    <x v="2"/>
    <x v="0"/>
    <x v="1"/>
    <x v="0"/>
    <d v="2019-06-19T18:18:00"/>
    <x v="0"/>
    <x v="0"/>
    <x v="0"/>
    <x v="0"/>
    <n v="12"/>
    <x v="0"/>
    <n v="2"/>
    <s v="Low attach count"/>
    <x v="0"/>
  </r>
  <r>
    <x v="458"/>
    <x v="444"/>
    <x v="15"/>
    <x v="2"/>
    <x v="0"/>
    <x v="0"/>
    <x v="0"/>
    <d v="2019-06-19T18:13:00"/>
    <x v="0"/>
    <x v="0"/>
    <x v="0"/>
    <x v="1"/>
    <n v="17"/>
    <x v="0"/>
    <n v="8"/>
    <s v="Low attach count"/>
    <x v="0"/>
  </r>
  <r>
    <x v="459"/>
    <x v="445"/>
    <x v="15"/>
    <x v="2"/>
    <x v="0"/>
    <x v="1"/>
    <x v="0"/>
    <d v="2019-06-13T17:38:00"/>
    <x v="0"/>
    <x v="0"/>
    <x v="0"/>
    <x v="1"/>
    <n v="11"/>
    <x v="0"/>
    <n v="0"/>
    <s v="Low attach count"/>
    <x v="0"/>
  </r>
  <r>
    <x v="460"/>
    <x v="446"/>
    <x v="4"/>
    <x v="2"/>
    <x v="0"/>
    <x v="1"/>
    <x v="0"/>
    <d v="2019-06-10T14:53:00"/>
    <x v="0"/>
    <x v="0"/>
    <x v="0"/>
    <x v="0"/>
    <n v="9"/>
    <x v="0"/>
    <n v="0"/>
    <s v="Low attach count"/>
    <x v="1"/>
  </r>
  <r>
    <x v="461"/>
    <x v="447"/>
    <x v="14"/>
    <x v="2"/>
    <x v="0"/>
    <x v="0"/>
    <x v="0"/>
    <d v="2019-06-07T17:38:00"/>
    <x v="0"/>
    <x v="0"/>
    <x v="0"/>
    <x v="1"/>
    <n v="15"/>
    <x v="0"/>
    <n v="2"/>
    <s v="Low attach count"/>
    <x v="0"/>
  </r>
  <r>
    <x v="462"/>
    <x v="448"/>
    <x v="11"/>
    <x v="2"/>
    <x v="0"/>
    <x v="0"/>
    <x v="0"/>
    <d v="2019-06-03T17:55:00"/>
    <x v="0"/>
    <x v="0"/>
    <x v="0"/>
    <x v="0"/>
    <n v="25"/>
    <x v="0"/>
    <n v="3"/>
    <s v="Low attach count"/>
    <x v="1"/>
  </r>
  <r>
    <x v="463"/>
    <x v="449"/>
    <x v="13"/>
    <x v="2"/>
    <x v="0"/>
    <x v="0"/>
    <x v="0"/>
    <d v="2019-06-03T17:27:00"/>
    <x v="0"/>
    <x v="0"/>
    <x v="0"/>
    <x v="1"/>
    <n v="23"/>
    <x v="0"/>
    <n v="4"/>
    <s v="Low attach count"/>
    <x v="0"/>
  </r>
  <r>
    <x v="464"/>
    <x v="450"/>
    <x v="40"/>
    <x v="2"/>
    <x v="0"/>
    <x v="1"/>
    <x v="0"/>
    <d v="2019-05-31T17:53:00"/>
    <x v="0"/>
    <x v="0"/>
    <x v="2"/>
    <x v="1"/>
    <n v="14"/>
    <x v="0"/>
    <n v="1"/>
    <s v="Low attach count"/>
    <x v="1"/>
  </r>
  <r>
    <x v="465"/>
    <x v="451"/>
    <x v="15"/>
    <x v="2"/>
    <x v="0"/>
    <x v="1"/>
    <x v="0"/>
    <d v="2019-05-29T15:03:00"/>
    <x v="0"/>
    <x v="0"/>
    <x v="0"/>
    <x v="1"/>
    <n v="17"/>
    <x v="0"/>
    <n v="4"/>
    <s v="Low attach count"/>
    <x v="0"/>
  </r>
  <r>
    <x v="466"/>
    <x v="452"/>
    <x v="0"/>
    <x v="2"/>
    <x v="0"/>
    <x v="1"/>
    <x v="0"/>
    <d v="2019-05-28T13:23:00"/>
    <x v="0"/>
    <x v="0"/>
    <x v="0"/>
    <x v="0"/>
    <n v="15"/>
    <x v="0"/>
    <n v="0"/>
    <s v="Low attach count"/>
    <x v="1"/>
  </r>
  <r>
    <x v="467"/>
    <x v="453"/>
    <x v="26"/>
    <x v="2"/>
    <x v="0"/>
    <x v="0"/>
    <x v="0"/>
    <d v="2019-05-21T18:14:00"/>
    <x v="0"/>
    <x v="0"/>
    <x v="0"/>
    <x v="0"/>
    <n v="23"/>
    <x v="0"/>
    <n v="3"/>
    <s v="Low attach count"/>
    <x v="0"/>
  </r>
  <r>
    <x v="468"/>
    <x v="454"/>
    <x v="15"/>
    <x v="2"/>
    <x v="0"/>
    <x v="0"/>
    <x v="0"/>
    <d v="2019-05-09T17:18:00"/>
    <x v="0"/>
    <x v="0"/>
    <x v="0"/>
    <x v="1"/>
    <n v="34"/>
    <x v="0"/>
    <n v="5"/>
    <s v="Low attach count"/>
    <x v="0"/>
  </r>
  <r>
    <x v="469"/>
    <x v="455"/>
    <x v="17"/>
    <x v="2"/>
    <x v="0"/>
    <x v="0"/>
    <x v="0"/>
    <d v="2019-05-09T17:15:00"/>
    <x v="0"/>
    <x v="0"/>
    <x v="0"/>
    <x v="1"/>
    <n v="37"/>
    <x v="0"/>
    <n v="1"/>
    <s v="Low attach count"/>
    <x v="0"/>
  </r>
  <r>
    <x v="470"/>
    <x v="456"/>
    <x v="13"/>
    <x v="2"/>
    <x v="0"/>
    <x v="0"/>
    <x v="0"/>
    <d v="2019-05-06T18:44:00"/>
    <x v="0"/>
    <x v="0"/>
    <x v="0"/>
    <x v="1"/>
    <n v="8"/>
    <x v="0"/>
    <n v="3"/>
    <s v="Low attach count"/>
    <x v="1"/>
  </r>
  <r>
    <x v="471"/>
    <x v="457"/>
    <x v="13"/>
    <x v="2"/>
    <x v="0"/>
    <x v="0"/>
    <x v="0"/>
    <d v="2019-05-03T17:16:00"/>
    <x v="0"/>
    <x v="0"/>
    <x v="0"/>
    <x v="1"/>
    <n v="13"/>
    <x v="0"/>
    <n v="4"/>
    <s v="Low attach count"/>
    <x v="2"/>
  </r>
  <r>
    <x v="472"/>
    <x v="458"/>
    <x v="41"/>
    <x v="2"/>
    <x v="0"/>
    <x v="0"/>
    <x v="0"/>
    <d v="2019-05-02T17:33:00"/>
    <x v="0"/>
    <x v="0"/>
    <x v="0"/>
    <x v="1"/>
    <n v="26"/>
    <x v="0"/>
    <n v="3"/>
    <s v="Low attach count"/>
    <x v="1"/>
  </r>
  <r>
    <x v="473"/>
    <x v="459"/>
    <x v="31"/>
    <x v="2"/>
    <x v="1"/>
    <x v="0"/>
    <x v="1"/>
    <d v="2019-04-25T16:13:00"/>
    <x v="1"/>
    <x v="0"/>
    <x v="5"/>
    <x v="5"/>
    <n v="5"/>
    <x v="0"/>
    <n v="0"/>
    <s v="Low attach count"/>
    <x v="0"/>
  </r>
  <r>
    <x v="474"/>
    <x v="460"/>
    <x v="15"/>
    <x v="2"/>
    <x v="0"/>
    <x v="0"/>
    <x v="0"/>
    <d v="2019-04-22T17:34:00"/>
    <x v="0"/>
    <x v="0"/>
    <x v="0"/>
    <x v="1"/>
    <n v="12"/>
    <x v="0"/>
    <n v="4"/>
    <s v="Low attach count"/>
    <x v="2"/>
  </r>
  <r>
    <x v="475"/>
    <x v="460"/>
    <x v="13"/>
    <x v="2"/>
    <x v="0"/>
    <x v="0"/>
    <x v="0"/>
    <d v="2019-04-22T17:34:00"/>
    <x v="0"/>
    <x v="0"/>
    <x v="0"/>
    <x v="1"/>
    <n v="14"/>
    <x v="0"/>
    <n v="4"/>
    <s v="Low attach count"/>
    <x v="0"/>
  </r>
  <r>
    <x v="476"/>
    <x v="460"/>
    <x v="41"/>
    <x v="2"/>
    <x v="0"/>
    <x v="0"/>
    <x v="0"/>
    <d v="2019-04-22T17:34:00"/>
    <x v="0"/>
    <x v="0"/>
    <x v="0"/>
    <x v="1"/>
    <n v="16"/>
    <x v="0"/>
    <n v="2"/>
    <s v="Low attach count"/>
    <x v="0"/>
  </r>
  <r>
    <x v="477"/>
    <x v="460"/>
    <x v="14"/>
    <x v="2"/>
    <x v="0"/>
    <x v="1"/>
    <x v="0"/>
    <d v="2019-04-22T17:34:00"/>
    <x v="0"/>
    <x v="0"/>
    <x v="0"/>
    <x v="1"/>
    <n v="10"/>
    <x v="0"/>
    <n v="4"/>
    <s v="Low attach count"/>
    <x v="1"/>
  </r>
  <r>
    <x v="478"/>
    <x v="461"/>
    <x v="11"/>
    <x v="2"/>
    <x v="0"/>
    <x v="0"/>
    <x v="0"/>
    <d v="2019-04-16T17:55:00"/>
    <x v="0"/>
    <x v="0"/>
    <x v="0"/>
    <x v="0"/>
    <n v="22"/>
    <x v="0"/>
    <n v="8"/>
    <s v="Low attach count"/>
    <x v="0"/>
  </r>
  <r>
    <x v="479"/>
    <x v="462"/>
    <x v="15"/>
    <x v="2"/>
    <x v="0"/>
    <x v="0"/>
    <x v="0"/>
    <d v="2019-04-15T18:37:00"/>
    <x v="0"/>
    <x v="0"/>
    <x v="0"/>
    <x v="1"/>
    <n v="19"/>
    <x v="0"/>
    <n v="3"/>
    <s v="Low attach count"/>
    <x v="1"/>
  </r>
  <r>
    <x v="480"/>
    <x v="463"/>
    <x v="15"/>
    <x v="2"/>
    <x v="0"/>
    <x v="0"/>
    <x v="0"/>
    <d v="2019-04-10T18:36:00"/>
    <x v="0"/>
    <x v="0"/>
    <x v="0"/>
    <x v="1"/>
    <n v="11"/>
    <x v="0"/>
    <n v="5"/>
    <s v="Low attach count"/>
    <x v="0"/>
  </r>
  <r>
    <x v="481"/>
    <x v="464"/>
    <x v="4"/>
    <x v="2"/>
    <x v="0"/>
    <x v="0"/>
    <x v="0"/>
    <d v="2019-04-10T18:00:00"/>
    <x v="0"/>
    <x v="0"/>
    <x v="0"/>
    <x v="0"/>
    <n v="26"/>
    <x v="0"/>
    <n v="9"/>
    <s v="Low attach count"/>
    <x v="1"/>
  </r>
  <r>
    <x v="482"/>
    <x v="465"/>
    <x v="13"/>
    <x v="2"/>
    <x v="0"/>
    <x v="0"/>
    <x v="0"/>
    <d v="2019-04-10T17:58:00"/>
    <x v="0"/>
    <x v="0"/>
    <x v="0"/>
    <x v="1"/>
    <n v="6"/>
    <x v="0"/>
    <n v="1"/>
    <s v="Low attach count"/>
    <x v="0"/>
  </r>
  <r>
    <x v="483"/>
    <x v="466"/>
    <x v="13"/>
    <x v="2"/>
    <x v="0"/>
    <x v="1"/>
    <x v="0"/>
    <d v="2019-04-01T15:40:00"/>
    <x v="0"/>
    <x v="0"/>
    <x v="2"/>
    <x v="1"/>
    <n v="12"/>
    <x v="0"/>
    <n v="1"/>
    <s v="Low attach count"/>
    <x v="0"/>
  </r>
  <r>
    <x v="484"/>
    <x v="467"/>
    <x v="24"/>
    <x v="2"/>
    <x v="0"/>
    <x v="0"/>
    <x v="0"/>
    <d v="2019-04-01T15:33:00"/>
    <x v="0"/>
    <x v="0"/>
    <x v="2"/>
    <x v="1"/>
    <n v="8"/>
    <x v="0"/>
    <n v="2"/>
    <s v="Low attach count"/>
    <x v="0"/>
  </r>
  <r>
    <x v="485"/>
    <x v="467"/>
    <x v="11"/>
    <x v="2"/>
    <x v="0"/>
    <x v="1"/>
    <x v="0"/>
    <d v="2019-04-01T15:33:00"/>
    <x v="0"/>
    <x v="0"/>
    <x v="2"/>
    <x v="0"/>
    <n v="26"/>
    <x v="0"/>
    <n v="7"/>
    <s v="Low attach count"/>
    <x v="0"/>
  </r>
  <r>
    <x v="486"/>
    <x v="468"/>
    <x v="40"/>
    <x v="2"/>
    <x v="0"/>
    <x v="0"/>
    <x v="0"/>
    <d v="2019-04-01T15:25:00"/>
    <x v="0"/>
    <x v="0"/>
    <x v="2"/>
    <x v="1"/>
    <n v="7"/>
    <x v="0"/>
    <n v="1"/>
    <s v="Low attach count"/>
    <x v="0"/>
  </r>
  <r>
    <x v="487"/>
    <x v="469"/>
    <x v="4"/>
    <x v="2"/>
    <x v="0"/>
    <x v="0"/>
    <x v="0"/>
    <d v="2019-04-01T15:18:00"/>
    <x v="0"/>
    <x v="0"/>
    <x v="2"/>
    <x v="0"/>
    <n v="9"/>
    <x v="0"/>
    <n v="2"/>
    <s v="Low attach count"/>
    <x v="0"/>
  </r>
  <r>
    <x v="488"/>
    <x v="470"/>
    <x v="0"/>
    <x v="2"/>
    <x v="0"/>
    <x v="0"/>
    <x v="0"/>
    <d v="2019-04-01T15:10:00"/>
    <x v="0"/>
    <x v="0"/>
    <x v="2"/>
    <x v="0"/>
    <n v="13"/>
    <x v="0"/>
    <n v="2"/>
    <s v="Low attach count"/>
    <x v="0"/>
  </r>
  <r>
    <x v="489"/>
    <x v="471"/>
    <x v="40"/>
    <x v="2"/>
    <x v="0"/>
    <x v="0"/>
    <x v="0"/>
    <d v="2019-04-01T14:30:00"/>
    <x v="0"/>
    <x v="0"/>
    <x v="2"/>
    <x v="1"/>
    <n v="8"/>
    <x v="0"/>
    <n v="1"/>
    <s v="Low attach count"/>
    <x v="0"/>
  </r>
  <r>
    <x v="490"/>
    <x v="472"/>
    <x v="4"/>
    <x v="2"/>
    <x v="0"/>
    <x v="1"/>
    <x v="0"/>
    <d v="2019-04-01T11:53:00"/>
    <x v="0"/>
    <x v="0"/>
    <x v="0"/>
    <x v="0"/>
    <n v="18"/>
    <x v="0"/>
    <n v="4"/>
    <s v="Low attach count"/>
    <x v="1"/>
  </r>
  <r>
    <x v="491"/>
    <x v="473"/>
    <x v="4"/>
    <x v="2"/>
    <x v="0"/>
    <x v="1"/>
    <x v="0"/>
    <d v="2019-03-27T17:16:00"/>
    <x v="0"/>
    <x v="0"/>
    <x v="0"/>
    <x v="0"/>
    <n v="6"/>
    <x v="0"/>
    <n v="0"/>
    <s v="Low attach count"/>
    <x v="0"/>
  </r>
  <r>
    <x v="492"/>
    <x v="474"/>
    <x v="15"/>
    <x v="2"/>
    <x v="0"/>
    <x v="1"/>
    <x v="0"/>
    <d v="2019-03-25T18:15:00"/>
    <x v="0"/>
    <x v="0"/>
    <x v="0"/>
    <x v="1"/>
    <n v="15"/>
    <x v="0"/>
    <n v="4"/>
    <s v="Low attach count"/>
    <x v="0"/>
  </r>
  <r>
    <x v="493"/>
    <x v="475"/>
    <x v="11"/>
    <x v="2"/>
    <x v="0"/>
    <x v="0"/>
    <x v="0"/>
    <d v="2019-03-22T18:41:00"/>
    <x v="0"/>
    <x v="0"/>
    <x v="0"/>
    <x v="0"/>
    <n v="10"/>
    <x v="0"/>
    <n v="2"/>
    <s v="Low attach count"/>
    <x v="0"/>
  </r>
  <r>
    <x v="494"/>
    <x v="476"/>
    <x v="13"/>
    <x v="2"/>
    <x v="0"/>
    <x v="0"/>
    <x v="0"/>
    <d v="2019-03-20T17:16:00"/>
    <x v="0"/>
    <x v="0"/>
    <x v="0"/>
    <x v="1"/>
    <n v="12"/>
    <x v="0"/>
    <n v="1"/>
    <s v="Low attach count"/>
    <x v="0"/>
  </r>
  <r>
    <x v="495"/>
    <x v="477"/>
    <x v="24"/>
    <x v="2"/>
    <x v="0"/>
    <x v="0"/>
    <x v="0"/>
    <d v="2019-03-20T17:13:00"/>
    <x v="0"/>
    <x v="0"/>
    <x v="0"/>
    <x v="1"/>
    <n v="8"/>
    <x v="0"/>
    <n v="1"/>
    <s v="Low attach count"/>
    <x v="0"/>
  </r>
  <r>
    <x v="496"/>
    <x v="478"/>
    <x v="4"/>
    <x v="2"/>
    <x v="0"/>
    <x v="1"/>
    <x v="0"/>
    <d v="2019-03-19T17:20:00"/>
    <x v="0"/>
    <x v="0"/>
    <x v="0"/>
    <x v="0"/>
    <n v="8"/>
    <x v="0"/>
    <n v="0"/>
    <s v="Low attach count"/>
    <x v="0"/>
  </r>
  <r>
    <x v="497"/>
    <x v="479"/>
    <x v="15"/>
    <x v="2"/>
    <x v="0"/>
    <x v="1"/>
    <x v="0"/>
    <d v="2019-03-19T17:18:00"/>
    <x v="0"/>
    <x v="0"/>
    <x v="0"/>
    <x v="1"/>
    <n v="7"/>
    <x v="0"/>
    <n v="1"/>
    <s v="Low attach count"/>
    <x v="0"/>
  </r>
  <r>
    <x v="498"/>
    <x v="480"/>
    <x v="15"/>
    <x v="2"/>
    <x v="0"/>
    <x v="0"/>
    <x v="0"/>
    <d v="2019-03-18T18:14:00"/>
    <x v="0"/>
    <x v="0"/>
    <x v="0"/>
    <x v="1"/>
    <n v="18"/>
    <x v="0"/>
    <n v="4"/>
    <s v="Low attach count"/>
    <x v="0"/>
  </r>
  <r>
    <x v="499"/>
    <x v="481"/>
    <x v="14"/>
    <x v="2"/>
    <x v="0"/>
    <x v="0"/>
    <x v="0"/>
    <d v="2019-03-13T15:59:00"/>
    <x v="0"/>
    <x v="0"/>
    <x v="0"/>
    <x v="1"/>
    <n v="7"/>
    <x v="0"/>
    <n v="1"/>
    <s v="Low attach count"/>
    <x v="0"/>
  </r>
  <r>
    <x v="500"/>
    <x v="482"/>
    <x v="4"/>
    <x v="2"/>
    <x v="0"/>
    <x v="1"/>
    <x v="0"/>
    <d v="2019-03-08T17:44:00"/>
    <x v="0"/>
    <x v="0"/>
    <x v="0"/>
    <x v="0"/>
    <n v="9"/>
    <x v="0"/>
    <n v="0"/>
    <s v="Low attach count"/>
    <x v="0"/>
  </r>
  <r>
    <x v="501"/>
    <x v="483"/>
    <x v="15"/>
    <x v="2"/>
    <x v="0"/>
    <x v="0"/>
    <x v="0"/>
    <d v="2019-03-05T18:08:00"/>
    <x v="0"/>
    <x v="0"/>
    <x v="0"/>
    <x v="1"/>
    <n v="24"/>
    <x v="0"/>
    <n v="7"/>
    <s v="Low attach count"/>
    <x v="0"/>
  </r>
  <r>
    <x v="502"/>
    <x v="484"/>
    <x v="24"/>
    <x v="2"/>
    <x v="0"/>
    <x v="0"/>
    <x v="0"/>
    <d v="2019-03-05T17:56:00"/>
    <x v="0"/>
    <x v="0"/>
    <x v="0"/>
    <x v="1"/>
    <n v="6"/>
    <x v="0"/>
    <n v="2"/>
    <s v="Low attach count"/>
    <x v="0"/>
  </r>
  <r>
    <x v="503"/>
    <x v="157"/>
    <x v="0"/>
    <x v="2"/>
    <x v="0"/>
    <x v="1"/>
    <x v="0"/>
    <d v="2019-03-02T09:36:00"/>
    <x v="0"/>
    <x v="0"/>
    <x v="0"/>
    <x v="0"/>
    <n v="11"/>
    <x v="0"/>
    <n v="11"/>
    <s v="Low attach count"/>
    <x v="0"/>
  </r>
  <r>
    <x v="504"/>
    <x v="485"/>
    <x v="0"/>
    <x v="2"/>
    <x v="0"/>
    <x v="0"/>
    <x v="0"/>
    <d v="2019-02-20T15:13:00"/>
    <x v="0"/>
    <x v="0"/>
    <x v="5"/>
    <x v="0"/>
    <n v="9"/>
    <x v="0"/>
    <n v="1"/>
    <s v="Low attach count"/>
    <x v="0"/>
  </r>
  <r>
    <x v="505"/>
    <x v="486"/>
    <x v="4"/>
    <x v="2"/>
    <x v="0"/>
    <x v="0"/>
    <x v="0"/>
    <d v="2019-02-20T14:32:00"/>
    <x v="0"/>
    <x v="0"/>
    <x v="5"/>
    <x v="0"/>
    <n v="5"/>
    <x v="0"/>
    <n v="1"/>
    <s v="Low attach count"/>
    <x v="0"/>
  </r>
  <r>
    <x v="506"/>
    <x v="487"/>
    <x v="41"/>
    <x v="2"/>
    <x v="0"/>
    <x v="0"/>
    <x v="0"/>
    <d v="2019-02-02T19:32:00"/>
    <x v="0"/>
    <x v="0"/>
    <x v="5"/>
    <x v="1"/>
    <n v="8"/>
    <x v="0"/>
    <n v="1"/>
    <s v="Low attach count"/>
    <x v="1"/>
  </r>
  <r>
    <x v="507"/>
    <x v="488"/>
    <x v="42"/>
    <x v="2"/>
    <x v="1"/>
    <x v="2"/>
    <x v="0"/>
    <d v="2018-08-09T02:43:00"/>
    <x v="0"/>
    <x v="0"/>
    <x v="5"/>
    <x v="5"/>
    <n v="3"/>
    <x v="0"/>
    <n v="0"/>
    <s v="Low attach count"/>
    <x v="3"/>
  </r>
  <r>
    <x v="508"/>
    <x v="489"/>
    <x v="1"/>
    <x v="3"/>
    <x v="0"/>
    <x v="1"/>
    <x v="2"/>
    <d v="2021-03-31T11:19:00"/>
    <x v="0"/>
    <x v="1"/>
    <x v="5"/>
    <x v="1"/>
    <n v="112"/>
    <x v="1"/>
    <n v="21"/>
    <s v="Low attach count"/>
    <x v="0"/>
  </r>
  <r>
    <x v="509"/>
    <x v="490"/>
    <x v="17"/>
    <x v="3"/>
    <x v="0"/>
    <x v="0"/>
    <x v="2"/>
    <d v="2021-03-29T14:08:00"/>
    <x v="0"/>
    <x v="1"/>
    <x v="5"/>
    <x v="1"/>
    <n v="76"/>
    <x v="2"/>
    <n v="14"/>
    <s v="Low attach count"/>
    <x v="0"/>
  </r>
  <r>
    <x v="510"/>
    <x v="491"/>
    <x v="5"/>
    <x v="3"/>
    <x v="0"/>
    <x v="1"/>
    <x v="2"/>
    <d v="2021-03-24T13:25:00"/>
    <x v="0"/>
    <x v="1"/>
    <x v="5"/>
    <x v="1"/>
    <n v="16"/>
    <x v="0"/>
    <n v="1"/>
    <s v="Low attach count"/>
    <x v="2"/>
  </r>
  <r>
    <x v="511"/>
    <x v="492"/>
    <x v="5"/>
    <x v="3"/>
    <x v="0"/>
    <x v="1"/>
    <x v="2"/>
    <d v="2021-03-18T14:04:00"/>
    <x v="0"/>
    <x v="1"/>
    <x v="5"/>
    <x v="1"/>
    <n v="21"/>
    <x v="0"/>
    <n v="2"/>
    <s v="Low attach count"/>
    <x v="2"/>
  </r>
  <r>
    <x v="512"/>
    <x v="493"/>
    <x v="5"/>
    <x v="3"/>
    <x v="0"/>
    <x v="1"/>
    <x v="0"/>
    <d v="2021-03-05T16:53:00"/>
    <x v="0"/>
    <x v="0"/>
    <x v="0"/>
    <x v="1"/>
    <n v="22"/>
    <x v="0"/>
    <n v="5"/>
    <s v="Low attach count"/>
    <x v="1"/>
  </r>
  <r>
    <x v="513"/>
    <x v="494"/>
    <x v="5"/>
    <x v="3"/>
    <x v="0"/>
    <x v="1"/>
    <x v="0"/>
    <d v="2021-02-19T16:50:00"/>
    <x v="0"/>
    <x v="0"/>
    <x v="0"/>
    <x v="1"/>
    <n v="23"/>
    <x v="0"/>
    <n v="2"/>
    <s v="Low attach count"/>
    <x v="1"/>
  </r>
  <r>
    <x v="514"/>
    <x v="495"/>
    <x v="3"/>
    <x v="3"/>
    <x v="0"/>
    <x v="1"/>
    <x v="0"/>
    <d v="2021-02-16T14:18:00"/>
    <x v="0"/>
    <x v="0"/>
    <x v="0"/>
    <x v="1"/>
    <n v="57"/>
    <x v="2"/>
    <n v="8"/>
    <s v="Low attach count"/>
    <x v="1"/>
  </r>
  <r>
    <x v="515"/>
    <x v="496"/>
    <x v="4"/>
    <x v="3"/>
    <x v="0"/>
    <x v="1"/>
    <x v="0"/>
    <d v="2021-02-10T17:28:00"/>
    <x v="0"/>
    <x v="0"/>
    <x v="0"/>
    <x v="0"/>
    <n v="12"/>
    <x v="0"/>
    <n v="1"/>
    <s v="Low attach count"/>
    <x v="1"/>
  </r>
  <r>
    <x v="516"/>
    <x v="497"/>
    <x v="18"/>
    <x v="3"/>
    <x v="0"/>
    <x v="1"/>
    <x v="0"/>
    <d v="2021-01-29T17:21:00"/>
    <x v="0"/>
    <x v="0"/>
    <x v="0"/>
    <x v="1"/>
    <n v="11"/>
    <x v="0"/>
    <n v="2"/>
    <s v="Low attach count"/>
    <x v="1"/>
  </r>
  <r>
    <x v="517"/>
    <x v="498"/>
    <x v="5"/>
    <x v="3"/>
    <x v="0"/>
    <x v="1"/>
    <x v="2"/>
    <d v="2021-01-25T12:06:00"/>
    <x v="0"/>
    <x v="1"/>
    <x v="5"/>
    <x v="1"/>
    <n v="15"/>
    <x v="0"/>
    <n v="2"/>
    <s v="Low attach count"/>
    <x v="2"/>
  </r>
  <r>
    <x v="518"/>
    <x v="499"/>
    <x v="5"/>
    <x v="3"/>
    <x v="0"/>
    <x v="0"/>
    <x v="0"/>
    <d v="2021-01-18T18:05:00"/>
    <x v="0"/>
    <x v="0"/>
    <x v="0"/>
    <x v="1"/>
    <n v="6"/>
    <x v="0"/>
    <n v="2"/>
    <s v="Low attach count"/>
    <x v="1"/>
  </r>
  <r>
    <x v="519"/>
    <x v="500"/>
    <x v="4"/>
    <x v="3"/>
    <x v="0"/>
    <x v="1"/>
    <x v="2"/>
    <d v="2020-12-11T20:13:00"/>
    <x v="0"/>
    <x v="1"/>
    <x v="5"/>
    <x v="0"/>
    <n v="4"/>
    <x v="0"/>
    <n v="0"/>
    <s v="Low attach count"/>
    <x v="0"/>
  </r>
  <r>
    <x v="520"/>
    <x v="501"/>
    <x v="7"/>
    <x v="3"/>
    <x v="0"/>
    <x v="1"/>
    <x v="2"/>
    <d v="2020-12-11T15:46:00"/>
    <x v="0"/>
    <x v="0"/>
    <x v="5"/>
    <x v="1"/>
    <n v="4"/>
    <x v="0"/>
    <n v="0"/>
    <s v="Low attach count"/>
    <x v="0"/>
  </r>
  <r>
    <x v="521"/>
    <x v="502"/>
    <x v="18"/>
    <x v="3"/>
    <x v="0"/>
    <x v="1"/>
    <x v="2"/>
    <d v="2020-11-20T16:25:00"/>
    <x v="0"/>
    <x v="1"/>
    <x v="5"/>
    <x v="1"/>
    <n v="5"/>
    <x v="0"/>
    <n v="0"/>
    <s v="Low attach count"/>
    <x v="0"/>
  </r>
  <r>
    <x v="522"/>
    <x v="503"/>
    <x v="5"/>
    <x v="3"/>
    <x v="0"/>
    <x v="0"/>
    <x v="2"/>
    <d v="2020-10-19T18:30:00"/>
    <x v="0"/>
    <x v="0"/>
    <x v="5"/>
    <x v="1"/>
    <n v="4"/>
    <x v="0"/>
    <n v="1"/>
    <s v="Low attach count"/>
    <x v="2"/>
  </r>
  <r>
    <x v="523"/>
    <x v="504"/>
    <x v="4"/>
    <x v="3"/>
    <x v="0"/>
    <x v="1"/>
    <x v="2"/>
    <d v="2020-10-09T15:20:00"/>
    <x v="0"/>
    <x v="0"/>
    <x v="5"/>
    <x v="0"/>
    <n v="2"/>
    <x v="0"/>
    <n v="0"/>
    <s v="Low attach count"/>
    <x v="0"/>
  </r>
  <r>
    <x v="524"/>
    <x v="505"/>
    <x v="4"/>
    <x v="3"/>
    <x v="0"/>
    <x v="1"/>
    <x v="0"/>
    <d v="2020-09-01T17:52:00"/>
    <x v="0"/>
    <x v="0"/>
    <x v="0"/>
    <x v="0"/>
    <n v="5"/>
    <x v="0"/>
    <n v="0"/>
    <s v="Low attach count"/>
    <x v="1"/>
  </r>
  <r>
    <x v="525"/>
    <x v="506"/>
    <x v="8"/>
    <x v="3"/>
    <x v="0"/>
    <x v="0"/>
    <x v="0"/>
    <d v="2020-07-28T18:12:00"/>
    <x v="0"/>
    <x v="0"/>
    <x v="0"/>
    <x v="0"/>
    <n v="18"/>
    <x v="0"/>
    <n v="1"/>
    <s v="Low attach count"/>
    <x v="1"/>
  </r>
  <r>
    <x v="526"/>
    <x v="507"/>
    <x v="30"/>
    <x v="3"/>
    <x v="1"/>
    <x v="0"/>
    <x v="2"/>
    <d v="2020-07-09T12:28:00"/>
    <x v="1"/>
    <x v="1"/>
    <x v="4"/>
    <x v="4"/>
    <n v="1"/>
    <x v="0"/>
    <n v="0"/>
    <s v="Low attach count"/>
    <x v="0"/>
  </r>
  <r>
    <x v="527"/>
    <x v="508"/>
    <x v="4"/>
    <x v="3"/>
    <x v="0"/>
    <x v="1"/>
    <x v="0"/>
    <d v="2020-06-26T17:58:00"/>
    <x v="0"/>
    <x v="0"/>
    <x v="0"/>
    <x v="0"/>
    <n v="18"/>
    <x v="0"/>
    <n v="3"/>
    <s v="Low attach count"/>
    <x v="0"/>
  </r>
  <r>
    <x v="528"/>
    <x v="509"/>
    <x v="11"/>
    <x v="3"/>
    <x v="0"/>
    <x v="1"/>
    <x v="0"/>
    <d v="2020-06-19T17:31:00"/>
    <x v="0"/>
    <x v="0"/>
    <x v="0"/>
    <x v="0"/>
    <n v="4"/>
    <x v="0"/>
    <n v="0"/>
    <s v="Low attach count"/>
    <x v="0"/>
  </r>
  <r>
    <x v="529"/>
    <x v="510"/>
    <x v="6"/>
    <x v="3"/>
    <x v="0"/>
    <x v="0"/>
    <x v="0"/>
    <d v="2020-06-16T17:51:00"/>
    <x v="0"/>
    <x v="0"/>
    <x v="0"/>
    <x v="1"/>
    <n v="11"/>
    <x v="0"/>
    <n v="4"/>
    <s v="Low attach count"/>
    <x v="0"/>
  </r>
  <r>
    <x v="530"/>
    <x v="511"/>
    <x v="6"/>
    <x v="3"/>
    <x v="0"/>
    <x v="0"/>
    <x v="0"/>
    <d v="2020-06-16T17:48:00"/>
    <x v="0"/>
    <x v="0"/>
    <x v="0"/>
    <x v="1"/>
    <n v="9"/>
    <x v="0"/>
    <n v="2"/>
    <s v="Low attach count"/>
    <x v="0"/>
  </r>
  <r>
    <x v="531"/>
    <x v="512"/>
    <x v="11"/>
    <x v="3"/>
    <x v="0"/>
    <x v="1"/>
    <x v="2"/>
    <d v="2020-06-01T10:56:00"/>
    <x v="0"/>
    <x v="1"/>
    <x v="4"/>
    <x v="0"/>
    <n v="7"/>
    <x v="0"/>
    <n v="0"/>
    <s v="Low attach count"/>
    <x v="0"/>
  </r>
  <r>
    <x v="532"/>
    <x v="513"/>
    <x v="0"/>
    <x v="3"/>
    <x v="0"/>
    <x v="0"/>
    <x v="0"/>
    <d v="2020-04-02T17:24:00"/>
    <x v="0"/>
    <x v="0"/>
    <x v="0"/>
    <x v="0"/>
    <n v="25"/>
    <x v="0"/>
    <n v="5"/>
    <s v="Low attach count"/>
    <x v="0"/>
  </r>
  <r>
    <x v="533"/>
    <x v="514"/>
    <x v="11"/>
    <x v="3"/>
    <x v="0"/>
    <x v="1"/>
    <x v="0"/>
    <d v="2020-03-03T17:46:00"/>
    <x v="0"/>
    <x v="0"/>
    <x v="0"/>
    <x v="0"/>
    <n v="7"/>
    <x v="0"/>
    <n v="1"/>
    <s v="Low attach count"/>
    <x v="0"/>
  </r>
  <r>
    <x v="534"/>
    <x v="515"/>
    <x v="0"/>
    <x v="3"/>
    <x v="0"/>
    <x v="0"/>
    <x v="0"/>
    <d v="2019-12-13T18:06:00"/>
    <x v="0"/>
    <x v="0"/>
    <x v="0"/>
    <x v="0"/>
    <n v="26"/>
    <x v="0"/>
    <n v="2"/>
    <s v="Low attach count"/>
    <x v="0"/>
  </r>
  <r>
    <x v="535"/>
    <x v="516"/>
    <x v="4"/>
    <x v="3"/>
    <x v="0"/>
    <x v="1"/>
    <x v="0"/>
    <d v="2019-11-14T17:59:00"/>
    <x v="0"/>
    <x v="0"/>
    <x v="0"/>
    <x v="0"/>
    <n v="13"/>
    <x v="0"/>
    <n v="0"/>
    <s v="Low attach count"/>
    <x v="1"/>
  </r>
  <r>
    <x v="536"/>
    <x v="517"/>
    <x v="11"/>
    <x v="3"/>
    <x v="0"/>
    <x v="0"/>
    <x v="0"/>
    <d v="2019-08-27T17:10:00"/>
    <x v="0"/>
    <x v="0"/>
    <x v="0"/>
    <x v="0"/>
    <n v="7"/>
    <x v="0"/>
    <n v="2"/>
    <s v="Low attach count"/>
    <x v="0"/>
  </r>
  <r>
    <x v="537"/>
    <x v="518"/>
    <x v="11"/>
    <x v="3"/>
    <x v="0"/>
    <x v="1"/>
    <x v="0"/>
    <d v="2019-08-27T17:03:00"/>
    <x v="0"/>
    <x v="0"/>
    <x v="0"/>
    <x v="0"/>
    <n v="26"/>
    <x v="0"/>
    <n v="14"/>
    <s v="Low attach count"/>
    <x v="0"/>
  </r>
  <r>
    <x v="538"/>
    <x v="519"/>
    <x v="11"/>
    <x v="3"/>
    <x v="0"/>
    <x v="0"/>
    <x v="0"/>
    <d v="2019-07-26T13:22:00"/>
    <x v="0"/>
    <x v="0"/>
    <x v="0"/>
    <x v="0"/>
    <n v="7"/>
    <x v="0"/>
    <n v="1"/>
    <s v="Low attach count"/>
    <x v="1"/>
  </r>
  <r>
    <x v="539"/>
    <x v="520"/>
    <x v="11"/>
    <x v="3"/>
    <x v="0"/>
    <x v="0"/>
    <x v="0"/>
    <d v="2019-07-22T17:25:00"/>
    <x v="0"/>
    <x v="0"/>
    <x v="0"/>
    <x v="0"/>
    <n v="36"/>
    <x v="0"/>
    <n v="1"/>
    <s v="Low attach count"/>
    <x v="1"/>
  </r>
  <r>
    <x v="540"/>
    <x v="521"/>
    <x v="0"/>
    <x v="3"/>
    <x v="0"/>
    <x v="1"/>
    <x v="0"/>
    <d v="2019-07-15T15:19:00"/>
    <x v="0"/>
    <x v="0"/>
    <x v="0"/>
    <x v="0"/>
    <n v="9"/>
    <x v="0"/>
    <n v="1"/>
    <s v="Low attach count"/>
    <x v="1"/>
  </r>
  <r>
    <x v="541"/>
    <x v="522"/>
    <x v="0"/>
    <x v="3"/>
    <x v="0"/>
    <x v="1"/>
    <x v="0"/>
    <d v="2019-07-15T15:17:00"/>
    <x v="0"/>
    <x v="0"/>
    <x v="0"/>
    <x v="3"/>
    <n v="5"/>
    <x v="0"/>
    <n v="0"/>
    <s v="Low attach count"/>
    <x v="1"/>
  </r>
  <r>
    <x v="542"/>
    <x v="523"/>
    <x v="4"/>
    <x v="3"/>
    <x v="0"/>
    <x v="0"/>
    <x v="0"/>
    <d v="2019-07-01T17:31:00"/>
    <x v="0"/>
    <x v="0"/>
    <x v="0"/>
    <x v="0"/>
    <n v="10"/>
    <x v="0"/>
    <n v="2"/>
    <s v="Low attach count"/>
    <x v="1"/>
  </r>
  <r>
    <x v="543"/>
    <x v="524"/>
    <x v="0"/>
    <x v="3"/>
    <x v="0"/>
    <x v="0"/>
    <x v="0"/>
    <d v="2019-06-14T13:52:00"/>
    <x v="0"/>
    <x v="0"/>
    <x v="0"/>
    <x v="0"/>
    <n v="14"/>
    <x v="0"/>
    <n v="3"/>
    <s v="Low attach count"/>
    <x v="1"/>
  </r>
  <r>
    <x v="544"/>
    <x v="525"/>
    <x v="0"/>
    <x v="3"/>
    <x v="0"/>
    <x v="1"/>
    <x v="0"/>
    <d v="2019-05-17T17:51:00"/>
    <x v="0"/>
    <x v="0"/>
    <x v="0"/>
    <x v="0"/>
    <n v="6"/>
    <x v="0"/>
    <n v="2"/>
    <s v="Low attach count"/>
    <x v="0"/>
  </r>
  <r>
    <x v="545"/>
    <x v="155"/>
    <x v="11"/>
    <x v="3"/>
    <x v="0"/>
    <x v="1"/>
    <x v="0"/>
    <d v="2019-03-05T18:07:00"/>
    <x v="0"/>
    <x v="0"/>
    <x v="0"/>
    <x v="0"/>
    <n v="21"/>
    <x v="0"/>
    <n v="2"/>
    <s v="Low attach count"/>
    <x v="0"/>
  </r>
  <r>
    <x v="546"/>
    <x v="526"/>
    <x v="11"/>
    <x v="3"/>
    <x v="0"/>
    <x v="1"/>
    <x v="0"/>
    <d v="2019-02-13T09:45:00"/>
    <x v="0"/>
    <x v="0"/>
    <x v="4"/>
    <x v="0"/>
    <n v="9"/>
    <x v="0"/>
    <n v="3"/>
    <s v="Low attach count"/>
    <x v="0"/>
  </r>
  <r>
    <x v="547"/>
    <x v="527"/>
    <x v="31"/>
    <x v="3"/>
    <x v="1"/>
    <x v="0"/>
    <x v="2"/>
    <d v="2018-11-06T06:39:00"/>
    <x v="1"/>
    <x v="0"/>
    <x v="5"/>
    <x v="7"/>
    <n v="2"/>
    <x v="0"/>
    <n v="0"/>
    <s v="Low attach count"/>
    <x v="0"/>
  </r>
  <r>
    <x v="548"/>
    <x v="528"/>
    <x v="42"/>
    <x v="3"/>
    <x v="1"/>
    <x v="2"/>
    <x v="0"/>
    <d v="2018-07-11T08:38:00"/>
    <x v="0"/>
    <x v="0"/>
    <x v="5"/>
    <x v="7"/>
    <n v="2"/>
    <x v="0"/>
    <n v="0"/>
    <s v="Low attach count"/>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n v="111636"/>
    <d v="2021-03-24T17:19:00"/>
    <s v="Jasper John"/>
    <s v="Emergency"/>
    <s v="SAP JDE Support Department"/>
    <s v="Incident / Problem"/>
    <x v="0"/>
    <s v="Closed"/>
    <d v="2021-03-24T17:19:00"/>
    <s v="No"/>
    <s v="Yes"/>
    <s v="Jared Smith"/>
    <s v="SAP Support Team"/>
    <n v="16"/>
    <s v="Low thread count"/>
    <n v="2"/>
    <s v="Low attach count"/>
    <s v="New Ticket"/>
  </r>
  <r>
    <n v="111632"/>
    <d v="2021-03-18T17:16:00"/>
    <s v="Erick White"/>
    <s v="Emergency"/>
    <s v="SAP JDE Support Department"/>
    <s v="Incident / Problem"/>
    <x v="0"/>
    <s v="Resolved"/>
    <d v="2021-03-18T17:16:00"/>
    <s v="Yes"/>
    <s v="Yes"/>
    <s v="Mark Jikkins"/>
    <s v="JDE Support Team"/>
    <n v="28"/>
    <s v="Low thread count"/>
    <n v="6"/>
    <s v="Low attach count"/>
    <s v="New Ticket"/>
  </r>
  <r>
    <n v="111621"/>
    <d v="2021-03-05T14:40:00"/>
    <s v="Tomi Yamamoto"/>
    <s v="Emergency"/>
    <s v="Internal Technical Department"/>
    <s v="Incident / Problem"/>
    <x v="0"/>
    <s v="Closed"/>
    <d v="2021-03-05T14:40:00"/>
    <s v="No"/>
    <s v="Yes"/>
    <s v="Jared Smith"/>
    <s v="Network Team"/>
    <n v="5"/>
    <s v="Low thread count"/>
    <n v="1"/>
    <s v="Low attach count"/>
    <s v="New Ticket"/>
  </r>
  <r>
    <n v="111608"/>
    <d v="2021-02-24T17:40:00"/>
    <s v="Riza Richardson"/>
    <s v="Emergency"/>
    <s v="SAP JDE Support Department"/>
    <s v="Incident / Problem"/>
    <x v="0"/>
    <s v="Closed"/>
    <d v="2021-02-24T17:40:00"/>
    <s v="No"/>
    <s v="Yes"/>
    <s v="Jared Smith"/>
    <s v="JDE Support Team"/>
    <n v="12"/>
    <s v="Low thread count"/>
    <n v="1"/>
    <s v="Low attach count"/>
    <s v="Close Ticket"/>
  </r>
  <r>
    <n v="111596"/>
    <d v="2021-01-29T17:19:00"/>
    <s v="Riza Richardson"/>
    <s v="Emergency"/>
    <s v="SAP JDE Support Department"/>
    <s v="Incident / Problem"/>
    <x v="0"/>
    <s v="Closed"/>
    <d v="2021-01-29T17:19:00"/>
    <s v="No"/>
    <s v="Yes"/>
    <s v="Jared Smith"/>
    <s v="JDE Support Team"/>
    <n v="7"/>
    <s v="Low thread count"/>
    <n v="1"/>
    <s v="Low attach count"/>
    <s v="Close Ticket"/>
  </r>
  <r>
    <n v="111491"/>
    <d v="2021-01-15T16:37:00"/>
    <s v="Aurora Miller"/>
    <s v="Emergency"/>
    <s v="SAP JDE Support Department"/>
    <s v="Incident / Problem"/>
    <x v="0"/>
    <s v="Closed"/>
    <d v="2021-01-15T16:37:00"/>
    <s v="No"/>
    <s v="Yes"/>
    <s v="Jared Smith"/>
    <s v="SAP Support Team"/>
    <n v="11"/>
    <s v="Low thread count"/>
    <n v="1"/>
    <s v="Low attach count"/>
    <s v="Close Ticket"/>
  </r>
  <r>
    <n v="111571"/>
    <d v="2021-01-04T17:49:00"/>
    <s v="Aurora Miller"/>
    <s v="Emergency"/>
    <s v="SAP JDE Support Department"/>
    <s v="Incident / Problem"/>
    <x v="0"/>
    <s v="Closed"/>
    <d v="2021-01-04T17:49:00"/>
    <s v="No"/>
    <s v="Yes"/>
    <s v="Jared Smith"/>
    <s v="SAP Support Team"/>
    <n v="5"/>
    <s v="Low thread count"/>
    <n v="4"/>
    <s v="Low attach count"/>
    <s v="Open "/>
  </r>
  <r>
    <n v="111572"/>
    <d v="2021-01-04T17:48:00"/>
    <s v="Aurora Miller"/>
    <s v="Emergency"/>
    <s v="SAP JDE Support Department"/>
    <s v="Incident / Problem"/>
    <x v="0"/>
    <s v="Closed"/>
    <d v="2021-01-04T17:48:00"/>
    <s v="No"/>
    <s v="Yes"/>
    <s v="Jared Smith"/>
    <s v="SAP Support Team"/>
    <n v="5"/>
    <s v="Low thread count"/>
    <n v="1"/>
    <s v="Low attach count"/>
    <s v="Open "/>
  </r>
  <r>
    <n v="111573"/>
    <d v="2021-01-04T17:47:00"/>
    <s v="Aurora Miller"/>
    <s v="Emergency"/>
    <s v="SAP JDE Support Department"/>
    <s v="Incident / Problem"/>
    <x v="0"/>
    <s v="Closed"/>
    <d v="2021-01-04T17:47:00"/>
    <s v="No"/>
    <s v="Yes"/>
    <s v="Jared Smith"/>
    <s v="SAP Support Team"/>
    <n v="5"/>
    <s v="Low thread count"/>
    <n v="1"/>
    <s v="Low attach count"/>
    <s v="Open "/>
  </r>
  <r>
    <n v="111575"/>
    <d v="2021-01-04T17:45:00"/>
    <s v="Aurora Miller"/>
    <s v="Emergency"/>
    <s v="SAP JDE Support Department"/>
    <s v="Incident / Problem"/>
    <x v="0"/>
    <s v="Closed"/>
    <d v="2021-01-04T17:45:00"/>
    <s v="No"/>
    <s v="Yes"/>
    <s v="Jared Smith"/>
    <s v="SAP Support Team"/>
    <n v="5"/>
    <s v="Low thread count"/>
    <n v="1"/>
    <s v="Low attach count"/>
    <s v="Open "/>
  </r>
  <r>
    <n v="111576"/>
    <d v="2021-01-04T17:44:00"/>
    <s v="Aurora Miller"/>
    <s v="Emergency"/>
    <s v="SAP JDE Support Department"/>
    <s v="Incident / Problem"/>
    <x v="0"/>
    <s v="Closed"/>
    <d v="2021-01-04T17:44:00"/>
    <s v="No"/>
    <s v="Yes"/>
    <s v="Jared Smith"/>
    <s v="SAP Support Team"/>
    <n v="5"/>
    <s v="Low thread count"/>
    <n v="1"/>
    <s v="Low attach count"/>
    <s v="Open "/>
  </r>
  <r>
    <n v="111581"/>
    <d v="2021-01-04T12:02:00"/>
    <s v="Kian Rogers"/>
    <s v="Emergency"/>
    <s v="SAP JDE Support Department"/>
    <s v="Request"/>
    <x v="0"/>
    <s v="Closed"/>
    <d v="2021-01-04T12:02:00"/>
    <s v="No"/>
    <s v="Yes"/>
    <s v="Jared Smith"/>
    <s v="JDE Support Team"/>
    <n v="9"/>
    <s v="Low thread count"/>
    <n v="2"/>
    <s v="Low attach count"/>
    <s v="Close Ticket"/>
  </r>
  <r>
    <n v="111586"/>
    <d v="2020-12-28T17:37:00"/>
    <s v="Kenex Willows"/>
    <s v="Emergency"/>
    <s v="SAP JDE Support Department"/>
    <s v="Request"/>
    <x v="0"/>
    <s v="Closed"/>
    <d v="2020-12-28T17:37:00"/>
    <s v="No"/>
    <s v="Yes"/>
    <s v="Jared Smith"/>
    <s v="JDE Support Team"/>
    <n v="7"/>
    <s v="Low thread count"/>
    <n v="0"/>
    <s v="Low attach count"/>
    <s v="Close Ticket"/>
  </r>
  <r>
    <n v="111564"/>
    <d v="2020-12-10T17:15:00"/>
    <s v="Aurora Miller"/>
    <s v="Emergency"/>
    <s v="SAP JDE Support Department"/>
    <s v="Incident / Problem"/>
    <x v="0"/>
    <s v="Closed"/>
    <d v="2020-12-10T17:15:00"/>
    <s v="No"/>
    <s v="Yes"/>
    <s v="Stellar Murad"/>
    <s v="SAP Support Team"/>
    <n v="5"/>
    <s v="Low thread count"/>
    <n v="1"/>
    <s v="Low attach count"/>
    <s v="New Ticket"/>
  </r>
  <r>
    <n v="111550"/>
    <d v="2020-11-16T14:59:00"/>
    <s v="Riza Richardson"/>
    <s v="Emergency"/>
    <s v="SAP JDE Support Department"/>
    <s v="Incident / Problem"/>
    <x v="0"/>
    <s v="Closed"/>
    <d v="2020-11-16T14:59:00"/>
    <s v="No"/>
    <s v="Yes"/>
    <s v="Jared Smith"/>
    <s v="JDE Support Team"/>
    <n v="8"/>
    <s v="Low thread count"/>
    <n v="1"/>
    <s v="Low attach count"/>
    <s v="Close Ticket"/>
  </r>
  <r>
    <n v="111530"/>
    <d v="2020-10-16T13:55:00"/>
    <s v="Kian Rogers"/>
    <s v="Emergency"/>
    <s v="SAP JDE Support Department"/>
    <s v="Request"/>
    <x v="0"/>
    <s v="Closed"/>
    <d v="2020-10-16T13:55:00"/>
    <s v="No"/>
    <s v="Yes"/>
    <s v="Jared Smith"/>
    <s v="JDE Support Team"/>
    <n v="13"/>
    <s v="Low thread count"/>
    <n v="1"/>
    <s v="Low attach count"/>
    <s v="Close Ticket"/>
  </r>
  <r>
    <n v="111511"/>
    <d v="2020-10-07T13:57:00"/>
    <s v="Jane Wilberts"/>
    <s v="Emergency"/>
    <s v="Internal Technical Department"/>
    <s v="Request"/>
    <x v="1"/>
    <s v="Closed"/>
    <d v="2020-10-07T13:57:00"/>
    <s v="No"/>
    <s v="Yes"/>
    <s v="Jared Smith"/>
    <s v="Network Team"/>
    <n v="5"/>
    <s v="Low thread count"/>
    <n v="0"/>
    <s v="Low attach count"/>
    <s v="New Ticket"/>
  </r>
  <r>
    <n v="111493"/>
    <d v="2020-08-28T17:08:00"/>
    <s v="Kenex Willows"/>
    <s v="Emergency"/>
    <s v="SAP JDE Support Department"/>
    <s v="Incident / Problem"/>
    <x v="0"/>
    <s v="Closed"/>
    <d v="2020-08-28T17:08:00"/>
    <s v="No"/>
    <s v="Yes"/>
    <s v="Jared Smith"/>
    <s v="JDE Support Team"/>
    <n v="12"/>
    <s v="Low thread count"/>
    <n v="3"/>
    <s v="Low attach count"/>
    <s v="New Ticket"/>
  </r>
  <r>
    <n v="111487"/>
    <d v="2020-08-24T18:15:00"/>
    <s v="Marvin Peters"/>
    <s v="Emergency"/>
    <s v="SAP JDE Support Department"/>
    <s v="Incident / Problem"/>
    <x v="0"/>
    <s v="Closed"/>
    <d v="2020-08-24T18:15:00"/>
    <s v="No"/>
    <s v="Yes"/>
    <s v="Jared Smith"/>
    <s v="SAP Support Team"/>
    <n v="8"/>
    <s v="Low thread count"/>
    <n v="1"/>
    <s v="Low attach count"/>
    <s v="New Ticket"/>
  </r>
  <r>
    <n v="111479"/>
    <d v="2020-08-18T17:09:00"/>
    <s v="Tomi Yamamoto"/>
    <s v="Emergency"/>
    <s v="Internal Technical Department"/>
    <s v="Incident / Problem"/>
    <x v="0"/>
    <s v="Closed"/>
    <d v="2020-08-18T17:09:00"/>
    <s v="No"/>
    <s v="Yes"/>
    <s v="Jared Smith"/>
    <s v="Network Team"/>
    <n v="4"/>
    <s v="Low thread count"/>
    <n v="1"/>
    <s v="Low attach count"/>
    <s v="New Ticket"/>
  </r>
  <r>
    <n v="111451"/>
    <d v="2020-07-09T15:16:00"/>
    <s v="Monique Smiths"/>
    <s v="Emergency"/>
    <s v="Internal Technical Department"/>
    <s v="Incident / Problem"/>
    <x v="2"/>
    <s v="Closed"/>
    <d v="2020-07-09T15:16:00"/>
    <s v="No"/>
    <s v="Yes"/>
    <s v="Jared Smith"/>
    <s v="Network Team"/>
    <n v="4"/>
    <s v="Low thread count"/>
    <n v="0"/>
    <s v="Low attach count"/>
    <s v="New Ticket"/>
  </r>
  <r>
    <n v="111430"/>
    <d v="2020-06-16T17:47:00"/>
    <s v="Aurora Miller"/>
    <s v="Emergency"/>
    <s v="SAP JDE Support Department"/>
    <s v="Incident / Problem"/>
    <x v="0"/>
    <s v="Closed"/>
    <d v="2020-06-16T17:47:00"/>
    <s v="No"/>
    <s v="Yes"/>
    <s v="Jared Smith"/>
    <s v="SAP Support Team"/>
    <n v="11"/>
    <s v="Low thread count"/>
    <n v="2"/>
    <s v="Low attach count"/>
    <s v="Close Ticket"/>
  </r>
  <r>
    <n v="111424"/>
    <d v="2020-06-10T17:25:00"/>
    <s v="Aurora Miller"/>
    <s v="Emergency"/>
    <s v="SAP JDE Support Department"/>
    <s v="Incident / Problem"/>
    <x v="0"/>
    <s v="Closed"/>
    <d v="2020-06-10T17:25:00"/>
    <s v="No"/>
    <s v="Yes"/>
    <s v="Jared Smith"/>
    <s v="SAP Support Team"/>
    <n v="12"/>
    <s v="Low thread count"/>
    <n v="20"/>
    <s v="Low attach count"/>
    <s v="New Ticket"/>
  </r>
  <r>
    <n v="111416"/>
    <d v="2020-05-04T17:12:00"/>
    <s v="Aurora Miller"/>
    <s v="Emergency"/>
    <s v="SAP JDE Support Department"/>
    <s v="Incident / Problem"/>
    <x v="0"/>
    <s v="Closed"/>
    <d v="2020-05-04T17:12:00"/>
    <s v="No"/>
    <s v="Yes"/>
    <s v="Jared Smith"/>
    <s v="SAP Support Team"/>
    <n v="5"/>
    <s v="Low thread count"/>
    <n v="2"/>
    <s v="Low attach count"/>
    <s v="New Ticket"/>
  </r>
  <r>
    <n v="111403"/>
    <d v="2020-03-26T18:40:00"/>
    <s v="Melody Thompson"/>
    <s v="Emergency"/>
    <s v="SAP JDE Support Department"/>
    <s v="Incident / Problem"/>
    <x v="0"/>
    <s v="Closed"/>
    <d v="2020-03-26T18:40:00"/>
    <s v="No"/>
    <s v="Yes"/>
    <s v="Jared Smith"/>
    <s v="JDE Support Team"/>
    <n v="7"/>
    <s v="Low thread count"/>
    <n v="2"/>
    <s v="Low attach count"/>
    <s v="New Ticket"/>
  </r>
  <r>
    <n v="111387"/>
    <d v="2020-02-18T14:03:00"/>
    <s v="Melody Thompson"/>
    <s v="Emergency"/>
    <s v="SAP JDE Support Department"/>
    <s v="Incident / Problem"/>
    <x v="0"/>
    <s v="Closed"/>
    <d v="2020-02-18T14:03:00"/>
    <s v="No"/>
    <s v="Yes"/>
    <s v="Jared Smith"/>
    <s v="JDE Support Team"/>
    <n v="10"/>
    <s v="Low thread count"/>
    <n v="7"/>
    <s v="Low attach count"/>
    <s v="New Ticket"/>
  </r>
  <r>
    <n v="111384"/>
    <d v="2020-02-11T15:44:00"/>
    <s v="Aurora Miller"/>
    <s v="Emergency"/>
    <s v="SAP JDE Support Department"/>
    <s v="Incident / Problem"/>
    <x v="0"/>
    <s v="Closed"/>
    <d v="2020-02-11T15:44:00"/>
    <s v="No"/>
    <s v="Yes"/>
    <s v="Jared Smith"/>
    <s v="AWS Team"/>
    <n v="5"/>
    <s v="Low thread count"/>
    <n v="2"/>
    <s v="Low attach count"/>
    <s v="Close Ticket"/>
  </r>
  <r>
    <n v="111366"/>
    <d v="2020-01-14T17:35:00"/>
    <s v="Marvin Peters"/>
    <s v="Emergency"/>
    <s v="SAP JDE Support Department"/>
    <s v="Incident / Problem"/>
    <x v="0"/>
    <s v="Closed"/>
    <d v="2020-01-14T17:35:00"/>
    <s v="No"/>
    <s v="Yes"/>
    <s v="Jared Smith"/>
    <s v="SAP Support Team"/>
    <n v="10"/>
    <s v="Low thread count"/>
    <n v="2"/>
    <s v="Low attach count"/>
    <s v="New Ticket"/>
  </r>
  <r>
    <n v="111364"/>
    <d v="2020-01-10T17:59:00"/>
    <s v="Jasper John"/>
    <s v="Emergency"/>
    <s v="SAP JDE Support Department"/>
    <s v="Incident / Problem"/>
    <x v="0"/>
    <s v="Closed"/>
    <d v="2020-01-10T17:59:00"/>
    <s v="No"/>
    <s v="Yes"/>
    <s v="Jared Smith"/>
    <s v="SAP Support Team"/>
    <n v="11"/>
    <s v="Low thread count"/>
    <n v="4"/>
    <s v="Low attach count"/>
    <s v="New Ticket"/>
  </r>
  <r>
    <n v="111357"/>
    <d v="2019-12-18T16:37:00"/>
    <s v="Tomi Yamamoto"/>
    <s v="Emergency"/>
    <s v="Internal Technical Department"/>
    <s v="Request"/>
    <x v="0"/>
    <s v="Closed"/>
    <d v="2019-12-18T16:37:00"/>
    <s v="No"/>
    <s v="Yes"/>
    <s v="Stellar Murad"/>
    <s v="Network Team"/>
    <n v="4"/>
    <s v="Low thread count"/>
    <n v="0"/>
    <s v="Low attach count"/>
    <s v="New Ticket"/>
  </r>
  <r>
    <n v="111347"/>
    <d v="2019-12-12T11:19:00"/>
    <s v="John Brown"/>
    <s v="Emergency"/>
    <s v="SAP JDE Support Department"/>
    <s v="Incident / Problem"/>
    <x v="0"/>
    <s v="Closed"/>
    <d v="2019-12-12T11:19:00"/>
    <s v="No"/>
    <s v="Yes"/>
    <s v="Jared Smith"/>
    <s v="SAP Support Team"/>
    <n v="6"/>
    <s v="Low thread count"/>
    <n v="1"/>
    <s v="Low attach count"/>
    <s v="New Ticket"/>
  </r>
  <r>
    <n v="111331"/>
    <d v="2019-11-04T15:49:00"/>
    <s v="Melody Thompson"/>
    <s v="Emergency"/>
    <s v="SAP JDE Support Department"/>
    <s v="Incident / Problem"/>
    <x v="0"/>
    <s v="Closed"/>
    <d v="2019-11-04T15:49:00"/>
    <s v="No"/>
    <s v="Yes"/>
    <s v="Jared Smith"/>
    <s v="JDE Support Team"/>
    <n v="30"/>
    <s v="Low thread count"/>
    <n v="26"/>
    <s v="High Attach count"/>
    <s v="New Ticket"/>
  </r>
  <r>
    <n v="111246"/>
    <d v="2019-10-22T18:12:00"/>
    <s v="Jasper John"/>
    <s v="Emergency"/>
    <s v="SAP JDE Support Department"/>
    <s v="Incident / Problem"/>
    <x v="0"/>
    <s v="Closed"/>
    <d v="2019-10-22T18:12:00"/>
    <s v="No"/>
    <s v="Yes"/>
    <s v="Jared Smith"/>
    <s v="SAP Support Team"/>
    <n v="14"/>
    <s v="Low thread count"/>
    <n v="3"/>
    <s v="Low attach count"/>
    <s v="Close Ticket"/>
  </r>
  <r>
    <n v="111265"/>
    <d v="2019-10-01T10:44:00"/>
    <s v="Atom Short"/>
    <s v="Emergency"/>
    <s v="Internal Technical Department"/>
    <s v="Incident / Problem"/>
    <x v="0"/>
    <s v="Closed"/>
    <d v="2019-10-01T10:44:00"/>
    <s v="No"/>
    <s v="Yes"/>
    <s v="Stellar Murad"/>
    <s v="Help Desk Team"/>
    <n v="7"/>
    <s v="Low thread count"/>
    <n v="0"/>
    <s v="Low attach count"/>
    <s v="New Ticket"/>
  </r>
  <r>
    <n v="111306"/>
    <d v="2019-09-27T17:04:00"/>
    <s v="Tomi Yamamoto"/>
    <s v="Emergency"/>
    <s v="Internal Technical Department"/>
    <s v="Incident / Problem"/>
    <x v="0"/>
    <s v="Closed"/>
    <d v="2019-09-27T17:04:00"/>
    <s v="No"/>
    <s v="Yes"/>
    <s v="Stellar Murad"/>
    <s v="Network Team"/>
    <n v="11"/>
    <s v="Low thread count"/>
    <n v="2"/>
    <s v="Low attach count"/>
    <s v="New Ticket"/>
  </r>
  <r>
    <n v="111147"/>
    <d v="2019-09-11T17:26:00"/>
    <s v="Aurora Miller"/>
    <s v="Emergency"/>
    <s v="SAP JDE Support Department"/>
    <s v="Incident / Problem"/>
    <x v="0"/>
    <s v="Closed"/>
    <d v="2019-09-11T17:26:00"/>
    <s v="No"/>
    <s v="Yes"/>
    <s v="Jared Smith"/>
    <s v="SAP Support Team"/>
    <n v="24"/>
    <s v="Low thread count"/>
    <n v="9"/>
    <s v="Low attach count"/>
    <s v="Close Ticket"/>
  </r>
  <r>
    <n v="111254"/>
    <d v="2019-09-11T17:23:00"/>
    <s v="Jasper John"/>
    <s v="Emergency"/>
    <s v="SAP JDE Support Department"/>
    <s v="Incident / Problem"/>
    <x v="0"/>
    <s v="Closed"/>
    <d v="2019-09-11T17:23:00"/>
    <s v="No"/>
    <s v="Yes"/>
    <s v="Jared Smith"/>
    <s v="SAP Support Team"/>
    <n v="21"/>
    <s v="Low thread count"/>
    <n v="6"/>
    <s v="Low attach count"/>
    <s v="Close Ticket"/>
  </r>
  <r>
    <n v="111283"/>
    <d v="2019-08-28T11:09:00"/>
    <s v="Julius Wright"/>
    <s v="Emergency"/>
    <s v="SAP JDE Support Department"/>
    <s v="Incident / Problem"/>
    <x v="0"/>
    <s v="Closed"/>
    <d v="2019-08-28T11:09:00"/>
    <s v="No"/>
    <s v="Yes"/>
    <s v="Jared Smith"/>
    <s v="JDE Support Team"/>
    <n v="9"/>
    <s v="Low thread count"/>
    <n v="1"/>
    <s v="Low attach count"/>
    <s v="New Ticket"/>
  </r>
  <r>
    <n v="111258"/>
    <d v="2019-07-17T17:49:00"/>
    <s v="Marvin Peters"/>
    <s v="Emergency"/>
    <s v="SAP JDE Support Department"/>
    <s v="Incident / Problem"/>
    <x v="0"/>
    <s v="Closed"/>
    <d v="2019-07-17T17:49:00"/>
    <s v="No"/>
    <s v="Yes"/>
    <s v="Jared Smith"/>
    <s v="SAP Support Team"/>
    <n v="10"/>
    <s v="Low thread count"/>
    <n v="5"/>
    <s v="Low attach count"/>
    <s v="Close Ticket"/>
  </r>
  <r>
    <n v="111222"/>
    <d v="2019-06-14T14:08:00"/>
    <s v="Wilson Campus"/>
    <s v="Emergency"/>
    <s v="SAP JDE Support Department"/>
    <s v="Incident / Problem"/>
    <x v="0"/>
    <s v="Closed"/>
    <d v="2019-06-14T14:08:00"/>
    <s v="No"/>
    <s v="Yes"/>
    <s v="Jared Smith"/>
    <s v="JDE Support Team"/>
    <n v="25"/>
    <s v="Low thread count"/>
    <n v="8"/>
    <s v="Low attach count"/>
    <s v="New Ticket"/>
  </r>
  <r>
    <n v="111210"/>
    <d v="2019-06-14T13:54:00"/>
    <s v="Paul Jiggins"/>
    <s v="Emergency"/>
    <s v="SAP JDE Support Department"/>
    <s v="Incident / Problem"/>
    <x v="0"/>
    <s v="Closed"/>
    <d v="2019-06-14T13:54:00"/>
    <s v="No"/>
    <s v="Yes"/>
    <s v="Jared Smith"/>
    <s v="JDE Support Team"/>
    <n v="9"/>
    <s v="Low thread count"/>
    <n v="5"/>
    <s v="Low attach count"/>
    <s v="New Ticket"/>
  </r>
  <r>
    <n v="111168"/>
    <d v="2019-06-14T13:48:00"/>
    <s v="Julius Wright"/>
    <s v="Emergency"/>
    <s v="SAP JDE Support Department"/>
    <s v="Incident / Problem"/>
    <x v="0"/>
    <s v="Closed"/>
    <d v="2019-06-14T13:48:00"/>
    <s v="No"/>
    <s v="Yes"/>
    <s v="Jared Smith"/>
    <s v="JDE Support Team"/>
    <n v="25"/>
    <s v="Low thread count"/>
    <n v="5"/>
    <s v="Low attach count"/>
    <s v="Close Ticket"/>
  </r>
  <r>
    <n v="111225"/>
    <d v="2019-06-13T13:06:00"/>
    <s v="John Brown"/>
    <s v="Emergency"/>
    <s v="SAP JDE Support Department"/>
    <s v="Incident / Problem"/>
    <x v="0"/>
    <s v="Closed"/>
    <d v="2019-06-13T13:06:00"/>
    <s v="No"/>
    <s v="Yes"/>
    <s v="Jared Smith"/>
    <s v="SAP Support Team"/>
    <n v="11"/>
    <s v="Low thread count"/>
    <n v="1"/>
    <s v="Low attach count"/>
    <s v="Close Ticket"/>
  </r>
  <r>
    <n v="111219"/>
    <d v="2019-06-10T14:52:00"/>
    <s v="Wilson Campus"/>
    <s v="Emergency"/>
    <s v="SAP JDE Support Department"/>
    <s v="Request"/>
    <x v="0"/>
    <s v="Closed"/>
    <d v="2019-06-10T14:52:00"/>
    <s v="No"/>
    <s v="Yes"/>
    <s v="Jared Smith"/>
    <s v="JDE Support Team"/>
    <n v="14"/>
    <s v="Low thread count"/>
    <n v="6"/>
    <s v="Low attach count"/>
    <s v="New Ticket"/>
  </r>
  <r>
    <n v="111188"/>
    <d v="2019-06-04T17:19:00"/>
    <s v="Julius Wright"/>
    <s v="Emergency"/>
    <s v="SAP JDE Support Department"/>
    <s v="Incident / Problem"/>
    <x v="0"/>
    <s v="Closed"/>
    <d v="2019-06-04T17:19:00"/>
    <s v="No"/>
    <s v="Yes"/>
    <s v="Jared Smith"/>
    <s v="JDE Support Team"/>
    <n v="45"/>
    <s v="Low thread count"/>
    <n v="3"/>
    <s v="Low attach count"/>
    <s v="Close Ticket"/>
  </r>
  <r>
    <n v="111184"/>
    <d v="2019-05-14T19:20:00"/>
    <s v="Julius Wright"/>
    <s v="Emergency"/>
    <s v="SAP JDE Support Department"/>
    <s v="Incident / Problem"/>
    <x v="0"/>
    <s v="Closed"/>
    <d v="2019-05-14T19:20:00"/>
    <s v="No"/>
    <s v="Yes"/>
    <s v="Jared Smith"/>
    <s v="JDE Support Team"/>
    <n v="14"/>
    <s v="Low thread count"/>
    <n v="1"/>
    <s v="Low attach count"/>
    <s v="New Ticket"/>
  </r>
  <r>
    <n v="111171"/>
    <d v="2019-04-29T17:06:00"/>
    <s v="Julius Wright"/>
    <s v="Emergency"/>
    <s v="SAP JDE Support Department"/>
    <s v="Incident / Problem"/>
    <x v="0"/>
    <s v="Closed"/>
    <d v="2019-04-29T17:06:00"/>
    <s v="No"/>
    <s v="Yes"/>
    <s v="Jared Smith"/>
    <s v="JDE Support Team"/>
    <n v="15"/>
    <s v="Low thread count"/>
    <n v="1"/>
    <s v="Low attach count"/>
    <s v="New Ticket"/>
  </r>
  <r>
    <n v="111181"/>
    <d v="2019-04-24T17:38:00"/>
    <s v="Julius Wright"/>
    <s v="Emergency"/>
    <s v="SAP JDE Support Department"/>
    <s v="Incident / Problem"/>
    <x v="0"/>
    <s v="Closed"/>
    <d v="2019-04-24T17:38:00"/>
    <s v="No"/>
    <s v="Yes"/>
    <s v="Jared Smith"/>
    <s v="JDE Support Team"/>
    <n v="18"/>
    <s v="Low thread count"/>
    <n v="5"/>
    <s v="Low attach count"/>
    <s v="New Ticket"/>
  </r>
  <r>
    <n v="111178"/>
    <d v="2019-04-24T17:37:00"/>
    <s v="Julius Wright"/>
    <s v="Emergency"/>
    <s v="SAP JDE Support Department"/>
    <s v="Incident / Problem"/>
    <x v="0"/>
    <s v="Closed"/>
    <d v="2019-04-24T17:37:00"/>
    <s v="No"/>
    <s v="Yes"/>
    <s v="Jared Smith"/>
    <s v="JDE Support Team"/>
    <n v="13"/>
    <s v="Low thread count"/>
    <n v="1"/>
    <s v="Low attach count"/>
    <s v="New Ticket"/>
  </r>
  <r>
    <n v="111108"/>
    <d v="2019-04-01T15:15:00"/>
    <s v="Julius Wright"/>
    <s v="Emergency"/>
    <s v="SAP JDE Support Department"/>
    <s v="Incident / Problem"/>
    <x v="1"/>
    <s v="Closed"/>
    <d v="2019-04-01T15:15:00"/>
    <s v="No"/>
    <s v="Yes"/>
    <s v="Stellar Murad"/>
    <s v="JDE Support Team"/>
    <n v="15"/>
    <s v="Low thread count"/>
    <n v="7"/>
    <s v="Low attach count"/>
    <s v="New Ticket"/>
  </r>
  <r>
    <n v="111118"/>
    <d v="2019-02-20T14:36:00"/>
    <s v="Julius Wright"/>
    <s v="Emergency"/>
    <s v="SAP JDE Support Department"/>
    <s v="Incident / Problem"/>
    <x v="0"/>
    <s v="Closed"/>
    <d v="2019-02-20T14:36:00"/>
    <s v="No"/>
    <s v="Yes"/>
    <s v="Satya Prakash"/>
    <s v="JDE Support Team"/>
    <n v="19"/>
    <s v="Low thread count"/>
    <n v="15"/>
    <s v="Low attach count"/>
    <s v="New Ticket"/>
  </r>
  <r>
    <n v="111117"/>
    <d v="2019-02-20T14:34:00"/>
    <s v="Aurora Miller"/>
    <s v="Emergency"/>
    <s v="SAP JDE Support Department"/>
    <s v="Incident / Problem"/>
    <x v="0"/>
    <s v="Closed"/>
    <d v="2019-02-20T14:34:00"/>
    <s v="No"/>
    <s v="Yes"/>
    <s v="Raya Musk"/>
    <s v="SAP Support Team"/>
    <n v="18"/>
    <s v="Low thread count"/>
    <n v="6"/>
    <s v="Low attach count"/>
    <s v="New Ticket"/>
  </r>
  <r>
    <n v="135991"/>
    <d v="2018-12-06T01:09:00"/>
    <s v="Joseph Reynolds"/>
    <s v="Emergency"/>
    <s v="Internal Technical Department"/>
    <s v="Request"/>
    <x v="0"/>
    <s v="Resolved"/>
    <d v="2018-12-06T01:09:00"/>
    <s v="Yes"/>
    <s v="Yes"/>
    <s v="Stellar Murad"/>
    <s v="Hardware Team"/>
    <n v="8"/>
    <s v="Low thread count"/>
    <n v="3"/>
    <s v="Low attach count"/>
    <m/>
  </r>
  <r>
    <n v="111478"/>
    <d v="2021-04-08T15:18:00"/>
    <s v="Kimberly Jones"/>
    <s v="High"/>
    <s v="SAP JDE Support Department"/>
    <s v="Incident / Problem"/>
    <x v="0"/>
    <s v="Open"/>
    <d v="2021-04-08T15:18:00"/>
    <s v="Yes"/>
    <s v="Yes"/>
    <s v="Mark Jikkins"/>
    <s v="JDE Support Team"/>
    <n v="132"/>
    <s v="High thread count"/>
    <n v="25"/>
    <b v="0"/>
    <s v="New Ticket"/>
  </r>
  <r>
    <n v="111633"/>
    <d v="2021-04-07T15:05:00"/>
    <s v="Jasper John"/>
    <s v="High"/>
    <s v="SAP JDE Support Department"/>
    <s v="Incident / Problem"/>
    <x v="0"/>
    <s v="Resolved"/>
    <d v="2021-04-07T15:05:00"/>
    <s v="Yes"/>
    <s v="No"/>
    <s v="Mark Jikkins"/>
    <s v="SAP Support Team"/>
    <n v="32"/>
    <s v="Low thread count"/>
    <n v="8"/>
    <s v="Low attach count"/>
    <s v="New Ticket"/>
  </r>
  <r>
    <n v="111649"/>
    <d v="2021-04-05T08:50:00"/>
    <s v="Jasper John"/>
    <s v="High"/>
    <s v="SAP JDE Support Department"/>
    <s v="Incident / Problem"/>
    <x v="0"/>
    <s v="Open"/>
    <d v="2021-04-05T08:50:00"/>
    <s v="No"/>
    <s v="Yes"/>
    <s v="Mark Jikkins"/>
    <s v="SAP Support Team"/>
    <n v="6"/>
    <s v="Low thread count"/>
    <n v="2"/>
    <s v="Low attach count"/>
    <s v="New Ticket"/>
  </r>
  <r>
    <n v="111570"/>
    <d v="2021-03-31T11:52:00"/>
    <s v="Kimberly Jones"/>
    <s v="High"/>
    <s v="SAP JDE Support Department"/>
    <s v="Incident / Problem"/>
    <x v="0"/>
    <s v="Resolved"/>
    <d v="2021-03-31T11:52:00"/>
    <s v="Yes"/>
    <s v="Yes"/>
    <s v="Mark Jikkins"/>
    <s v="JDE Support Team"/>
    <n v="38"/>
    <s v="Low thread count"/>
    <n v="5"/>
    <s v="Low attach count"/>
    <s v="New Ticket"/>
  </r>
  <r>
    <n v="111501"/>
    <d v="2021-03-15T18:56:00"/>
    <s v="Troy Daniels"/>
    <s v="High"/>
    <s v="SAP JDE Support Department"/>
    <s v="Incident / Problem"/>
    <x v="0"/>
    <s v="Closed"/>
    <d v="2021-03-15T18:56:00"/>
    <s v="No"/>
    <s v="Yes"/>
    <s v="Jared Smith"/>
    <s v="JDE Support Team"/>
    <n v="59"/>
    <s v="Medium thread count"/>
    <n v="8"/>
    <s v="Low attach count"/>
    <s v="New Ticket"/>
  </r>
  <r>
    <n v="111590"/>
    <d v="2021-02-08T17:02:00"/>
    <s v="Jane Wilberts"/>
    <s v="High"/>
    <s v="SAP JDE Support Department"/>
    <s v="Incident / Problem"/>
    <x v="0"/>
    <s v="Closed"/>
    <d v="2021-02-08T17:02:00"/>
    <s v="No"/>
    <s v="Yes"/>
    <s v="Jared Smith"/>
    <s v="JDE Support Team"/>
    <n v="13"/>
    <s v="Low thread count"/>
    <n v="4"/>
    <s v="Low attach count"/>
    <s v="New Ticket"/>
  </r>
  <r>
    <n v="111597"/>
    <d v="2021-02-05T17:31:00"/>
    <s v="Jane Wilberts"/>
    <s v="High"/>
    <s v="SAP JDE Support Department"/>
    <s v="Incident / Problem"/>
    <x v="0"/>
    <s v="Closed"/>
    <d v="2021-02-05T17:31:00"/>
    <s v="No"/>
    <s v="Yes"/>
    <s v="Jared Smith"/>
    <s v="JDE Support Team"/>
    <n v="14"/>
    <s v="Low thread count"/>
    <n v="5"/>
    <s v="Low attach count"/>
    <s v="New Ticket"/>
  </r>
  <r>
    <n v="111601"/>
    <d v="2021-01-29T17:14:00"/>
    <s v="Aurora Miller"/>
    <s v="High"/>
    <s v="SAP JDE Support Department"/>
    <s v="Incident / Problem"/>
    <x v="0"/>
    <s v="Closed"/>
    <d v="2021-01-29T17:14:00"/>
    <s v="No"/>
    <s v="Yes"/>
    <s v="Jared Smith"/>
    <s v="SAP Support Team"/>
    <n v="6"/>
    <s v="Low thread count"/>
    <n v="2"/>
    <s v="Low attach count"/>
    <s v="Close Ticket"/>
  </r>
  <r>
    <n v="111549"/>
    <d v="2021-01-22T18:08:00"/>
    <s v="Kenex Willows"/>
    <s v="High"/>
    <s v="SAP JDE Support Department"/>
    <s v="Incident / Problem"/>
    <x v="0"/>
    <s v="Closed"/>
    <d v="2021-01-22T18:08:00"/>
    <s v="No"/>
    <s v="Yes"/>
    <s v="Jared Smith"/>
    <s v="JDE Support Team"/>
    <n v="19"/>
    <s v="Low thread count"/>
    <n v="11"/>
    <s v="Low attach count"/>
    <s v="Close Ticket"/>
  </r>
  <r>
    <n v="111588"/>
    <d v="2021-01-19T17:38:00"/>
    <s v="Melody Thompson"/>
    <s v="High"/>
    <s v="SAP JDE Support Department"/>
    <s v="Request"/>
    <x v="0"/>
    <s v="Closed"/>
    <d v="2021-01-19T17:38:00"/>
    <s v="No"/>
    <s v="Yes"/>
    <s v="Jared Smith"/>
    <s v="JDE Support Team"/>
    <n v="10"/>
    <s v="Low thread count"/>
    <n v="1"/>
    <s v="Low attach count"/>
    <s v="New Ticket"/>
  </r>
  <r>
    <n v="111565"/>
    <d v="2021-01-19T17:31:00"/>
    <s v="Melody Thompson"/>
    <s v="High"/>
    <s v="SAP JDE Support Department"/>
    <s v="Incident / Problem"/>
    <x v="0"/>
    <s v="Closed"/>
    <d v="2021-01-19T17:31:00"/>
    <s v="No"/>
    <s v="Yes"/>
    <s v="Jared Smith"/>
    <s v="JDE Support Team"/>
    <n v="14"/>
    <s v="Low thread count"/>
    <n v="2"/>
    <s v="Low attach count"/>
    <s v="New Ticket"/>
  </r>
  <r>
    <n v="111587"/>
    <d v="2021-01-13T17:04:00"/>
    <s v="Jasper John"/>
    <s v="High"/>
    <s v="SAP JDE Support Department"/>
    <s v="Incident / Problem"/>
    <x v="0"/>
    <s v="Closed"/>
    <d v="2021-01-13T17:04:00"/>
    <s v="No"/>
    <s v="Yes"/>
    <s v="Jared Smith"/>
    <s v="SAP Support Team"/>
    <n v="7"/>
    <s v="Low thread count"/>
    <n v="2"/>
    <s v="Low attach count"/>
    <s v="New Ticket"/>
  </r>
  <r>
    <n v="111574"/>
    <d v="2021-01-04T17:46:00"/>
    <s v="Aurora Miller"/>
    <s v="High"/>
    <s v="SAP JDE Support Department"/>
    <s v="Incident / Problem"/>
    <x v="0"/>
    <s v="Closed"/>
    <d v="2021-01-04T17:46:00"/>
    <s v="No"/>
    <s v="Yes"/>
    <s v="Jared Smith"/>
    <s v="SAP Support Team"/>
    <n v="5"/>
    <s v="Low thread count"/>
    <n v="1"/>
    <s v="Low attach count"/>
    <s v="Open "/>
  </r>
  <r>
    <n v="111577"/>
    <d v="2021-01-04T17:42:00"/>
    <s v="Aurora Miller"/>
    <s v="High"/>
    <s v="SAP JDE Support Department"/>
    <s v="Incident / Problem"/>
    <x v="0"/>
    <s v="Closed"/>
    <d v="2021-01-04T17:42:00"/>
    <s v="No"/>
    <s v="Yes"/>
    <s v="Jared Smith"/>
    <s v="SAP Support Team"/>
    <n v="5"/>
    <s v="Low thread count"/>
    <n v="1"/>
    <s v="Low attach count"/>
    <s v="Open "/>
  </r>
  <r>
    <n v="111506"/>
    <d v="2020-12-09T12:30:00"/>
    <s v="Kimberly Jones"/>
    <s v="High"/>
    <s v="SAP JDE Support Department"/>
    <s v="Incident / Problem"/>
    <x v="0"/>
    <s v="Open"/>
    <d v="2020-12-09T12:30:00"/>
    <s v="Yes"/>
    <s v="No"/>
    <s v="Mark Jikkins"/>
    <s v="JDE Support Team"/>
    <n v="31"/>
    <s v="Low thread count"/>
    <n v="3"/>
    <s v="Low attach count"/>
    <s v="New Ticket"/>
  </r>
  <r>
    <n v="111539"/>
    <d v="2020-12-03T08:00:00"/>
    <s v="Kenex Willows"/>
    <s v="High"/>
    <s v="SAP JDE Support Department"/>
    <s v="Request"/>
    <x v="0"/>
    <s v="Closed"/>
    <d v="2020-12-03T08:00:00"/>
    <s v="No"/>
    <s v="Yes"/>
    <s v="Jared Smith"/>
    <s v="JDE Support Team"/>
    <n v="7"/>
    <s v="Low thread count"/>
    <n v="0"/>
    <s v="Low attach count"/>
    <s v="Close Ticket"/>
  </r>
  <r>
    <n v="111535"/>
    <d v="2020-11-17T12:22:00"/>
    <s v="Tomi Yamamoto"/>
    <s v="High"/>
    <s v="Internal Technical Department"/>
    <s v="Request"/>
    <x v="0"/>
    <s v="Closed"/>
    <d v="2020-11-17T12:22:00"/>
    <s v="No"/>
    <s v="Yes"/>
    <s v="Jared Smith"/>
    <s v="Help Desk Team"/>
    <n v="4"/>
    <s v="Low thread count"/>
    <n v="0"/>
    <s v="Low attach count"/>
    <s v="New Ticket"/>
  </r>
  <r>
    <n v="111517"/>
    <d v="2020-10-14T17:16:00"/>
    <s v="Aurora Miller"/>
    <s v="High"/>
    <s v="SAP JDE Support Department"/>
    <s v="Incident / Problem"/>
    <x v="0"/>
    <s v="Closed"/>
    <d v="2020-10-14T17:16:00"/>
    <s v="No"/>
    <s v="Yes"/>
    <s v="Jared Smith"/>
    <s v="SAP Support Team"/>
    <n v="6"/>
    <s v="Low thread count"/>
    <n v="1"/>
    <s v="Low attach count"/>
    <s v="New Ticket"/>
  </r>
  <r>
    <n v="111495"/>
    <d v="2020-09-23T18:27:00"/>
    <s v="Kimberly Jones"/>
    <s v="High"/>
    <s v="SAP JDE Support Department"/>
    <s v="Incident / Problem"/>
    <x v="0"/>
    <s v="Closed"/>
    <d v="2020-09-23T18:27:00"/>
    <s v="No"/>
    <s v="Yes"/>
    <s v="Jared Smith"/>
    <s v="JDE Support Team"/>
    <n v="21"/>
    <s v="Low thread count"/>
    <n v="2"/>
    <s v="Low attach count"/>
    <s v="New Ticket"/>
  </r>
  <r>
    <n v="111498"/>
    <d v="2020-09-21T14:17:00"/>
    <s v="Melody Thompson"/>
    <s v="High"/>
    <s v="SAP JDE Support Department"/>
    <s v="Incident / Problem"/>
    <x v="0"/>
    <s v="Closed"/>
    <d v="2020-09-21T14:17:00"/>
    <s v="No"/>
    <s v="Yes"/>
    <s v="Jared Smith"/>
    <s v="JDE Support Team"/>
    <n v="18"/>
    <s v="Low thread count"/>
    <n v="3"/>
    <s v="Low attach count"/>
    <s v="New Ticket"/>
  </r>
  <r>
    <n v="111474"/>
    <d v="2020-08-05T17:49:00"/>
    <s v="Kimberly Jones"/>
    <s v="High"/>
    <s v="SAP JDE Support Department"/>
    <s v="Incident / Problem"/>
    <x v="0"/>
    <s v="Closed"/>
    <d v="2020-08-05T17:49:00"/>
    <s v="No"/>
    <s v="Yes"/>
    <s v="Jared Smith"/>
    <s v="JDE Support Team"/>
    <n v="13"/>
    <s v="Low thread count"/>
    <n v="4"/>
    <s v="Low attach count"/>
    <s v="Close Ticket"/>
  </r>
  <r>
    <n v="111469"/>
    <d v="2020-08-03T12:12:00"/>
    <s v="Melody Thompson"/>
    <s v="High"/>
    <s v="SAP JDE Support Department"/>
    <s v="Incident / Problem"/>
    <x v="0"/>
    <s v="Closed"/>
    <d v="2020-08-03T12:12:00"/>
    <s v="No"/>
    <s v="Yes"/>
    <s v="Jared Smith"/>
    <s v="JDE Support Team"/>
    <n v="11"/>
    <s v="Low thread count"/>
    <n v="5"/>
    <s v="Low attach count"/>
    <s v="Close Ticket"/>
  </r>
  <r>
    <n v="111446"/>
    <d v="2020-07-30T17:03:00"/>
    <s v="Troy Daniels"/>
    <s v="High"/>
    <s v="SAP JDE Support Department"/>
    <s v="Incident / Problem"/>
    <x v="0"/>
    <s v="Closed"/>
    <d v="2020-07-30T17:03:00"/>
    <s v="No"/>
    <s v="Yes"/>
    <s v="Jared Smith"/>
    <s v="JDE Support Team"/>
    <n v="5"/>
    <s v="Low thread count"/>
    <n v="4"/>
    <s v="Low attach count"/>
    <s v="New Ticket"/>
  </r>
  <r>
    <n v="111382"/>
    <d v="2020-07-13T12:15:00"/>
    <s v="Tomi Yamamoto"/>
    <s v="High"/>
    <s v="Internal Technical Department"/>
    <s v="Request"/>
    <x v="0"/>
    <s v="Closed"/>
    <d v="2020-07-13T12:15:00"/>
    <s v="No"/>
    <s v="Yes"/>
    <s v="Jared Smith"/>
    <s v="Network Team"/>
    <n v="4"/>
    <s v="Low thread count"/>
    <n v="0"/>
    <s v="Low attach count"/>
    <s v="New Ticket"/>
  </r>
  <r>
    <n v="111456"/>
    <d v="2020-07-06T17:36:00"/>
    <s v="Jane Wilberts"/>
    <s v="High"/>
    <s v="SAP JDE Support Department"/>
    <s v="Request"/>
    <x v="0"/>
    <s v="Closed"/>
    <d v="2020-07-06T17:36:00"/>
    <s v="No"/>
    <s v="Yes"/>
    <s v="Jared Smith"/>
    <s v="JDE Support Team"/>
    <n v="4"/>
    <s v="Low thread count"/>
    <n v="1"/>
    <s v="Low attach count"/>
    <s v="Close Ticket"/>
  </r>
  <r>
    <n v="111417"/>
    <d v="2020-06-25T16:39:00"/>
    <s v="Willard Smith"/>
    <s v="High"/>
    <s v="Internal Technical Department"/>
    <s v="Incident / Problem"/>
    <x v="0"/>
    <s v="Closed"/>
    <d v="2020-06-25T16:39:00"/>
    <s v="No"/>
    <s v="Yes"/>
    <s v="Jared Smith"/>
    <s v="BPM - ProcessMaker Support Team"/>
    <n v="6"/>
    <s v="Low thread count"/>
    <n v="4"/>
    <s v="Low attach count"/>
    <s v="Open "/>
  </r>
  <r>
    <n v="111434"/>
    <d v="2020-06-24T15:39:00"/>
    <s v="Melody Thompson"/>
    <s v="High"/>
    <s v="SAP JDE Support Department"/>
    <s v="Request"/>
    <x v="0"/>
    <s v="Closed"/>
    <d v="2020-06-24T15:39:00"/>
    <s v="No"/>
    <s v="Yes"/>
    <s v="Jared Smith"/>
    <s v="JDE Support Team"/>
    <n v="16"/>
    <s v="Low thread count"/>
    <n v="10"/>
    <s v="Low attach count"/>
    <s v="New Ticket"/>
  </r>
  <r>
    <n v="111437"/>
    <d v="2020-06-15T08:43:00"/>
    <s v="Melody Thompson"/>
    <s v="High"/>
    <s v="SAP JDE Support Department"/>
    <s v="Request"/>
    <x v="0"/>
    <s v="Closed"/>
    <d v="2020-06-15T08:43:00"/>
    <s v="No"/>
    <s v="Yes"/>
    <s v="Jared Smith"/>
    <s v="JDE Support Team"/>
    <n v="13"/>
    <s v="Low thread count"/>
    <n v="2"/>
    <s v="Low attach count"/>
    <s v="Close Ticket"/>
  </r>
  <r>
    <n v="111353"/>
    <d v="2020-05-11T17:18:00"/>
    <s v="Marvin Peters"/>
    <s v="High"/>
    <s v="SAP JDE Support Department"/>
    <s v="Incident / Problem"/>
    <x v="0"/>
    <s v="Closed"/>
    <d v="2020-05-11T17:18:00"/>
    <s v="No"/>
    <s v="Yes"/>
    <s v="Jared Smith"/>
    <s v="SAP Support Team"/>
    <n v="79"/>
    <s v="Medium thread count"/>
    <n v="4"/>
    <s v="Low attach count"/>
    <s v="New Ticket"/>
  </r>
  <r>
    <n v="111320"/>
    <d v="2020-05-07T13:24:00"/>
    <s v="Reah Junes"/>
    <s v="High"/>
    <s v="SAP JDE Support Department"/>
    <s v="Incident / Problem"/>
    <x v="0"/>
    <s v="Closed"/>
    <d v="2020-05-07T13:24:00"/>
    <s v="No"/>
    <s v="Yes"/>
    <s v="Jared Smith"/>
    <s v="JDE Support Team"/>
    <n v="55"/>
    <s v="Medium thread count"/>
    <n v="9"/>
    <s v="Low attach count"/>
    <s v="New Ticket"/>
  </r>
  <r>
    <n v="111390"/>
    <d v="2020-05-06T15:46:00"/>
    <s v="Kenex Willows"/>
    <s v="High"/>
    <s v="SAP JDE Support Department"/>
    <s v="Incident / Problem"/>
    <x v="0"/>
    <s v="Closed"/>
    <d v="2020-05-06T15:46:00"/>
    <s v="No"/>
    <s v="Yes"/>
    <s v="Jared Smith"/>
    <s v="JDE Support Team"/>
    <n v="24"/>
    <s v="Low thread count"/>
    <n v="2"/>
    <s v="Low attach count"/>
    <s v="Close Ticket"/>
  </r>
  <r>
    <n v="111409"/>
    <d v="2020-04-16T15:34:00"/>
    <s v="John Brown"/>
    <s v="High"/>
    <s v="SAP JDE Support Department"/>
    <s v="Incident / Problem"/>
    <x v="0"/>
    <s v="Closed"/>
    <d v="2020-04-16T15:34:00"/>
    <s v="No"/>
    <s v="Yes"/>
    <s v="Jared Smith"/>
    <s v="AWS Team"/>
    <n v="6"/>
    <s v="Low thread count"/>
    <n v="1"/>
    <s v="Low attach count"/>
    <s v="Close Ticket"/>
  </r>
  <r>
    <n v="111383"/>
    <d v="2020-04-08T17:09:00"/>
    <s v="Kenex Willows"/>
    <s v="High"/>
    <s v="SAP JDE Support Department"/>
    <s v="Incident / Problem"/>
    <x v="0"/>
    <s v="Closed"/>
    <d v="2020-04-08T17:09:00"/>
    <s v="No"/>
    <s v="Yes"/>
    <s v="Jared Smith"/>
    <s v="JDE Support Team"/>
    <n v="17"/>
    <s v="Low thread count"/>
    <n v="2"/>
    <s v="Low attach count"/>
    <s v="New Ticket"/>
  </r>
  <r>
    <n v="111404"/>
    <d v="2020-04-02T17:22:00"/>
    <s v="John Brown"/>
    <s v="High"/>
    <s v="SAP JDE Support Department"/>
    <s v="Incident / Problem"/>
    <x v="0"/>
    <s v="Closed"/>
    <d v="2020-04-02T17:22:00"/>
    <s v="No"/>
    <s v="Yes"/>
    <s v="Jared Smith"/>
    <s v="SAP Support Team"/>
    <n v="6"/>
    <s v="Low thread count"/>
    <n v="1"/>
    <s v="Low attach count"/>
    <s v="Close Ticket"/>
  </r>
  <r>
    <n v="111401"/>
    <d v="2020-03-24T17:08:00"/>
    <s v="John Brown"/>
    <s v="High"/>
    <s v="SAP JDE Support Department"/>
    <s v="Incident / Problem"/>
    <x v="0"/>
    <s v="Closed"/>
    <d v="2020-03-24T17:08:00"/>
    <s v="No"/>
    <s v="Yes"/>
    <s v="Jared Smith"/>
    <s v="SAP Support Team"/>
    <n v="19"/>
    <s v="Low thread count"/>
    <n v="1"/>
    <s v="Low attach count"/>
    <s v="New Ticket"/>
  </r>
  <r>
    <n v="111393"/>
    <d v="2020-03-23T13:06:00"/>
    <s v="Jane Wilberts"/>
    <s v="High"/>
    <s v="SAP JDE Support Department"/>
    <s v="Incident / Problem"/>
    <x v="0"/>
    <s v="Closed"/>
    <d v="2020-03-23T13:06:00"/>
    <s v="No"/>
    <s v="Yes"/>
    <s v="Jared Smith"/>
    <s v="JDE Support Team"/>
    <n v="29"/>
    <s v="Low thread count"/>
    <n v="3"/>
    <s v="Low attach count"/>
    <s v="New Ticket"/>
  </r>
  <r>
    <n v="111391"/>
    <d v="2020-03-05T14:11:00"/>
    <s v="Melody Thompson"/>
    <s v="High"/>
    <s v="SAP JDE Support Department"/>
    <s v="Request"/>
    <x v="0"/>
    <s v="Closed"/>
    <d v="2020-03-05T14:11:00"/>
    <s v="No"/>
    <s v="Yes"/>
    <s v="Jared Smith"/>
    <s v="JDE Support Team"/>
    <n v="20"/>
    <s v="Low thread count"/>
    <n v="10"/>
    <s v="Low attach count"/>
    <s v="New Ticket"/>
  </r>
  <r>
    <n v="111380"/>
    <d v="2020-02-07T16:37:00"/>
    <s v="Tomi Yamamoto"/>
    <s v="High"/>
    <s v="Internal Technical Department"/>
    <s v="Request"/>
    <x v="0"/>
    <s v="Closed"/>
    <d v="2020-02-07T16:37:00"/>
    <s v="No"/>
    <s v="Yes"/>
    <s v="Stellar Murad"/>
    <s v="Network Team"/>
    <n v="5"/>
    <s v="Low thread count"/>
    <n v="0"/>
    <s v="Low attach count"/>
    <s v="New Ticket"/>
  </r>
  <r>
    <n v="111378"/>
    <d v="2020-01-31T16:36:00"/>
    <s v="Aurora Miller"/>
    <s v="High"/>
    <s v="SAP JDE Support Department"/>
    <s v="Incident / Problem"/>
    <x v="0"/>
    <s v="Closed"/>
    <d v="2020-01-31T16:36:00"/>
    <s v="No"/>
    <s v="Yes"/>
    <s v="Jared Smith"/>
    <s v="SAP Support Team"/>
    <n v="6"/>
    <s v="Low thread count"/>
    <n v="5"/>
    <s v="Low attach count"/>
    <s v="Close Ticket"/>
  </r>
  <r>
    <n v="111369"/>
    <d v="2020-01-27T17:40:00"/>
    <s v="Jasper John"/>
    <s v="High"/>
    <s v="SAP JDE Support Department"/>
    <s v="Incident / Problem"/>
    <x v="0"/>
    <s v="Closed"/>
    <d v="2020-01-27T17:40:00"/>
    <s v="No"/>
    <s v="Yes"/>
    <s v="Jared Smith"/>
    <s v="SAP Support Team"/>
    <n v="8"/>
    <s v="Low thread count"/>
    <n v="1"/>
    <s v="Low attach count"/>
    <s v="New Ticket"/>
  </r>
  <r>
    <n v="111318"/>
    <d v="2020-01-15T17:18:00"/>
    <s v="Reah Junes"/>
    <s v="High"/>
    <s v="SAP JDE Support Department"/>
    <s v="Incident / Problem"/>
    <x v="0"/>
    <s v="Closed"/>
    <d v="2020-01-15T17:18:00"/>
    <s v="No"/>
    <s v="Yes"/>
    <s v="Jared Smith"/>
    <s v="JDE Support Team"/>
    <n v="24"/>
    <s v="Low thread count"/>
    <n v="4"/>
    <s v="Low attach count"/>
    <s v="New Ticket"/>
  </r>
  <r>
    <n v="111361"/>
    <d v="2020-01-08T10:38:00"/>
    <s v="John Brown"/>
    <s v="High"/>
    <s v="SAP JDE Support Department"/>
    <s v="Incident / Problem"/>
    <x v="0"/>
    <s v="Closed"/>
    <d v="2020-01-08T10:38:00"/>
    <s v="No"/>
    <s v="Yes"/>
    <s v="Jared Smith"/>
    <s v="SAP Support Team"/>
    <n v="12"/>
    <s v="Low thread count"/>
    <n v="2"/>
    <s v="Low attach count"/>
    <s v="Close Ticket"/>
  </r>
  <r>
    <n v="111360"/>
    <d v="2020-01-06T17:29:00"/>
    <s v="Aurora Miller"/>
    <s v="High"/>
    <s v="SAP JDE Support Department"/>
    <s v="Incident / Problem"/>
    <x v="0"/>
    <s v="Closed"/>
    <d v="2020-01-06T17:29:00"/>
    <s v="No"/>
    <s v="Yes"/>
    <s v="Jared Smith"/>
    <s v="SAP Support Team"/>
    <n v="8"/>
    <s v="Low thread count"/>
    <n v="3"/>
    <s v="Low attach count"/>
    <s v="New Ticket"/>
  </r>
  <r>
    <n v="111358"/>
    <d v="2019-12-23T15:32:00"/>
    <s v="John Brown"/>
    <s v="High"/>
    <s v="SAP JDE Support Department"/>
    <s v="Incident / Problem"/>
    <x v="0"/>
    <s v="Closed"/>
    <d v="2019-12-23T15:32:00"/>
    <s v="No"/>
    <s v="Yes"/>
    <s v="Jared Smith"/>
    <s v="AWS Team"/>
    <n v="6"/>
    <s v="Low thread count"/>
    <n v="1"/>
    <s v="Low attach count"/>
    <s v="Close Ticket"/>
  </r>
  <r>
    <n v="111351"/>
    <d v="2019-12-04T17:54:00"/>
    <s v="Marvin Peters"/>
    <s v="High"/>
    <s v="SAP JDE Support Department"/>
    <s v="Incident / Problem"/>
    <x v="0"/>
    <s v="Closed"/>
    <d v="2019-12-04T17:54:00"/>
    <s v="No"/>
    <s v="Yes"/>
    <s v="Jared Smith"/>
    <s v="SAP Support Team"/>
    <n v="8"/>
    <s v="Low thread count"/>
    <n v="1"/>
    <s v="Low attach count"/>
    <s v="Close Ticket"/>
  </r>
  <r>
    <n v="111333"/>
    <d v="2019-12-04T17:51:00"/>
    <s v="John Brown"/>
    <s v="High"/>
    <s v="SAP JDE Support Department"/>
    <s v="Incident / Problem"/>
    <x v="0"/>
    <s v="Closed"/>
    <d v="2019-12-04T17:51:00"/>
    <s v="No"/>
    <s v="Yes"/>
    <s v="Jared Smith"/>
    <s v="SAP Support Team"/>
    <n v="15"/>
    <s v="Low thread count"/>
    <n v="3"/>
    <s v="Low attach count"/>
    <s v="Close Ticket"/>
  </r>
  <r>
    <n v="111346"/>
    <d v="2019-11-28T16:53:00"/>
    <s v="Julius Wright"/>
    <s v="High"/>
    <s v="SAP JDE Support Department"/>
    <s v="Incident / Problem"/>
    <x v="0"/>
    <s v="Closed"/>
    <d v="2019-11-28T16:53:00"/>
    <s v="No"/>
    <s v="Yes"/>
    <s v="Jared Smith"/>
    <s v="JDE Support Team"/>
    <n v="25"/>
    <s v="Low thread count"/>
    <n v="2"/>
    <s v="Low attach count"/>
    <s v="New Ticket"/>
  </r>
  <r>
    <n v="111227"/>
    <d v="2019-11-21T17:54:00"/>
    <s v="Aurora Miller"/>
    <s v="High"/>
    <s v="SAP JDE Support Department"/>
    <s v="Incident / Problem"/>
    <x v="0"/>
    <s v="Closed"/>
    <d v="2019-11-21T17:54:00"/>
    <s v="No"/>
    <s v="Yes"/>
    <s v="Jared Smith"/>
    <s v="SAP Support Team"/>
    <n v="32"/>
    <s v="Low thread count"/>
    <n v="4"/>
    <s v="Low attach count"/>
    <s v="Close Ticket"/>
  </r>
  <r>
    <n v="111334"/>
    <d v="2019-11-06T17:17:00"/>
    <s v="Jane Wilberts"/>
    <s v="High"/>
    <s v="Internal Technical Department"/>
    <s v="Incident / Problem"/>
    <x v="0"/>
    <s v="Closed"/>
    <d v="2019-11-06T17:17:00"/>
    <s v="No"/>
    <s v="Yes"/>
    <s v="Stellar Murad"/>
    <s v="Network Team"/>
    <n v="6"/>
    <s v="Low thread count"/>
    <n v="0"/>
    <s v="Low attach count"/>
    <s v="Close Ticket"/>
  </r>
  <r>
    <n v="111322"/>
    <d v="2019-10-21T17:58:00"/>
    <s v="Troy Daniels"/>
    <s v="High"/>
    <s v="SAP JDE Support Department"/>
    <s v="Incident / Problem"/>
    <x v="0"/>
    <s v="Closed"/>
    <d v="2019-10-21T17:58:00"/>
    <s v="No"/>
    <s v="Yes"/>
    <s v="Jared Smith"/>
    <s v="JDE Support Team"/>
    <n v="14"/>
    <s v="Low thread count"/>
    <n v="7"/>
    <s v="Low attach count"/>
    <s v="New Ticket"/>
  </r>
  <r>
    <n v="111312"/>
    <d v="2019-10-21T13:46:00"/>
    <s v="Tomi Yamamoto"/>
    <s v="High"/>
    <s v="Internal Technical Department"/>
    <s v="Incident / Problem"/>
    <x v="0"/>
    <s v="Closed"/>
    <d v="2019-10-21T13:46:00"/>
    <s v="No"/>
    <s v="Yes"/>
    <s v="Stellar Murad"/>
    <s v="Network Team"/>
    <n v="4"/>
    <s v="Low thread count"/>
    <n v="0"/>
    <s v="Low attach count"/>
    <s v="New Ticket"/>
  </r>
  <r>
    <n v="111301"/>
    <d v="2019-10-21T13:45:00"/>
    <s v="Tomi Yamamoto"/>
    <s v="High"/>
    <s v="Internal Technical Department"/>
    <s v="Request"/>
    <x v="0"/>
    <s v="Closed"/>
    <d v="2019-10-21T13:45:00"/>
    <s v="No"/>
    <s v="Yes"/>
    <s v="Stellar Murad"/>
    <s v="Network Team"/>
    <n v="10"/>
    <s v="Low thread count"/>
    <n v="2"/>
    <s v="Low attach count"/>
    <s v="New Ticket"/>
  </r>
  <r>
    <n v="111325"/>
    <d v="2019-10-21T13:44:00"/>
    <s v="Tomi Yamamoto"/>
    <s v="High"/>
    <s v="Internal Technical Department"/>
    <s v="Request"/>
    <x v="0"/>
    <s v="Closed"/>
    <d v="2019-10-21T13:44:00"/>
    <s v="No"/>
    <s v="Yes"/>
    <s v="Stellar Murad"/>
    <s v="Network Team"/>
    <n v="4"/>
    <s v="Low thread count"/>
    <n v="0"/>
    <s v="Low attach count"/>
    <s v="New Ticket"/>
  </r>
  <r>
    <n v="111321"/>
    <d v="2019-10-18T10:03:00"/>
    <s v="Kenex Willows"/>
    <s v="High"/>
    <s v="SAP JDE Support Department"/>
    <s v="Incident / Problem"/>
    <x v="0"/>
    <s v="Closed"/>
    <d v="2019-10-18T10:03:00"/>
    <s v="No"/>
    <s v="Yes"/>
    <s v="Jared Smith"/>
    <s v="JDE Support Team"/>
    <n v="15"/>
    <s v="Low thread count"/>
    <n v="6"/>
    <s v="Low attach count"/>
    <s v="Close Ticket"/>
  </r>
  <r>
    <n v="111314"/>
    <d v="2019-10-09T11:27:00"/>
    <s v="Julius Wright"/>
    <s v="High"/>
    <s v="SAP JDE Support Department"/>
    <s v="Incident / Problem"/>
    <x v="0"/>
    <s v="Closed"/>
    <d v="2019-10-09T11:27:00"/>
    <s v="No"/>
    <s v="Yes"/>
    <s v="Jared Smith"/>
    <s v="JDE Support Team"/>
    <n v="8"/>
    <s v="Low thread count"/>
    <n v="1"/>
    <s v="Low attach count"/>
    <s v="New Ticket"/>
  </r>
  <r>
    <n v="111261"/>
    <d v="2019-10-08T18:28:00"/>
    <s v="Jane Wilberts"/>
    <s v="High"/>
    <s v="Internal Technical Department"/>
    <s v="Request"/>
    <x v="0"/>
    <s v="Closed"/>
    <d v="2019-10-08T18:28:00"/>
    <s v="No"/>
    <s v="Yes"/>
    <s v="Stellar Murad"/>
    <s v="Network Team"/>
    <n v="18"/>
    <s v="Low thread count"/>
    <n v="1"/>
    <s v="Low attach count"/>
    <s v="Close Ticket"/>
  </r>
  <r>
    <n v="111317"/>
    <d v="2019-10-07T17:26:00"/>
    <s v="Kenex Willows"/>
    <s v="High"/>
    <s v="SAP JDE Support Department"/>
    <s v="Incident / Problem"/>
    <x v="0"/>
    <s v="Closed"/>
    <d v="2019-10-07T17:26:00"/>
    <s v="No"/>
    <s v="Yes"/>
    <s v="Jared Smith"/>
    <s v="JDE Support Team"/>
    <n v="7"/>
    <s v="Low thread count"/>
    <n v="4"/>
    <s v="Low attach count"/>
    <s v="Close Ticket"/>
  </r>
  <r>
    <n v="111177"/>
    <d v="2019-10-01T10:49:00"/>
    <s v="Sheila Ryder"/>
    <s v="High"/>
    <s v="Internal Technical Department"/>
    <s v="Incident / Problem"/>
    <x v="0"/>
    <s v="Closed"/>
    <d v="2019-10-01T10:49:00"/>
    <s v="No"/>
    <s v="Yes"/>
    <s v="Stellar Murad"/>
    <s v="Help Desk Team"/>
    <n v="6"/>
    <s v="Low thread count"/>
    <n v="0"/>
    <s v="Low attach count"/>
    <s v="New Ticket"/>
  </r>
  <r>
    <n v="111271"/>
    <d v="2019-10-01T10:44:00"/>
    <s v="Atom Short"/>
    <s v="High"/>
    <s v="Internal Technical Department"/>
    <s v="Incident / Problem"/>
    <x v="0"/>
    <s v="Closed"/>
    <d v="2019-10-01T10:44:00"/>
    <s v="No"/>
    <s v="Yes"/>
    <s v="Stellar Murad"/>
    <s v="BPM - ProcessMaker Support Team"/>
    <n v="9"/>
    <s v="Low thread count"/>
    <n v="7"/>
    <s v="Low attach count"/>
    <s v="New Ticket"/>
  </r>
  <r>
    <n v="111297"/>
    <d v="2019-09-26T16:52:00"/>
    <s v="Kimberly Jones"/>
    <s v="High"/>
    <s v="SAP JDE Support Department"/>
    <s v="Incident / Problem"/>
    <x v="0"/>
    <s v="Closed"/>
    <d v="2019-09-26T16:52:00"/>
    <s v="No"/>
    <s v="Yes"/>
    <s v="Jared Smith"/>
    <s v="JDE Support Team"/>
    <n v="32"/>
    <s v="Low thread count"/>
    <n v="8"/>
    <s v="Low attach count"/>
    <s v="New Ticket"/>
  </r>
  <r>
    <n v="111291"/>
    <d v="2019-09-19T17:25:00"/>
    <s v="Julius Wright"/>
    <s v="High"/>
    <s v="SAP JDE Support Department"/>
    <s v="Incident / Problem"/>
    <x v="0"/>
    <s v="Closed"/>
    <d v="2019-09-19T17:25:00"/>
    <s v="No"/>
    <s v="Yes"/>
    <s v="Jared Smith"/>
    <s v="JDE Support Team"/>
    <n v="12"/>
    <s v="Low thread count"/>
    <n v="3"/>
    <s v="Low attach count"/>
    <s v="New Ticket"/>
  </r>
  <r>
    <n v="111296"/>
    <d v="2019-09-18T17:21:00"/>
    <s v="Julius Wright"/>
    <s v="High"/>
    <s v="SAP JDE Support Department"/>
    <s v="Incident / Problem"/>
    <x v="0"/>
    <s v="Closed"/>
    <d v="2019-09-18T17:21:00"/>
    <s v="No"/>
    <s v="Yes"/>
    <s v="Jared Smith"/>
    <s v="JDE Support Team"/>
    <n v="19"/>
    <s v="Low thread count"/>
    <n v="1"/>
    <s v="Low attach count"/>
    <s v="New Ticket"/>
  </r>
  <r>
    <n v="111299"/>
    <d v="2019-09-17T17:02:00"/>
    <s v="Melody Thompson"/>
    <s v="High"/>
    <s v="SAP JDE Support Department"/>
    <s v="Incident / Problem"/>
    <x v="0"/>
    <s v="Closed"/>
    <d v="2019-09-17T17:02:00"/>
    <s v="No"/>
    <s v="Yes"/>
    <s v="Jared Smith"/>
    <s v="JDE Support Team"/>
    <n v="7"/>
    <s v="Low thread count"/>
    <n v="1"/>
    <s v="Low attach count"/>
    <s v="Open "/>
  </r>
  <r>
    <n v="111120"/>
    <d v="2019-09-11T17:27:00"/>
    <s v="Michelle Walters"/>
    <s v="High"/>
    <s v="SAP JDE Support Department"/>
    <s v="Incident / Problem"/>
    <x v="0"/>
    <s v="Closed"/>
    <d v="2019-09-11T17:27:00"/>
    <s v="No"/>
    <s v="Yes"/>
    <s v="Jared Smith"/>
    <s v="SAP Support Team"/>
    <n v="11"/>
    <s v="Low thread count"/>
    <n v="4"/>
    <s v="Low attach count"/>
    <s v="New Ticket"/>
  </r>
  <r>
    <n v="111114"/>
    <d v="2019-09-11T17:27:00"/>
    <s v="Jasper John"/>
    <s v="High"/>
    <s v="SAP JDE Support Department"/>
    <s v="Request"/>
    <x v="0"/>
    <s v="Closed"/>
    <d v="2019-09-11T17:27:00"/>
    <s v="No"/>
    <s v="Yes"/>
    <s v="Jared Smith"/>
    <s v="SAP Support Team"/>
    <n v="41"/>
    <s v="Low thread count"/>
    <n v="5"/>
    <s v="Low attach count"/>
    <s v="New Ticket"/>
  </r>
  <r>
    <n v="111292"/>
    <d v="2019-09-11T17:19:00"/>
    <s v="John Brown"/>
    <s v="High"/>
    <s v="SAP JDE Support Department"/>
    <s v="Request"/>
    <x v="0"/>
    <s v="Closed"/>
    <d v="2019-09-11T17:19:00"/>
    <s v="No"/>
    <s v="Yes"/>
    <s v="Jared Smith"/>
    <s v="SAP Support Team"/>
    <n v="21"/>
    <s v="Low thread count"/>
    <n v="5"/>
    <s v="Low attach count"/>
    <s v="New Ticket"/>
  </r>
  <r>
    <n v="111286"/>
    <d v="2019-09-02T17:20:00"/>
    <s v="Kimberly Jones"/>
    <s v="High"/>
    <s v="SAP JDE Support Department"/>
    <s v="Incident / Problem"/>
    <x v="0"/>
    <s v="Closed"/>
    <d v="2019-09-02T17:20:00"/>
    <s v="No"/>
    <s v="Yes"/>
    <s v="Jared Smith"/>
    <s v="JDE Support Team"/>
    <n v="12"/>
    <s v="Low thread count"/>
    <n v="2"/>
    <s v="Low attach count"/>
    <s v="New Ticket"/>
  </r>
  <r>
    <n v="111288"/>
    <d v="2019-08-29T17:04:00"/>
    <s v="Wilson Campus"/>
    <s v="High"/>
    <s v="SAP JDE Support Department"/>
    <s v="Incident / Problem"/>
    <x v="0"/>
    <s v="Closed"/>
    <d v="2019-08-29T17:04:00"/>
    <s v="No"/>
    <s v="Yes"/>
    <s v="Jared Smith"/>
    <s v="JDE Support Team"/>
    <n v="9"/>
    <s v="Low thread count"/>
    <n v="3"/>
    <s v="Low attach count"/>
    <s v="New Ticket"/>
  </r>
  <r>
    <n v="111206"/>
    <d v="2019-08-27T08:35:00"/>
    <s v="Julius Wright"/>
    <s v="High"/>
    <s v="SAP JDE Support Department"/>
    <s v="Incident / Problem"/>
    <x v="0"/>
    <s v="Closed"/>
    <d v="2019-08-27T08:35:00"/>
    <s v="No"/>
    <s v="Yes"/>
    <s v="Jared Smith"/>
    <s v="JDE Support Team"/>
    <n v="46"/>
    <s v="Low thread count"/>
    <n v="3"/>
    <s v="Low attach count"/>
    <s v="New Ticket"/>
  </r>
  <r>
    <n v="111201"/>
    <d v="2019-08-22T18:53:00"/>
    <s v="Reah Junes"/>
    <s v="High"/>
    <s v="SAP JDE Support Department"/>
    <s v="Incident / Problem"/>
    <x v="0"/>
    <s v="Closed"/>
    <d v="2019-08-22T18:53:00"/>
    <s v="No"/>
    <s v="Yes"/>
    <s v="Jared Smith"/>
    <s v="JDE Support Team"/>
    <n v="20"/>
    <s v="Low thread count"/>
    <n v="3"/>
    <s v="Low attach count"/>
    <s v="New Ticket"/>
  </r>
  <r>
    <n v="111284"/>
    <d v="2019-08-20T17:04:00"/>
    <s v="Marvin Peters"/>
    <s v="High"/>
    <s v="SAP JDE Support Department"/>
    <s v="Incident / Problem"/>
    <x v="0"/>
    <s v="Closed"/>
    <d v="2019-08-20T17:04:00"/>
    <s v="No"/>
    <s v="Yes"/>
    <s v="Jared Smith"/>
    <s v="SAP Support Team"/>
    <n v="11"/>
    <s v="Low thread count"/>
    <n v="2"/>
    <s v="Low attach count"/>
    <s v="New Ticket"/>
  </r>
  <r>
    <n v="111281"/>
    <d v="2019-08-06T08:32:00"/>
    <s v="Aurora Miller"/>
    <s v="High"/>
    <s v="SAP JDE Support Department"/>
    <s v="Incident / Problem"/>
    <x v="0"/>
    <s v="Closed"/>
    <d v="2019-08-06T08:32:00"/>
    <s v="No"/>
    <s v="Yes"/>
    <s v="Jared Smith"/>
    <s v="SAP Support Team"/>
    <n v="7"/>
    <s v="Low thread count"/>
    <n v="2"/>
    <s v="Low attach count"/>
    <s v="New Ticket"/>
  </r>
  <r>
    <n v="111273"/>
    <d v="2019-08-06T08:32:00"/>
    <s v="Aurora Miller"/>
    <s v="High"/>
    <s v="SAP JDE Support Department"/>
    <s v="Incident / Problem"/>
    <x v="0"/>
    <s v="Closed"/>
    <d v="2019-08-06T08:32:00"/>
    <s v="No"/>
    <s v="Yes"/>
    <s v="Jared Smith"/>
    <s v="SAP Support Team"/>
    <n v="10"/>
    <s v="Low thread count"/>
    <n v="6"/>
    <s v="Low attach count"/>
    <s v="New Ticket"/>
  </r>
  <r>
    <n v="111269"/>
    <d v="2019-07-29T17:39:00"/>
    <s v="Wilson Campus"/>
    <s v="High"/>
    <s v="SAP JDE Support Department"/>
    <s v="Incident / Problem"/>
    <x v="0"/>
    <s v="Closed"/>
    <d v="2019-07-29T17:39:00"/>
    <s v="No"/>
    <s v="Yes"/>
    <s v="Jared Smith"/>
    <s v="JDE Support Team"/>
    <n v="9"/>
    <s v="Low thread count"/>
    <n v="2"/>
    <s v="Low attach count"/>
    <s v="New Ticket"/>
  </r>
  <r>
    <n v="111252"/>
    <d v="2019-07-18T17:31:00"/>
    <s v="Atom Short"/>
    <s v="High"/>
    <s v="Internal Technical Department"/>
    <s v="Incident / Problem"/>
    <x v="0"/>
    <s v="Closed"/>
    <d v="2019-07-18T17:31:00"/>
    <s v="No"/>
    <s v="Yes"/>
    <s v="Stellar Murad"/>
    <s v="Help Desk Team"/>
    <n v="14"/>
    <s v="Low thread count"/>
    <n v="2"/>
    <s v="Low attach count"/>
    <s v="New Ticket"/>
  </r>
  <r>
    <n v="111248"/>
    <d v="2019-07-15T17:29:00"/>
    <s v="Wilson Campus"/>
    <s v="High"/>
    <s v="SAP JDE Support Department"/>
    <s v="Incident / Problem"/>
    <x v="0"/>
    <s v="Closed"/>
    <d v="2019-07-15T17:29:00"/>
    <s v="No"/>
    <s v="Yes"/>
    <s v="Jared Smith"/>
    <s v="JDE Support Team"/>
    <n v="9"/>
    <s v="Low thread count"/>
    <n v="2"/>
    <s v="Low attach count"/>
    <s v="New Ticket"/>
  </r>
  <r>
    <n v="111247"/>
    <d v="2019-07-12T17:33:00"/>
    <s v="Jasper John"/>
    <s v="High"/>
    <s v="SAP JDE Support Department"/>
    <s v="Incident / Problem"/>
    <x v="0"/>
    <s v="Closed"/>
    <d v="2019-07-12T17:33:00"/>
    <s v="No"/>
    <s v="Yes"/>
    <s v="Jared Smith"/>
    <s v="SAP Support Team"/>
    <n v="8"/>
    <s v="Low thread count"/>
    <n v="2"/>
    <s v="Low attach count"/>
    <s v="Close Ticket"/>
  </r>
  <r>
    <n v="111203"/>
    <d v="2019-07-10T17:24:00"/>
    <s v="Julius Wright"/>
    <s v="High"/>
    <s v="SAP JDE Support Department"/>
    <s v="Incident / Problem"/>
    <x v="0"/>
    <s v="Closed"/>
    <d v="2019-07-10T17:24:00"/>
    <s v="No"/>
    <s v="Yes"/>
    <s v="Jared Smith"/>
    <s v="JDE Support Team"/>
    <n v="9"/>
    <s v="Low thread count"/>
    <n v="2"/>
    <s v="Low attach count"/>
    <s v="New Ticket"/>
  </r>
  <r>
    <n v="111180"/>
    <d v="2019-07-09T17:32:00"/>
    <s v="Winson Williams"/>
    <s v="High"/>
    <s v="SAP JDE Support Department"/>
    <s v="Request"/>
    <x v="0"/>
    <s v="Closed"/>
    <d v="2019-07-09T17:32:00"/>
    <s v="No"/>
    <s v="Yes"/>
    <s v="Jared Smith"/>
    <s v="JDE Support Team"/>
    <n v="15"/>
    <s v="Low thread count"/>
    <n v="1"/>
    <s v="Low attach count"/>
    <s v="New Ticket"/>
  </r>
  <r>
    <n v="111242"/>
    <d v="2019-07-05T10:10:00"/>
    <s v="Sheila Ryder"/>
    <s v="High"/>
    <s v="Internal Technical Department"/>
    <s v="Incident / Problem"/>
    <x v="0"/>
    <s v="Open"/>
    <d v="2019-07-05T10:10:00"/>
    <s v="Yes"/>
    <s v="No"/>
    <s v="Jose Satary"/>
    <s v="Help Desk Team"/>
    <n v="3"/>
    <s v="Low thread count"/>
    <n v="1"/>
    <s v="Low attach count"/>
    <s v="New Ticket"/>
  </r>
  <r>
    <n v="111243"/>
    <d v="2019-07-05T10:10:00"/>
    <s v="Sheila Ryder"/>
    <s v="High"/>
    <s v="Internal Technical Department"/>
    <s v="Incident / Problem"/>
    <x v="0"/>
    <s v="Open"/>
    <d v="2019-07-05T10:10:00"/>
    <s v="Yes"/>
    <s v="No"/>
    <s v="Jared Smith"/>
    <s v="Help Desk Team"/>
    <n v="3"/>
    <s v="Low thread count"/>
    <n v="0"/>
    <s v="Low attach count"/>
    <s v="New Ticket"/>
  </r>
  <r>
    <n v="111240"/>
    <d v="2019-07-01T17:33:00"/>
    <s v="Marvin Peters"/>
    <s v="High"/>
    <s v="SAP JDE Support Department"/>
    <s v="Incident / Problem"/>
    <x v="0"/>
    <s v="Closed"/>
    <d v="2019-07-01T17:33:00"/>
    <s v="No"/>
    <s v="Yes"/>
    <s v="Jared Smith"/>
    <s v="AWS Team"/>
    <n v="6"/>
    <s v="Low thread count"/>
    <n v="1"/>
    <s v="Low attach count"/>
    <s v="Close Ticket"/>
  </r>
  <r>
    <n v="111146"/>
    <d v="2019-07-01T17:23:00"/>
    <s v="Julius Wright"/>
    <s v="High"/>
    <s v="SAP JDE Support Department"/>
    <s v="Incident / Problem"/>
    <x v="0"/>
    <s v="Closed"/>
    <d v="2019-07-01T17:23:00"/>
    <s v="No"/>
    <s v="Yes"/>
    <s v="Jared Smith"/>
    <s v="JDE Support Team"/>
    <n v="35"/>
    <s v="Low thread count"/>
    <n v="5"/>
    <s v="Low attach count"/>
    <s v="New Ticket"/>
  </r>
  <r>
    <n v="111220"/>
    <d v="2019-06-21T18:08:00"/>
    <s v="Vic Vincent"/>
    <s v="High"/>
    <s v="SAP JDE Support Department"/>
    <s v="Incident / Problem"/>
    <x v="0"/>
    <s v="Closed"/>
    <d v="2019-06-21T18:08:00"/>
    <s v="No"/>
    <s v="Yes"/>
    <s v="Stellar Murad"/>
    <s v="SAP Support Team"/>
    <n v="17"/>
    <s v="Low thread count"/>
    <n v="1"/>
    <s v="Low attach count"/>
    <s v="New Ticket"/>
  </r>
  <r>
    <n v="111224"/>
    <d v="2019-06-21T16:27:00"/>
    <s v="Wilson Campus"/>
    <s v="High"/>
    <s v="SAP JDE Support Department"/>
    <s v="Incident / Problem"/>
    <x v="0"/>
    <s v="Closed"/>
    <d v="2019-06-21T16:27:00"/>
    <s v="No"/>
    <s v="Yes"/>
    <s v="Jared Smith"/>
    <s v="JDE Support Team"/>
    <n v="8"/>
    <s v="Low thread count"/>
    <n v="3"/>
    <s v="Low attach count"/>
    <s v="New Ticket"/>
  </r>
  <r>
    <n v="111216"/>
    <d v="2019-06-21T14:47:00"/>
    <s v="Paul Jiggins"/>
    <s v="High"/>
    <s v="SAP JDE Support Department"/>
    <s v="Incident / Problem"/>
    <x v="0"/>
    <s v="Closed"/>
    <d v="2019-06-21T14:47:00"/>
    <s v="No"/>
    <s v="Yes"/>
    <s v="Jared Smith"/>
    <s v="JDE Support Team"/>
    <n v="14"/>
    <s v="Low thread count"/>
    <n v="3"/>
    <s v="Low attach count"/>
    <s v="New Ticket"/>
  </r>
  <r>
    <n v="111221"/>
    <d v="2019-06-14T17:42:00"/>
    <s v="Paul Jiggins"/>
    <s v="High"/>
    <s v="SAP JDE Support Department"/>
    <s v="Incident / Problem"/>
    <x v="0"/>
    <s v="Closed"/>
    <d v="2019-06-14T17:42:00"/>
    <s v="No"/>
    <s v="Yes"/>
    <s v="Jared Smith"/>
    <s v="JDE Support Team"/>
    <n v="15"/>
    <s v="Low thread count"/>
    <n v="6"/>
    <s v="Low attach count"/>
    <s v="New Ticket"/>
  </r>
  <r>
    <n v="111217"/>
    <d v="2019-06-14T14:02:00"/>
    <s v="Paul Jiggins"/>
    <s v="High"/>
    <s v="SAP JDE Support Department"/>
    <s v="Incident / Problem"/>
    <x v="0"/>
    <s v="Closed"/>
    <d v="2019-06-14T14:02:00"/>
    <s v="No"/>
    <s v="Yes"/>
    <s v="Jared Smith"/>
    <s v="JDE Support Team"/>
    <n v="8"/>
    <s v="Low thread count"/>
    <n v="3"/>
    <s v="Low attach count"/>
    <s v="New Ticket"/>
  </r>
  <r>
    <n v="111193"/>
    <d v="2019-06-07T17:37:00"/>
    <s v="Aurora Miller"/>
    <s v="High"/>
    <s v="SAP JDE Support Department"/>
    <s v="Incident / Problem"/>
    <x v="0"/>
    <s v="Closed"/>
    <d v="2019-06-07T17:37:00"/>
    <s v="No"/>
    <s v="Yes"/>
    <s v="Jared Smith"/>
    <s v="SAP Support Team"/>
    <n v="11"/>
    <s v="Low thread count"/>
    <n v="4"/>
    <s v="Low attach count"/>
    <s v="Close Ticket"/>
  </r>
  <r>
    <n v="111183"/>
    <d v="2019-06-04T17:15:00"/>
    <s v="Julius Wright"/>
    <s v="High"/>
    <s v="SAP JDE Support Department"/>
    <s v="Incident / Problem"/>
    <x v="0"/>
    <s v="Closed"/>
    <d v="2019-06-04T17:15:00"/>
    <s v="No"/>
    <s v="Yes"/>
    <s v="Jared Smith"/>
    <s v="JDE Support Team"/>
    <n v="61"/>
    <s v="Medium thread count"/>
    <n v="11"/>
    <s v="Low attach count"/>
    <s v="Close Ticket"/>
  </r>
  <r>
    <n v="111198"/>
    <d v="2019-06-03T17:29:00"/>
    <s v="Reah Junes"/>
    <s v="High"/>
    <s v="SAP JDE Support Department"/>
    <s v="Incident / Problem"/>
    <x v="0"/>
    <s v="Closed"/>
    <d v="2019-06-03T17:29:00"/>
    <s v="No"/>
    <s v="Yes"/>
    <s v="Jared Smith"/>
    <s v="JDE Support Team"/>
    <n v="13"/>
    <s v="Low thread count"/>
    <n v="2"/>
    <s v="Low attach count"/>
    <s v="New Ticket"/>
  </r>
  <r>
    <n v="111199"/>
    <d v="2019-05-29T16:59:00"/>
    <s v="John Brown"/>
    <s v="High"/>
    <s v="SAP JDE Support Department"/>
    <s v="Incident / Problem"/>
    <x v="0"/>
    <s v="Closed"/>
    <d v="2019-05-29T16:59:00"/>
    <s v="No"/>
    <s v="Yes"/>
    <s v="Jared Smith"/>
    <s v="SAP Support Team"/>
    <n v="11"/>
    <s v="Low thread count"/>
    <n v="3"/>
    <s v="Low attach count"/>
    <s v="New Ticket"/>
  </r>
  <r>
    <n v="111194"/>
    <d v="2019-05-14T19:47:00"/>
    <s v="Julius Wright"/>
    <s v="High"/>
    <s v="SAP JDE Support Department"/>
    <s v="Incident / Problem"/>
    <x v="0"/>
    <s v="Closed"/>
    <d v="2019-05-14T19:47:00"/>
    <s v="No"/>
    <s v="Yes"/>
    <s v="Jared Smith"/>
    <s v="JDE Support Team"/>
    <n v="26"/>
    <s v="Low thread count"/>
    <n v="5"/>
    <s v="Low attach count"/>
    <s v="New Ticket"/>
  </r>
  <r>
    <n v="111187"/>
    <d v="2019-05-10T17:31:00"/>
    <s v="Julius Wright"/>
    <s v="High"/>
    <s v="SAP JDE Support Department"/>
    <s v="Incident / Problem"/>
    <x v="0"/>
    <s v="Closed"/>
    <d v="2019-05-10T17:31:00"/>
    <s v="No"/>
    <s v="Yes"/>
    <s v="Jared Smith"/>
    <s v="JDE Support Team"/>
    <n v="10"/>
    <s v="Low thread count"/>
    <n v="2"/>
    <s v="Low attach count"/>
    <s v="New Ticket"/>
  </r>
  <r>
    <n v="111182"/>
    <d v="2019-05-08T17:18:00"/>
    <s v="Vic Vincent"/>
    <s v="High"/>
    <s v="SAP JDE Support Department"/>
    <s v="Incident / Problem"/>
    <x v="1"/>
    <s v="Closed"/>
    <d v="2019-05-08T17:18:00"/>
    <s v="No"/>
    <s v="Yes"/>
    <s v="Jared Smith"/>
    <s v="JDE Support Team"/>
    <n v="9"/>
    <s v="Low thread count"/>
    <n v="4"/>
    <s v="Low attach count"/>
    <s v="New Ticket"/>
  </r>
  <r>
    <n v="111185"/>
    <d v="2019-05-06T17:55:00"/>
    <s v="Julius Wright"/>
    <s v="High"/>
    <s v="SAP JDE Support Department"/>
    <s v="Incident / Problem"/>
    <x v="0"/>
    <s v="Closed"/>
    <d v="2019-05-06T17:55:00"/>
    <s v="No"/>
    <s v="Yes"/>
    <s v="Jared Smith"/>
    <s v="JDE Support Team"/>
    <n v="11"/>
    <s v="Low thread count"/>
    <n v="5"/>
    <s v="Low attach count"/>
    <s v="Close Ticket"/>
  </r>
  <r>
    <n v="111157"/>
    <d v="2019-04-30T09:53:00"/>
    <s v="Julius Wright"/>
    <s v="High"/>
    <s v="SAP JDE Support Department"/>
    <s v="Incident / Problem"/>
    <x v="0"/>
    <s v="Closed"/>
    <d v="2019-04-30T09:53:00"/>
    <s v="No"/>
    <s v="Yes"/>
    <s v="Jared Smith"/>
    <s v="JDE Support Team"/>
    <n v="21"/>
    <s v="Low thread count"/>
    <n v="3"/>
    <s v="Low attach count"/>
    <s v="New Ticket"/>
  </r>
  <r>
    <n v="111152"/>
    <d v="2019-04-10T18:16:00"/>
    <s v="Julius Wright"/>
    <s v="High"/>
    <s v="SAP JDE Support Department"/>
    <s v="Incident / Problem"/>
    <x v="0"/>
    <s v="Closed"/>
    <d v="2019-04-10T18:16:00"/>
    <s v="No"/>
    <s v="Yes"/>
    <s v="Jared Smith"/>
    <s v="JDE Support Team"/>
    <n v="25"/>
    <s v="Low thread count"/>
    <n v="1"/>
    <s v="Low attach count"/>
    <s v="Close Ticket"/>
  </r>
  <r>
    <n v="111151"/>
    <d v="2019-04-10T17:59:00"/>
    <s v="Reah Junes"/>
    <s v="High"/>
    <s v="SAP JDE Support Department"/>
    <s v="Incident / Problem"/>
    <x v="0"/>
    <s v="Closed"/>
    <d v="2019-04-10T17:59:00"/>
    <s v="No"/>
    <s v="Yes"/>
    <s v="Jared Smith"/>
    <s v="JDE Support Team"/>
    <n v="33"/>
    <s v="Low thread count"/>
    <n v="9"/>
    <s v="Low attach count"/>
    <s v="New Ticket"/>
  </r>
  <r>
    <n v="111149"/>
    <d v="2019-04-10T17:59:00"/>
    <s v="Reah Junes"/>
    <s v="High"/>
    <s v="SAP JDE Support Department"/>
    <s v="Incident / Problem"/>
    <x v="0"/>
    <s v="Closed"/>
    <d v="2019-04-10T17:59:00"/>
    <s v="No"/>
    <s v="Yes"/>
    <s v="Jared Smith"/>
    <s v="JDE Support Team"/>
    <n v="6"/>
    <s v="Low thread count"/>
    <n v="2"/>
    <s v="Low attach count"/>
    <s v="New Ticket"/>
  </r>
  <r>
    <n v="111121"/>
    <d v="2019-04-04T17:29:00"/>
    <s v="Vic Vincent"/>
    <s v="High"/>
    <s v="SAP JDE Support Department"/>
    <s v="Incident / Problem"/>
    <x v="1"/>
    <s v="Closed"/>
    <d v="2019-04-04T17:29:00"/>
    <s v="No"/>
    <s v="Yes"/>
    <s v="Jared Smith"/>
    <s v="JDE Support Team"/>
    <n v="18"/>
    <s v="Low thread count"/>
    <n v="3"/>
    <s v="Low attach count"/>
    <s v="New Ticket"/>
  </r>
  <r>
    <n v="111162"/>
    <d v="2019-04-03T18:07:00"/>
    <s v="John Brown"/>
    <s v="High"/>
    <s v="SAP JDE Support Department"/>
    <s v="Incident / Problem"/>
    <x v="0"/>
    <s v="Closed"/>
    <d v="2019-04-03T18:07:00"/>
    <s v="No"/>
    <s v="Yes"/>
    <s v="Jared Smith"/>
    <s v="SAP Support Team"/>
    <n v="11"/>
    <s v="Low thread count"/>
    <n v="2"/>
    <s v="Low attach count"/>
    <s v="New Ticket"/>
  </r>
  <r>
    <n v="111158"/>
    <d v="2019-04-01T17:44:00"/>
    <s v="John Brown"/>
    <s v="High"/>
    <s v="SAP JDE Support Department"/>
    <s v="Incident / Problem"/>
    <x v="0"/>
    <s v="Closed"/>
    <d v="2019-04-01T17:44:00"/>
    <s v="No"/>
    <s v="Yes"/>
    <s v="Jared Smith"/>
    <s v="SAP Support Team"/>
    <n v="12"/>
    <s v="Low thread count"/>
    <n v="1"/>
    <s v="Low attach count"/>
    <s v="New Ticket"/>
  </r>
  <r>
    <n v="111136"/>
    <d v="2019-03-28T17:40:00"/>
    <s v="Julius Wright"/>
    <s v="High"/>
    <s v="SAP JDE Support Department"/>
    <s v="Incident / Problem"/>
    <x v="0"/>
    <s v="Closed"/>
    <d v="2019-03-28T17:40:00"/>
    <s v="No"/>
    <s v="Yes"/>
    <s v="Jared Smith"/>
    <s v="JDE Support Team"/>
    <n v="35"/>
    <s v="Low thread count"/>
    <n v="2"/>
    <s v="Low attach count"/>
    <s v="New Ticket"/>
  </r>
  <r>
    <n v="111154"/>
    <d v="2019-03-28T17:40:00"/>
    <s v="Julius Wright"/>
    <s v="High"/>
    <s v="SAP JDE Support Department"/>
    <s v="Incident / Problem"/>
    <x v="0"/>
    <s v="Closed"/>
    <d v="2019-03-28T17:40:00"/>
    <s v="No"/>
    <s v="Yes"/>
    <s v="Jared Smith"/>
    <s v="JDE Support Team"/>
    <n v="12"/>
    <s v="Low thread count"/>
    <n v="1"/>
    <s v="Low attach count"/>
    <s v="New Ticket"/>
  </r>
  <r>
    <n v="111143"/>
    <d v="2019-03-28T17:40:00"/>
    <s v="Julius Wright"/>
    <s v="High"/>
    <s v="SAP JDE Support Department"/>
    <s v="Incident / Problem"/>
    <x v="0"/>
    <s v="Closed"/>
    <d v="2019-03-28T17:40:00"/>
    <s v="No"/>
    <s v="Yes"/>
    <s v="Jared Smith"/>
    <s v="JDE Support Team"/>
    <n v="7"/>
    <s v="Low thread count"/>
    <n v="2"/>
    <s v="Low attach count"/>
    <s v="New Ticket"/>
  </r>
  <r>
    <n v="111122"/>
    <d v="2019-03-22T18:39:00"/>
    <s v="Reah Junes"/>
    <s v="High"/>
    <s v="SAP JDE Support Department"/>
    <s v="Incident / Problem"/>
    <x v="0"/>
    <s v="Closed"/>
    <d v="2019-03-22T18:39:00"/>
    <s v="No"/>
    <s v="Yes"/>
    <s v="Jared Smith"/>
    <s v="JDE Support Team"/>
    <n v="116"/>
    <s v="High thread count"/>
    <n v="37"/>
    <s v="High Attach count"/>
    <s v="New Ticket"/>
  </r>
  <r>
    <n v="111138"/>
    <d v="2019-03-20T17:15:00"/>
    <s v="Julius Wright"/>
    <s v="High"/>
    <s v="SAP JDE Support Department"/>
    <s v="Incident / Problem"/>
    <x v="0"/>
    <s v="Closed"/>
    <d v="2019-03-20T17:15:00"/>
    <s v="No"/>
    <s v="Yes"/>
    <s v="Jared Smith"/>
    <s v="JDE Support Team"/>
    <n v="9"/>
    <s v="Low thread count"/>
    <n v="1"/>
    <s v="Low attach count"/>
    <s v="New Ticket"/>
  </r>
  <r>
    <n v="111131"/>
    <d v="2019-03-18T18:13:00"/>
    <s v="Reah Junes"/>
    <s v="High"/>
    <s v="SAP JDE Support Department"/>
    <s v="Incident / Problem"/>
    <x v="0"/>
    <s v="Closed"/>
    <d v="2019-03-18T18:13:00"/>
    <s v="No"/>
    <s v="Yes"/>
    <s v="Jared Smith"/>
    <s v="JDE Support Team"/>
    <n v="8"/>
    <s v="Low thread count"/>
    <n v="1"/>
    <s v="Low attach count"/>
    <s v="New Ticket"/>
  </r>
  <r>
    <n v="111116"/>
    <d v="2019-03-05T18:07:00"/>
    <s v="Reah Junes"/>
    <s v="High"/>
    <s v="SAP JDE Support Department"/>
    <s v="Incident / Problem"/>
    <x v="0"/>
    <s v="Closed"/>
    <d v="2019-03-05T18:07:00"/>
    <s v="No"/>
    <s v="Yes"/>
    <s v="Jared Smith"/>
    <s v="JDE Support Team"/>
    <n v="8"/>
    <s v="Low thread count"/>
    <n v="4"/>
    <s v="Low attach count"/>
    <s v="New Ticket"/>
  </r>
  <r>
    <n v="111133"/>
    <d v="2019-03-05T18:04:00"/>
    <s v="Julius Wright"/>
    <s v="High"/>
    <s v="SAP JDE Support Department"/>
    <s v="Incident / Problem"/>
    <x v="0"/>
    <s v="Closed"/>
    <d v="2019-03-05T18:04:00"/>
    <s v="No"/>
    <s v="Yes"/>
    <s v="Jared Smith"/>
    <s v="JDE Support Team"/>
    <n v="7"/>
    <s v="Low thread count"/>
    <n v="1"/>
    <s v="Low attach count"/>
    <s v="New Ticket"/>
  </r>
  <r>
    <n v="111129"/>
    <d v="2019-03-02T09:36:00"/>
    <s v="Jasper John"/>
    <s v="High"/>
    <s v="SAP JDE Support Department"/>
    <s v="Incident / Problem"/>
    <x v="0"/>
    <s v="Closed"/>
    <d v="2019-03-02T09:36:00"/>
    <s v="No"/>
    <s v="Yes"/>
    <s v="Jared Smith"/>
    <s v="SAP Support Team"/>
    <n v="7"/>
    <s v="Low thread count"/>
    <n v="6"/>
    <s v="Low attach count"/>
    <s v="New Ticket"/>
  </r>
  <r>
    <n v="111123"/>
    <d v="2019-02-20T16:21:00"/>
    <s v="Kimberly Jones"/>
    <s v="High"/>
    <s v="SAP JDE Support Department"/>
    <s v="Incident / Problem"/>
    <x v="0"/>
    <s v="Closed"/>
    <d v="2019-02-20T16:21:00"/>
    <s v="No"/>
    <s v="Yes"/>
    <s v="Satya Prakash"/>
    <s v="JDE Support Team"/>
    <n v="6"/>
    <s v="Low thread count"/>
    <n v="1"/>
    <s v="Low attach count"/>
    <s v="New Ticket"/>
  </r>
  <r>
    <n v="111115"/>
    <d v="2019-02-14T14:52:00"/>
    <s v="John Brown"/>
    <s v="High"/>
    <s v="SAP JDE Support Department"/>
    <s v="Incident / Problem"/>
    <x v="0"/>
    <s v="Closed"/>
    <d v="2019-02-14T14:52:00"/>
    <s v="No"/>
    <s v="Yes"/>
    <s v="Satya Prakash"/>
    <s v="SAP Support Team"/>
    <n v="14"/>
    <s v="Low thread count"/>
    <n v="5"/>
    <s v="Low attach count"/>
    <s v="New Ticket"/>
  </r>
  <r>
    <n v="627778"/>
    <d v="2018-12-06T01:12:00"/>
    <s v="Joseph Reynolds"/>
    <s v="High"/>
    <s v="Internal Technical Department"/>
    <s v="Incident / Problem"/>
    <x v="0"/>
    <s v="Resolved"/>
    <d v="2018-12-06T01:12:00"/>
    <s v="Yes"/>
    <s v="Yes"/>
    <s v="Satya Prakash"/>
    <s v="Workday Team"/>
    <n v="18"/>
    <s v="Low thread count"/>
    <n v="0"/>
    <s v="Low attach count"/>
    <m/>
  </r>
  <r>
    <n v="111656"/>
    <d v="2021-04-12T09:15:00"/>
    <s v="Melody Thompson"/>
    <s v="Normal"/>
    <s v="SAP JDE Support Department"/>
    <s v="Incident / Problem"/>
    <x v="0"/>
    <s v="Open"/>
    <d v="2021-04-12T09:15:00"/>
    <s v="No"/>
    <s v="No"/>
    <s v="Mark Jikkins"/>
    <s v="JDE Support Team"/>
    <n v="3"/>
    <s v="Low thread count"/>
    <n v="1"/>
    <s v="Low attach count"/>
    <s v="Close Ticket"/>
  </r>
  <r>
    <n v="111624"/>
    <d v="2021-04-08T11:24:00"/>
    <s v="Troy Daniels"/>
    <s v="Normal"/>
    <s v="SAP JDE Support Department"/>
    <s v="Incident / Problem"/>
    <x v="0"/>
    <s v="Open"/>
    <d v="2021-04-08T11:24:00"/>
    <s v="No"/>
    <s v="Yes"/>
    <s v="Mark Jikkins"/>
    <s v="JDE Support Team"/>
    <n v="17"/>
    <s v="Low thread count"/>
    <n v="4"/>
    <s v="Low attach count"/>
    <s v="New Ticket"/>
  </r>
  <r>
    <n v="111660"/>
    <d v="2021-04-08T08:40:00"/>
    <s v="Erick White"/>
    <s v="Normal"/>
    <s v="SAP JDE Support Department"/>
    <s v="Incident / Problem"/>
    <x v="0"/>
    <s v="Open"/>
    <d v="2021-04-08T08:40:00"/>
    <s v="No"/>
    <s v="Yes"/>
    <s v="Mark Jikkins"/>
    <s v="JDE Support Team"/>
    <n v="3"/>
    <s v="Low thread count"/>
    <n v="0"/>
    <s v="Low attach count"/>
    <s v="New Ticket"/>
  </r>
  <r>
    <n v="111560"/>
    <d v="2021-04-07T17:34:00"/>
    <s v="Riza Richardson"/>
    <s v="Normal"/>
    <s v="SAP JDE Support Department"/>
    <s v="Incident / Problem"/>
    <x v="0"/>
    <s v="Closed"/>
    <d v="2021-04-07T17:34:00"/>
    <s v="No"/>
    <s v="Yes"/>
    <s v="Jared Smith"/>
    <s v="JDE Support Team"/>
    <n v="41"/>
    <s v="Low thread count"/>
    <n v="8"/>
    <s v="Low attach count"/>
    <s v="Close Ticket"/>
  </r>
  <r>
    <n v="111659"/>
    <d v="2021-04-07T16:42:00"/>
    <s v="Melody Thompson"/>
    <s v="Normal"/>
    <s v="SAP JDE Support Department"/>
    <s v="Request"/>
    <x v="0"/>
    <s v="Open"/>
    <d v="2021-04-07T16:42:00"/>
    <s v="No"/>
    <s v="Yes"/>
    <s v="Satya Prakash"/>
    <s v="JDE Support Team"/>
    <n v="5"/>
    <s v="Low thread count"/>
    <n v="1"/>
    <s v="Low attach count"/>
    <s v="New Ticket"/>
  </r>
  <r>
    <n v="111657"/>
    <d v="2021-04-07T16:34:00"/>
    <s v="Marvin Peters"/>
    <s v="Normal"/>
    <s v="SAP JDE Support Department"/>
    <s v="Request"/>
    <x v="0"/>
    <s v="Open"/>
    <d v="2021-04-07T16:34:00"/>
    <s v="No"/>
    <s v="No"/>
    <s v="Satya Prakash"/>
    <s v="SAP Support Team"/>
    <n v="4"/>
    <s v="Low thread count"/>
    <n v="1"/>
    <s v="Low attach count"/>
    <s v="New Ticket"/>
  </r>
  <r>
    <n v="111420"/>
    <d v="2021-04-07T14:53:00"/>
    <s v="Riza Richardson"/>
    <s v="Normal"/>
    <s v="SAP JDE Support Department"/>
    <s v="Incident / Problem"/>
    <x v="0"/>
    <s v="Open"/>
    <d v="2021-04-07T14:53:00"/>
    <s v="Yes"/>
    <s v="No"/>
    <s v="Satya Prakash"/>
    <s v="JDE Support Team"/>
    <n v="179"/>
    <s v="High thread count"/>
    <n v="43"/>
    <s v="High Attach count"/>
    <s v="New Ticket"/>
  </r>
  <r>
    <n v="111650"/>
    <d v="2021-04-07T14:09:00"/>
    <s v="Melody Thompson"/>
    <s v="Normal"/>
    <s v="SAP JDE Support Department"/>
    <s v="Incident / Problem"/>
    <x v="0"/>
    <s v="Resolved"/>
    <d v="2021-04-07T14:09:00"/>
    <s v="No"/>
    <s v="Yes"/>
    <s v="Satya Prakash"/>
    <s v="JDE Support Team"/>
    <n v="6"/>
    <s v="Low thread count"/>
    <n v="3"/>
    <s v="Low attach count"/>
    <s v="New Ticket"/>
  </r>
  <r>
    <n v="111643"/>
    <d v="2021-04-07T12:33:00"/>
    <s v="Aurora Miller"/>
    <s v="Normal"/>
    <s v="SAP JDE Support Department"/>
    <s v="Request"/>
    <x v="0"/>
    <s v="Open"/>
    <d v="2021-04-07T12:33:00"/>
    <s v="No"/>
    <s v="No"/>
    <s v="Satya Prakash"/>
    <s v="SAP Support Team"/>
    <n v="7"/>
    <s v="Low thread count"/>
    <n v="0"/>
    <s v="Low attach count"/>
    <s v="New Ticket"/>
  </r>
  <r>
    <n v="111630"/>
    <d v="2021-04-07T08:39:00"/>
    <s v="Erick White"/>
    <s v="Normal"/>
    <s v="SAP JDE Support Department"/>
    <s v="Incident / Problem"/>
    <x v="0"/>
    <s v="Open"/>
    <d v="2021-04-07T08:39:00"/>
    <s v="Yes"/>
    <s v="No"/>
    <s v="Satya Prakash"/>
    <s v="JDE Support Team"/>
    <n v="8"/>
    <s v="Low thread count"/>
    <n v="2"/>
    <s v="Low attach count"/>
    <s v="New Ticket"/>
  </r>
  <r>
    <n v="111655"/>
    <d v="2021-04-06T16:31:00"/>
    <s v="Marvin Peters"/>
    <s v="Normal"/>
    <s v="SAP JDE Support Department"/>
    <s v="Request"/>
    <x v="0"/>
    <s v="Open"/>
    <d v="2021-04-06T16:31:00"/>
    <s v="No"/>
    <s v="Yes"/>
    <s v="Satya Prakash"/>
    <s v="SAP Support Team"/>
    <n v="7"/>
    <s v="Low thread count"/>
    <n v="0"/>
    <s v="Low attach count"/>
    <s v="New Ticket"/>
  </r>
  <r>
    <n v="111658"/>
    <d v="2021-04-06T15:28:00"/>
    <s v="Aurora Miller"/>
    <s v="Normal"/>
    <s v="SAP JDE Support Department"/>
    <s v="Incident / Problem"/>
    <x v="0"/>
    <s v="Open"/>
    <d v="2021-04-06T15:28:00"/>
    <s v="No"/>
    <s v="No"/>
    <s v="Satya Prakash"/>
    <s v="SAP Support Team"/>
    <n v="2"/>
    <s v="Low thread count"/>
    <n v="0"/>
    <s v="Low attach count"/>
    <s v="New Ticket"/>
  </r>
  <r>
    <n v="111639"/>
    <d v="2021-04-06T14:21:00"/>
    <s v="Jane Wilberts"/>
    <s v="Normal"/>
    <s v="SAP JDE Support Department"/>
    <s v="Incident / Problem"/>
    <x v="0"/>
    <s v="Open"/>
    <d v="2021-04-06T14:21:00"/>
    <s v="No"/>
    <s v="Yes"/>
    <s v="Satya Prakash"/>
    <s v="JDE Support Team"/>
    <n v="8"/>
    <s v="Low thread count"/>
    <n v="4"/>
    <s v="Low attach count"/>
    <s v="New Ticket"/>
  </r>
  <r>
    <n v="111602"/>
    <d v="2021-04-06T13:22:00"/>
    <s v="Marvin Peters"/>
    <s v="Normal"/>
    <s v="SAP JDE Support Department"/>
    <s v="Request"/>
    <x v="0"/>
    <s v="Resolved"/>
    <d v="2021-04-06T13:22:00"/>
    <s v="Yes"/>
    <s v="No"/>
    <s v="Satya Prakash"/>
    <s v="SAP Support Team"/>
    <n v="34"/>
    <s v="Low thread count"/>
    <n v="5"/>
    <s v="Low attach count"/>
    <s v="Close Ticket"/>
  </r>
  <r>
    <n v="111644"/>
    <d v="2021-03-31T10:46:00"/>
    <s v="Aurora Miller"/>
    <s v="Normal"/>
    <s v="SAP JDE Support Department"/>
    <s v="Request"/>
    <x v="0"/>
    <s v="Open"/>
    <d v="2021-03-31T10:46:00"/>
    <s v="No"/>
    <s v="Yes"/>
    <s v="Satya Prakash"/>
    <s v="SAP Support Team"/>
    <n v="5"/>
    <s v="Low thread count"/>
    <n v="0"/>
    <s v="Low attach count"/>
    <s v="New Ticket"/>
  </r>
  <r>
    <n v="111642"/>
    <d v="2021-03-30T18:58:00"/>
    <s v="Aurora Miller"/>
    <s v="Normal"/>
    <s v="SAP JDE Support Department"/>
    <s v="Request"/>
    <x v="0"/>
    <s v="Open"/>
    <d v="2021-03-30T18:58:00"/>
    <s v="No"/>
    <s v="No"/>
    <s v="Satya Prakash"/>
    <s v="SAP Support Team"/>
    <n v="3"/>
    <s v="Low thread count"/>
    <n v="1"/>
    <s v="Low attach count"/>
    <s v="New Ticket"/>
  </r>
  <r>
    <n v="111651"/>
    <d v="2021-03-30T18:54:00"/>
    <s v="Aurora Miller"/>
    <s v="Normal"/>
    <s v="SAP JDE Support Department"/>
    <s v="Incident / Problem"/>
    <x v="2"/>
    <s v="Open"/>
    <d v="2021-03-30T18:54:00"/>
    <s v="Yes"/>
    <s v="No"/>
    <s v="Satya Prakash"/>
    <s v="SAP Support Team"/>
    <n v="4"/>
    <s v="Low thread count"/>
    <n v="0"/>
    <s v="Low attach count"/>
    <s v="Close Ticket"/>
  </r>
  <r>
    <n v="111640"/>
    <d v="2021-03-30T18:00:00"/>
    <s v="Marvin Peters"/>
    <s v="Normal"/>
    <s v="SAP JDE Support Department"/>
    <s v="Incident / Problem"/>
    <x v="0"/>
    <s v="Open"/>
    <d v="2021-03-30T18:00:00"/>
    <s v="No"/>
    <s v="Yes"/>
    <s v="Satya Prakash"/>
    <s v="SAP Support Team"/>
    <n v="18"/>
    <s v="Low thread count"/>
    <n v="0"/>
    <s v="Low attach count"/>
    <s v="New Ticket"/>
  </r>
  <r>
    <n v="111641"/>
    <d v="2021-03-30T17:55:00"/>
    <s v="Marvin Peters"/>
    <s v="Normal"/>
    <s v="SAP JDE Support Department"/>
    <s v="Incident / Problem"/>
    <x v="0"/>
    <s v="Resolved"/>
    <d v="2021-03-30T17:55:00"/>
    <s v="No"/>
    <s v="No"/>
    <s v="Satya Prakash"/>
    <s v="SAP Support Team"/>
    <n v="23"/>
    <s v="Low thread count"/>
    <n v="0"/>
    <s v="Low attach count"/>
    <s v="Close Ticket"/>
  </r>
  <r>
    <n v="111617"/>
    <d v="2021-03-30T17:03:00"/>
    <s v="Aurora Miller"/>
    <s v="Normal"/>
    <s v="SAP JDE Support Department"/>
    <s v="Incident / Problem"/>
    <x v="0"/>
    <s v="Closed"/>
    <d v="2021-03-30T17:03:00"/>
    <s v="No"/>
    <s v="Yes"/>
    <s v="Jared Smith"/>
    <s v="SAP Support Team"/>
    <n v="22"/>
    <s v="Low thread count"/>
    <n v="4"/>
    <s v="Low attach count"/>
    <s v="Close Ticket"/>
  </r>
  <r>
    <n v="111556"/>
    <d v="2021-03-30T16:30:00"/>
    <s v="Kimberly Jones"/>
    <s v="Normal"/>
    <s v="SAP JDE Support Department"/>
    <s v="Incident / Problem"/>
    <x v="0"/>
    <s v="Open"/>
    <d v="2021-03-30T16:30:00"/>
    <s v="Yes"/>
    <s v="Yes"/>
    <s v="Raya Musk"/>
    <s v="JDE Support Team"/>
    <n v="42"/>
    <s v="Low thread count"/>
    <n v="0"/>
    <s v="Low attach count"/>
    <s v="New Ticket"/>
  </r>
  <r>
    <n v="111654"/>
    <d v="2021-03-30T14:33:00"/>
    <s v="Erick White"/>
    <s v="Normal"/>
    <s v="SAP JDE Support Department"/>
    <s v="Incident / Problem"/>
    <x v="0"/>
    <s v="Open"/>
    <d v="2021-03-30T14:33:00"/>
    <s v="No"/>
    <s v="No"/>
    <s v="Raya Musk"/>
    <s v="JDE Support Team"/>
    <n v="17"/>
    <s v="Low thread count"/>
    <n v="0"/>
    <s v="Low attach count"/>
    <s v="New Ticket"/>
  </r>
  <r>
    <n v="111622"/>
    <d v="2021-03-29T14:01:00"/>
    <s v="Kian Rogers"/>
    <s v="Normal"/>
    <s v="SAP JDE Support Department"/>
    <s v="Incident / Problem"/>
    <x v="0"/>
    <s v="Resolved"/>
    <d v="2021-03-29T14:01:00"/>
    <s v="Yes"/>
    <s v="No"/>
    <s v="Raya Musk"/>
    <s v="JDE Support Team"/>
    <n v="13"/>
    <s v="Low thread count"/>
    <n v="1"/>
    <s v="Low attach count"/>
    <s v="New Ticket"/>
  </r>
  <r>
    <n v="111583"/>
    <d v="2021-03-29T13:35:00"/>
    <s v="Melody Thompson"/>
    <s v="Normal"/>
    <s v="SAP JDE Support Department"/>
    <s v="Incident / Problem"/>
    <x v="0"/>
    <s v="Closed"/>
    <d v="2021-03-29T13:35:00"/>
    <s v="No"/>
    <s v="Yes"/>
    <s v="Jared Smith"/>
    <s v="JDE Support Team"/>
    <n v="27"/>
    <s v="Low thread count"/>
    <n v="11"/>
    <s v="Low attach count"/>
    <s v="Close Ticket"/>
  </r>
  <r>
    <n v="111634"/>
    <d v="2021-03-29T13:16:00"/>
    <s v="Erick White"/>
    <s v="Normal"/>
    <s v="SAP JDE Support Department"/>
    <s v="Incident / Problem"/>
    <x v="3"/>
    <s v="Resolved"/>
    <d v="2021-03-29T13:16:00"/>
    <s v="No"/>
    <s v="Yes"/>
    <s v="Raya Musk"/>
    <s v="JDE Support Team"/>
    <n v="6"/>
    <s v="Low thread count"/>
    <n v="0"/>
    <s v="Low attach count"/>
    <s v="New Ticket"/>
  </r>
  <r>
    <n v="111457"/>
    <d v="2021-03-29T11:25:00"/>
    <s v="Kimberly Jones"/>
    <s v="Normal"/>
    <s v="SAP JDE Support Department"/>
    <s v="Incident / Problem"/>
    <x v="0"/>
    <s v="Open"/>
    <d v="2021-03-29T11:25:00"/>
    <s v="Yes"/>
    <s v="Yes"/>
    <s v="Raya Musk"/>
    <s v="JDE Support Team"/>
    <n v="33"/>
    <s v="Low thread count"/>
    <n v="3"/>
    <s v="Low attach count"/>
    <s v="New Ticket"/>
  </r>
  <r>
    <n v="111653"/>
    <d v="2021-03-26T16:37:00"/>
    <s v="Marvin Peters"/>
    <s v="Normal"/>
    <s v="SAP JDE Support Department"/>
    <s v="Incident / Problem"/>
    <x v="0"/>
    <s v="Open"/>
    <d v="2021-03-26T16:37:00"/>
    <s v="No"/>
    <s v="Yes"/>
    <s v="Raya Musk"/>
    <s v="SAP Support Team"/>
    <n v="5"/>
    <s v="Low thread count"/>
    <n v="0"/>
    <s v="Low attach count"/>
    <s v="Close Ticket"/>
  </r>
  <r>
    <n v="111652"/>
    <d v="2021-03-26T13:25:00"/>
    <s v="John Brown"/>
    <s v="Normal"/>
    <s v="SAP JDE Support Department"/>
    <s v="Request"/>
    <x v="0"/>
    <s v="Open"/>
    <d v="2021-03-26T13:25:00"/>
    <s v="No"/>
    <s v="No"/>
    <s v="Raya Musk"/>
    <s v="SAP Support Team"/>
    <n v="4"/>
    <s v="Low thread count"/>
    <n v="0"/>
    <s v="Low attach count"/>
    <s v="New Ticket"/>
  </r>
  <r>
    <n v="111476"/>
    <d v="2021-03-24T15:10:00"/>
    <s v="Melody Thompson"/>
    <s v="Normal"/>
    <s v="SAP JDE Support Department"/>
    <s v="Incident / Problem"/>
    <x v="0"/>
    <s v="Closed"/>
    <d v="2021-03-24T15:10:00"/>
    <s v="No"/>
    <s v="Yes"/>
    <s v="Jared Smith"/>
    <s v="JDE Support Team"/>
    <n v="85"/>
    <s v="Medium thread count"/>
    <n v="27"/>
    <s v="High Attach count"/>
    <s v="Close Ticket"/>
  </r>
  <r>
    <n v="111637"/>
    <d v="2021-03-24T13:23:00"/>
    <s v="Kian Rogers"/>
    <s v="Normal"/>
    <s v="SAP JDE Support Department"/>
    <s v="Incident / Problem"/>
    <x v="0"/>
    <s v="Resolved"/>
    <d v="2021-03-24T13:23:00"/>
    <s v="No"/>
    <s v="No"/>
    <s v="Raya Musk"/>
    <s v="JDE Support Team"/>
    <n v="6"/>
    <s v="Low thread count"/>
    <n v="3"/>
    <s v="Low attach count"/>
    <s v="Close Ticket"/>
  </r>
  <r>
    <n v="111648"/>
    <d v="2021-03-23T17:29:00"/>
    <s v="Cherie Mercurie"/>
    <s v="Normal"/>
    <s v="SAP JDE Support Department"/>
    <s v="Request"/>
    <x v="0"/>
    <s v="Closed"/>
    <d v="2021-03-23T17:29:00"/>
    <s v="No"/>
    <s v="Yes"/>
    <s v="Jared Smith"/>
    <s v="AWS Team"/>
    <n v="7"/>
    <s v="Low thread count"/>
    <n v="0"/>
    <s v="Low attach count"/>
    <s v="Close Ticket"/>
  </r>
  <r>
    <n v="111647"/>
    <d v="2021-03-22T18:33:00"/>
    <s v="Cherie Mercurie"/>
    <s v="Normal"/>
    <s v="Internal Technical Department"/>
    <s v="Request"/>
    <x v="2"/>
    <s v="Open"/>
    <d v="2021-03-22T18:33:00"/>
    <s v="Yes"/>
    <s v="Yes"/>
    <s v="Raya Musk"/>
    <s v="Help Desk Team"/>
    <n v="3"/>
    <s v="Low thread count"/>
    <n v="0"/>
    <s v="Low attach count"/>
    <s v="New Ticket"/>
  </r>
  <r>
    <n v="111646"/>
    <d v="2021-03-22T18:25:00"/>
    <s v="Cherie Mercurie"/>
    <s v="Normal"/>
    <s v="Internal Technical Department"/>
    <s v="Incident / Problem"/>
    <x v="0"/>
    <s v="Resolved"/>
    <d v="2021-03-22T18:25:00"/>
    <s v="Yes"/>
    <s v="Yes"/>
    <s v="Raya Musk"/>
    <s v="Help Desk Team"/>
    <n v="5"/>
    <s v="Low thread count"/>
    <n v="1"/>
    <s v="Low attach count"/>
    <s v="New Ticket"/>
  </r>
  <r>
    <n v="111645"/>
    <d v="2021-03-19T08:52:00"/>
    <s v="Melody Thompson"/>
    <s v="Normal"/>
    <s v="SAP JDE Support Department"/>
    <s v="Request"/>
    <x v="0"/>
    <s v="Resolved"/>
    <d v="2021-03-19T08:52:00"/>
    <s v="No"/>
    <s v="Yes"/>
    <s v="Raya Musk"/>
    <s v="JDE Support Team"/>
    <n v="5"/>
    <s v="Low thread count"/>
    <n v="2"/>
    <s v="Low attach count"/>
    <s v="Close Ticket"/>
  </r>
  <r>
    <n v="111638"/>
    <d v="2021-03-16T16:26:00"/>
    <s v="Cherie Mercurie"/>
    <s v="Normal"/>
    <s v="Internal Technical Department"/>
    <s v="Incident / Problem"/>
    <x v="1"/>
    <s v="Open"/>
    <d v="2021-03-16T16:26:00"/>
    <s v="Yes"/>
    <s v="No"/>
    <s v="Raya Musk"/>
    <s v="Help Desk Team"/>
    <n v="2"/>
    <s v="Low thread count"/>
    <n v="0"/>
    <s v="Low attach count"/>
    <s v="New Ticket"/>
  </r>
  <r>
    <n v="111599"/>
    <d v="2021-03-15T17:10:00"/>
    <s v="Marvin Peters"/>
    <s v="Normal"/>
    <s v="SAP JDE Support Department"/>
    <s v="Request"/>
    <x v="0"/>
    <s v="Closed"/>
    <d v="2021-03-15T17:10:00"/>
    <s v="No"/>
    <s v="Yes"/>
    <s v="Jared Smith"/>
    <s v="SAP Support Team"/>
    <n v="12"/>
    <s v="Low thread count"/>
    <n v="3"/>
    <s v="Low attach count"/>
    <s v="New Ticket"/>
  </r>
  <r>
    <n v="111627"/>
    <d v="2021-03-15T17:09:00"/>
    <s v="Bladimir Macdonald"/>
    <s v="Normal"/>
    <s v="SAP JDE Support Department"/>
    <s v="Incident / Problem"/>
    <x v="0"/>
    <s v="Closed"/>
    <d v="2021-03-15T17:09:00"/>
    <s v="No"/>
    <s v="Yes"/>
    <s v="Jared Smith"/>
    <s v="SAP Support Team"/>
    <n v="5"/>
    <s v="Low thread count"/>
    <n v="1"/>
    <s v="Low attach count"/>
    <s v="New Ticket"/>
  </r>
  <r>
    <n v="111628"/>
    <d v="2021-03-15T17:06:00"/>
    <s v="Bladimir Macdonald"/>
    <s v="Normal"/>
    <s v="SAP JDE Support Department"/>
    <s v="Incident / Problem"/>
    <x v="0"/>
    <s v="Closed"/>
    <d v="2021-03-15T17:06:00"/>
    <s v="No"/>
    <s v="Yes"/>
    <s v="Jared Smith"/>
    <s v="SAP Support Team"/>
    <n v="5"/>
    <s v="Low thread count"/>
    <n v="1"/>
    <s v="Low attach count"/>
    <s v="New Ticket"/>
  </r>
  <r>
    <n v="111626"/>
    <d v="2021-03-11T16:38:00"/>
    <s v="Kian Rogers"/>
    <s v="Normal"/>
    <s v="SAP JDE Support Department"/>
    <s v="Request"/>
    <x v="0"/>
    <s v="Closed"/>
    <d v="2021-03-11T16:38:00"/>
    <s v="No"/>
    <s v="Yes"/>
    <s v="Jared Smith"/>
    <s v="JDE Support Team"/>
    <n v="3"/>
    <s v="Low thread count"/>
    <n v="0"/>
    <s v="Low attach count"/>
    <s v="Close Ticket"/>
  </r>
  <r>
    <n v="111635"/>
    <d v="2021-03-11T11:54:00"/>
    <s v="Erick White"/>
    <s v="Normal"/>
    <s v="SAP JDE Support Department"/>
    <s v="Incident / Problem"/>
    <x v="3"/>
    <s v="Open"/>
    <d v="2021-03-11T11:54:00"/>
    <s v="No"/>
    <s v="Yes"/>
    <s v="Raya Musk"/>
    <s v="JDE Support Team"/>
    <n v="3"/>
    <s v="Low thread count"/>
    <n v="1"/>
    <s v="Low attach count"/>
    <s v="New Ticket"/>
  </r>
  <r>
    <n v="111619"/>
    <d v="2021-03-10T17:11:00"/>
    <s v="Melody Thompson"/>
    <s v="Normal"/>
    <s v="SAP JDE Support Department"/>
    <s v="Incident / Problem"/>
    <x v="0"/>
    <s v="Closed"/>
    <d v="2021-03-10T17:11:00"/>
    <s v="No"/>
    <s v="Yes"/>
    <s v="Jared Smith"/>
    <s v="JDE Support Team"/>
    <n v="21"/>
    <s v="Low thread count"/>
    <n v="11"/>
    <s v="Low attach count"/>
    <s v="Close Ticket"/>
  </r>
  <r>
    <n v="111615"/>
    <d v="2021-03-09T15:06:00"/>
    <s v="Marvin Peters"/>
    <s v="Normal"/>
    <s v="SAP JDE Support Department"/>
    <s v="Incident / Problem"/>
    <x v="0"/>
    <s v="Closed"/>
    <d v="2021-03-09T15:06:00"/>
    <s v="No"/>
    <s v="Yes"/>
    <s v="Jared Smith"/>
    <s v="SAP Support Team"/>
    <n v="6"/>
    <s v="Low thread count"/>
    <n v="2"/>
    <s v="Low attach count"/>
    <s v="New Ticket"/>
  </r>
  <r>
    <n v="111625"/>
    <d v="2021-03-09T08:48:00"/>
    <s v="Jasper John"/>
    <s v="Normal"/>
    <s v="SAP JDE Support Department"/>
    <s v="Request"/>
    <x v="0"/>
    <s v="Closed"/>
    <d v="2021-03-09T08:48:00"/>
    <s v="No"/>
    <s v="Yes"/>
    <s v="Jared Smith"/>
    <s v="SAP Support Team"/>
    <n v="12"/>
    <s v="Low thread count"/>
    <n v="3"/>
    <s v="Low attach count"/>
    <s v="New Ticket"/>
  </r>
  <r>
    <n v="111631"/>
    <d v="2021-03-05T15:49:00"/>
    <s v="Cherie Mercurie"/>
    <s v="Normal"/>
    <s v="Internal Technical Department"/>
    <s v="Incident / Problem"/>
    <x v="0"/>
    <s v="Open"/>
    <d v="2021-03-05T15:49:00"/>
    <s v="Yes"/>
    <s v="No"/>
    <s v="Raya Musk"/>
    <s v="Help Desk Team"/>
    <n v="2"/>
    <s v="Low thread count"/>
    <n v="0"/>
    <s v="Low attach count"/>
    <s v="New Ticket"/>
  </r>
  <r>
    <n v="111629"/>
    <d v="2021-03-05T10:49:00"/>
    <s v="Cherie Mercurie"/>
    <s v="Normal"/>
    <s v="Internal Technical Department"/>
    <s v="Incident / Problem"/>
    <x v="0"/>
    <s v="Open"/>
    <d v="2021-03-05T10:49:00"/>
    <s v="Yes"/>
    <s v="No"/>
    <s v="Raya Musk"/>
    <s v="Help Desk Team"/>
    <n v="3"/>
    <s v="Low thread count"/>
    <n v="0"/>
    <s v="Low attach count"/>
    <s v="New Ticket"/>
  </r>
  <r>
    <n v="111609"/>
    <d v="2021-03-02T17:42:00"/>
    <s v="Marvin Peters"/>
    <s v="Normal"/>
    <s v="SAP JDE Support Department"/>
    <s v="Incident / Problem"/>
    <x v="0"/>
    <s v="Closed"/>
    <d v="2021-03-02T17:42:00"/>
    <s v="No"/>
    <s v="Yes"/>
    <s v="Jared Smith"/>
    <s v="SAP Support Team"/>
    <n v="6"/>
    <s v="Low thread count"/>
    <n v="2"/>
    <s v="Low attach count"/>
    <s v="New Ticket"/>
  </r>
  <r>
    <n v="111623"/>
    <d v="2021-03-01T16:20:00"/>
    <s v="Kian Rogers"/>
    <s v="Normal"/>
    <s v="SAP JDE Support Department"/>
    <s v="Request"/>
    <x v="0"/>
    <s v="Open"/>
    <d v="2021-03-01T16:20:00"/>
    <s v="No"/>
    <s v="No"/>
    <s v="Raya Musk"/>
    <s v="JDE Support Team"/>
    <n v="4"/>
    <s v="Low thread count"/>
    <n v="0"/>
    <s v="Low attach count"/>
    <s v="New Ticket"/>
  </r>
  <r>
    <n v="111606"/>
    <d v="2021-02-26T17:25:00"/>
    <s v="Melody Thompson"/>
    <s v="Normal"/>
    <s v="SAP JDE Support Department"/>
    <s v="Incident / Problem"/>
    <x v="0"/>
    <s v="Closed"/>
    <d v="2021-02-26T17:25:00"/>
    <s v="No"/>
    <s v="Yes"/>
    <s v="Raya Musk"/>
    <s v="AWS Team"/>
    <n v="7"/>
    <s v="Low thread count"/>
    <n v="2"/>
    <s v="Low attach count"/>
    <s v="New Ticket"/>
  </r>
  <r>
    <n v="111610"/>
    <d v="2021-02-24T17:38:00"/>
    <s v="Marvin Peters"/>
    <s v="Normal"/>
    <s v="SAP JDE Support Department"/>
    <s v="Incident / Problem"/>
    <x v="0"/>
    <s v="Closed"/>
    <d v="2021-02-24T17:38:00"/>
    <s v="No"/>
    <s v="Yes"/>
    <s v="Jared Smith"/>
    <s v="SAP Support Team"/>
    <n v="5"/>
    <s v="Low thread count"/>
    <n v="1"/>
    <s v="Low attach count"/>
    <s v="New Ticket"/>
  </r>
  <r>
    <n v="111612"/>
    <d v="2021-02-24T17:37:00"/>
    <s v="Marvin Peters"/>
    <s v="Normal"/>
    <s v="SAP JDE Support Department"/>
    <s v="Incident / Problem"/>
    <x v="0"/>
    <s v="Closed"/>
    <d v="2021-02-24T17:37:00"/>
    <s v="No"/>
    <s v="Yes"/>
    <s v="Jared Smith"/>
    <s v="SAP Support Team"/>
    <n v="5"/>
    <s v="Low thread count"/>
    <n v="1"/>
    <s v="Low attach count"/>
    <s v="New Ticket"/>
  </r>
  <r>
    <n v="111613"/>
    <d v="2021-02-24T17:34:00"/>
    <s v="Marvin Peters"/>
    <s v="Normal"/>
    <s v="SAP JDE Support Department"/>
    <s v="Incident / Problem"/>
    <x v="0"/>
    <s v="Closed"/>
    <d v="2021-02-24T17:34:00"/>
    <s v="No"/>
    <s v="Yes"/>
    <s v="Jared Smith"/>
    <s v="SAP Support Team"/>
    <n v="5"/>
    <s v="Low thread count"/>
    <n v="1"/>
    <s v="Low attach count"/>
    <s v="New Ticket"/>
  </r>
  <r>
    <n v="111614"/>
    <d v="2021-02-24T17:28:00"/>
    <s v="Marvin Peters"/>
    <s v="Normal"/>
    <s v="SAP JDE Support Department"/>
    <s v="Incident / Problem"/>
    <x v="0"/>
    <s v="Closed"/>
    <d v="2021-02-24T17:28:00"/>
    <s v="No"/>
    <s v="Yes"/>
    <s v="Jared Smith"/>
    <s v="SAP Support Team"/>
    <n v="5"/>
    <s v="Low thread count"/>
    <n v="1"/>
    <s v="Low attach count"/>
    <s v="New Ticket"/>
  </r>
  <r>
    <n v="111604"/>
    <d v="2021-02-23T17:47:00"/>
    <s v="Melody Thompson"/>
    <s v="Normal"/>
    <s v="SAP JDE Support Department"/>
    <s v="Incident / Problem"/>
    <x v="0"/>
    <s v="Closed"/>
    <d v="2021-02-23T17:47:00"/>
    <s v="No"/>
    <s v="Yes"/>
    <s v="Jared Smith"/>
    <s v="JDE Support Team"/>
    <n v="9"/>
    <s v="Low thread count"/>
    <n v="1"/>
    <s v="Low attach count"/>
    <s v="New Ticket"/>
  </r>
  <r>
    <n v="111605"/>
    <d v="2021-02-22T17:35:00"/>
    <s v="Aurora Miller"/>
    <s v="Normal"/>
    <s v="SAP JDE Support Department"/>
    <s v="Incident / Problem"/>
    <x v="0"/>
    <s v="Closed"/>
    <d v="2021-02-22T17:35:00"/>
    <s v="No"/>
    <s v="Yes"/>
    <s v="Jared Smith"/>
    <s v="SAP Support Team"/>
    <n v="19"/>
    <s v="Low thread count"/>
    <n v="2"/>
    <s v="Low attach count"/>
    <s v="New Ticket"/>
  </r>
  <r>
    <n v="111611"/>
    <d v="2021-02-22T17:34:00"/>
    <s v="Marvin Peters"/>
    <s v="Normal"/>
    <s v="SAP JDE Support Department"/>
    <s v="Incident / Problem"/>
    <x v="0"/>
    <s v="Closed"/>
    <d v="2021-02-22T17:34:00"/>
    <s v="No"/>
    <s v="Yes"/>
    <s v="Jared Smith"/>
    <s v="SAP Support Team"/>
    <n v="7"/>
    <s v="Low thread count"/>
    <n v="1"/>
    <s v="Low attach count"/>
    <s v="New Ticket"/>
  </r>
  <r>
    <n v="111607"/>
    <d v="2021-02-19T16:49:00"/>
    <s v="Kian Rogers"/>
    <s v="Normal"/>
    <s v="SAP JDE Support Department"/>
    <s v="Request"/>
    <x v="0"/>
    <s v="Closed"/>
    <d v="2021-02-19T16:49:00"/>
    <s v="No"/>
    <s v="Yes"/>
    <s v="Jared Smith"/>
    <s v="JDE Support Team"/>
    <n v="8"/>
    <s v="Low thread count"/>
    <n v="3"/>
    <s v="Low attach count"/>
    <s v="Close Ticket"/>
  </r>
  <r>
    <n v="111620"/>
    <d v="2021-02-19T15:07:00"/>
    <s v="Kimberly Jones"/>
    <s v="Normal"/>
    <s v="SAP JDE Support Department"/>
    <s v="Incident / Problem"/>
    <x v="0"/>
    <s v="Open"/>
    <d v="2021-02-19T15:07:00"/>
    <s v="No"/>
    <s v="Yes"/>
    <s v="Raya Musk"/>
    <s v="JDE Support Team"/>
    <n v="2"/>
    <s v="Low thread count"/>
    <n v="0"/>
    <s v="Low attach count"/>
    <s v="New Ticket"/>
  </r>
  <r>
    <n v="111616"/>
    <d v="2021-02-19T14:12:00"/>
    <s v="Cheena Carols"/>
    <s v="Normal"/>
    <s v="SAP JDE Support Department"/>
    <s v="Request"/>
    <x v="0"/>
    <s v="Closed"/>
    <d v="2021-02-19T14:12:00"/>
    <s v="No"/>
    <s v="Yes"/>
    <s v="Jared Smith"/>
    <s v="AWS Team"/>
    <n v="5"/>
    <s v="Low thread count"/>
    <n v="0"/>
    <s v="Low attach count"/>
    <s v="Close Ticket"/>
  </r>
  <r>
    <n v="111618"/>
    <d v="2021-02-15T17:07:00"/>
    <s v="Aurora Miller"/>
    <s v="Normal"/>
    <s v="SAP JDE Support Department"/>
    <s v="Incident / Problem"/>
    <x v="0"/>
    <s v="Open"/>
    <d v="2021-02-15T17:07:00"/>
    <s v="No"/>
    <s v="Yes"/>
    <s v="Raya Musk"/>
    <s v="SAP Support Team"/>
    <n v="2"/>
    <s v="Low thread count"/>
    <n v="1"/>
    <s v="Low attach count"/>
    <s v="New Ticket"/>
  </r>
  <r>
    <n v="111593"/>
    <d v="2021-02-11T17:04:00"/>
    <s v="Aurora Miller"/>
    <s v="Normal"/>
    <s v="SAP JDE Support Department"/>
    <s v="Incident / Problem"/>
    <x v="0"/>
    <s v="Closed"/>
    <d v="2021-02-11T17:04:00"/>
    <s v="No"/>
    <s v="Yes"/>
    <s v="Jared Smith"/>
    <s v="SAP Support Team"/>
    <n v="14"/>
    <s v="Low thread count"/>
    <n v="1"/>
    <s v="Low attach count"/>
    <s v="Close Ticket"/>
  </r>
  <r>
    <n v="111600"/>
    <d v="2021-02-05T17:41:00"/>
    <s v="Aurora Miller"/>
    <s v="Normal"/>
    <s v="SAP JDE Support Department"/>
    <s v="Request"/>
    <x v="0"/>
    <s v="Closed"/>
    <d v="2021-02-05T17:41:00"/>
    <s v="No"/>
    <s v="Yes"/>
    <s v="Jared Smith"/>
    <s v="SAP Support Team"/>
    <n v="9"/>
    <s v="Low thread count"/>
    <n v="2"/>
    <s v="Low attach count"/>
    <s v="New Ticket"/>
  </r>
  <r>
    <n v="111546"/>
    <d v="2021-02-05T17:02:00"/>
    <s v="Paul Smith"/>
    <s v="Normal"/>
    <s v="Internal Technical Department"/>
    <s v="Request"/>
    <x v="1"/>
    <s v="Closed"/>
    <d v="2021-02-05T17:02:00"/>
    <s v="No"/>
    <s v="Yes"/>
    <s v="Jared Smith"/>
    <s v="Network Team"/>
    <n v="5"/>
    <s v="Low thread count"/>
    <n v="0"/>
    <s v="Low attach count"/>
    <s v="New Ticket"/>
  </r>
  <r>
    <n v="111562"/>
    <d v="2021-02-05T17:00:00"/>
    <s v="Grace Evans"/>
    <s v="Normal"/>
    <s v="Internal Technical Department"/>
    <s v="Request"/>
    <x v="2"/>
    <s v="Closed"/>
    <d v="2021-02-05T17:00:00"/>
    <s v="No"/>
    <s v="Yes"/>
    <s v="Jared Smith"/>
    <s v="Network Team"/>
    <n v="6"/>
    <s v="Low thread count"/>
    <n v="1"/>
    <s v="Low attach count"/>
    <s v="New Ticket"/>
  </r>
  <r>
    <n v="111518"/>
    <d v="2021-02-02T17:01:00"/>
    <s v="Riza Richardson"/>
    <s v="Normal"/>
    <s v="SAP JDE Support Department"/>
    <s v="Incident / Problem"/>
    <x v="0"/>
    <s v="Closed"/>
    <d v="2021-02-02T17:01:00"/>
    <s v="No"/>
    <s v="Yes"/>
    <s v="Jared Smith"/>
    <s v="JDE Support Team"/>
    <n v="64"/>
    <s v="Medium thread count"/>
    <n v="3"/>
    <s v="Low attach count"/>
    <s v="Close Ticket"/>
  </r>
  <r>
    <n v="111603"/>
    <d v="2021-01-29T11:37:00"/>
    <s v="Marvin Peters"/>
    <s v="Normal"/>
    <s v="SAP JDE Support Department"/>
    <s v="Incident / Problem"/>
    <x v="0"/>
    <s v="Open"/>
    <d v="2021-01-29T11:37:00"/>
    <s v="Yes"/>
    <s v="Yes"/>
    <s v="Raya Musk"/>
    <s v="SAP Support Team"/>
    <n v="2"/>
    <s v="Low thread count"/>
    <n v="1"/>
    <s v="Low attach count"/>
    <s v="New Ticket"/>
  </r>
  <r>
    <n v="111582"/>
    <d v="2021-01-25T18:06:00"/>
    <s v="Marvin Peters"/>
    <s v="Normal"/>
    <s v="SAP JDE Support Department"/>
    <s v="Incident / Problem"/>
    <x v="0"/>
    <s v="Closed"/>
    <d v="2021-01-25T18:06:00"/>
    <s v="No"/>
    <s v="Yes"/>
    <s v="Jared Smith"/>
    <s v="SAP Support Team"/>
    <n v="10"/>
    <s v="Low thread count"/>
    <n v="2"/>
    <s v="Low attach count"/>
    <s v="New Ticket"/>
  </r>
  <r>
    <n v="111557"/>
    <d v="2021-01-25T17:57:00"/>
    <s v="Bladimir Macdonald"/>
    <s v="Normal"/>
    <s v="SAP JDE Support Department"/>
    <s v="Request"/>
    <x v="0"/>
    <s v="Closed"/>
    <d v="2021-01-25T17:57:00"/>
    <s v="No"/>
    <s v="Yes"/>
    <s v="Jared Smith"/>
    <s v="SAP Support Team"/>
    <n v="15"/>
    <s v="Low thread count"/>
    <n v="1"/>
    <s v="Low attach count"/>
    <s v="New Ticket"/>
  </r>
  <r>
    <n v="111598"/>
    <d v="2021-01-25T17:07:00"/>
    <s v="Riza Richardson"/>
    <s v="Normal"/>
    <s v="SAP JDE Support Department"/>
    <s v="Request"/>
    <x v="0"/>
    <s v="Open"/>
    <d v="2021-01-25T17:07:00"/>
    <s v="No"/>
    <s v="Yes"/>
    <s v="Raya Musk"/>
    <s v="JDE Support Team"/>
    <n v="2"/>
    <s v="Low thread count"/>
    <n v="2"/>
    <s v="Low attach count"/>
    <s v="New Ticket"/>
  </r>
  <r>
    <n v="111592"/>
    <d v="2021-01-22T16:02:00"/>
    <s v="Erick White"/>
    <s v="Normal"/>
    <s v="Internal Technical Department"/>
    <s v="Request"/>
    <x v="0"/>
    <s v="Closed"/>
    <d v="2021-01-22T16:02:00"/>
    <s v="No"/>
    <s v="Yes"/>
    <s v="Jared Smith"/>
    <s v="Help Desk Team"/>
    <n v="5"/>
    <s v="Low thread count"/>
    <n v="0"/>
    <s v="Low attach count"/>
    <s v="New Ticket"/>
  </r>
  <r>
    <n v="111595"/>
    <d v="2021-01-22T10:14:00"/>
    <s v="Erick White"/>
    <s v="Normal"/>
    <s v="Internal Technical Department"/>
    <s v="Incident / Problem"/>
    <x v="0"/>
    <s v="Open"/>
    <d v="2021-01-22T10:14:00"/>
    <s v="Yes"/>
    <s v="Yes"/>
    <s v="Raya Musk"/>
    <s v="Help Desk Team"/>
    <n v="3"/>
    <s v="Low thread count"/>
    <n v="0"/>
    <s v="Low attach count"/>
    <s v="New Ticket"/>
  </r>
  <r>
    <n v="111594"/>
    <d v="2021-01-21T08:49:00"/>
    <s v="Willard Smith"/>
    <s v="Normal"/>
    <s v="Internal Technical Department"/>
    <s v="Incident / Problem"/>
    <x v="2"/>
    <s v="Open"/>
    <d v="2021-01-21T08:49:00"/>
    <s v="Yes"/>
    <s v="Yes"/>
    <s v="Raya Musk"/>
    <s v="Network Team"/>
    <n v="2"/>
    <s v="Low thread count"/>
    <n v="0"/>
    <s v="Low attach count"/>
    <s v="New Ticket"/>
  </r>
  <r>
    <n v="111558"/>
    <d v="2021-01-15T16:42:00"/>
    <s v="Aurora Miller"/>
    <s v="Normal"/>
    <s v="SAP JDE Support Department"/>
    <s v="Request"/>
    <x v="0"/>
    <s v="Closed"/>
    <d v="2021-01-15T16:42:00"/>
    <s v="No"/>
    <s v="Yes"/>
    <s v="Jared Smith"/>
    <s v="SAP Support Team"/>
    <n v="8"/>
    <s v="Low thread count"/>
    <n v="2"/>
    <s v="Low attach count"/>
    <s v="New Ticket"/>
  </r>
  <r>
    <n v="111561"/>
    <d v="2021-01-08T17:06:00"/>
    <s v="Jovan Brown"/>
    <s v="Normal"/>
    <s v="Internal Technical Department"/>
    <s v="Incident / Problem"/>
    <x v="2"/>
    <s v="Closed"/>
    <d v="2021-01-08T17:06:00"/>
    <s v="No"/>
    <s v="Yes"/>
    <s v="Jared Smith"/>
    <s v="Network Team"/>
    <n v="4"/>
    <s v="Low thread count"/>
    <n v="0"/>
    <s v="Low attach count"/>
    <s v="New Ticket"/>
  </r>
  <r>
    <n v="111585"/>
    <d v="2021-01-05T17:07:00"/>
    <s v="Marvin Peters"/>
    <s v="Normal"/>
    <s v="SAP JDE Support Department"/>
    <s v="Request"/>
    <x v="0"/>
    <s v="Closed"/>
    <d v="2021-01-05T17:07:00"/>
    <s v="No"/>
    <s v="Yes"/>
    <s v="Jared Smith"/>
    <s v="AWS Team"/>
    <n v="11"/>
    <s v="Low thread count"/>
    <n v="0"/>
    <s v="Low attach count"/>
    <s v="New Ticket"/>
  </r>
  <r>
    <n v="111584"/>
    <d v="2021-01-05T16:27:00"/>
    <s v="Aurora Miller"/>
    <s v="Normal"/>
    <s v="SAP JDE Support Department"/>
    <s v="Request"/>
    <x v="0"/>
    <s v="Closed"/>
    <d v="2021-01-05T16:27:00"/>
    <s v="No"/>
    <s v="Yes"/>
    <s v="Jared Smith"/>
    <s v="SAP Support Team"/>
    <n v="5"/>
    <s v="Low thread count"/>
    <n v="0"/>
    <s v="Low attach count"/>
    <s v="Close Ticket"/>
  </r>
  <r>
    <n v="111580"/>
    <d v="2020-12-22T17:13:00"/>
    <s v="Aurora Miller"/>
    <s v="Normal"/>
    <s v="SAP JDE Support Department"/>
    <s v="Incident / Problem"/>
    <x v="0"/>
    <s v="Closed"/>
    <d v="2020-12-22T17:13:00"/>
    <s v="No"/>
    <s v="Yes"/>
    <s v="Jared Smith"/>
    <s v="SAP Support Team"/>
    <n v="5"/>
    <s v="Low thread count"/>
    <n v="2"/>
    <s v="Low attach count"/>
    <s v="Open "/>
  </r>
  <r>
    <n v="111568"/>
    <d v="2020-12-14T15:38:00"/>
    <s v="Pradeep Sharma"/>
    <s v="Normal"/>
    <s v="Internal Technical Department"/>
    <s v="Request"/>
    <x v="2"/>
    <s v="Closed"/>
    <d v="2020-12-14T15:38:00"/>
    <s v="No"/>
    <s v="Yes"/>
    <s v="Jared Smith"/>
    <s v="Help Desk Team"/>
    <n v="6"/>
    <s v="Low thread count"/>
    <n v="0"/>
    <s v="Low attach count"/>
    <s v="New Ticket"/>
  </r>
  <r>
    <n v="111533"/>
    <d v="2020-12-14T10:35:00"/>
    <s v="Aurora Miller"/>
    <s v="Normal"/>
    <s v="SAP JDE Support Department"/>
    <s v="Request"/>
    <x v="0"/>
    <s v="Closed"/>
    <d v="2020-12-14T10:35:00"/>
    <s v="No"/>
    <s v="Yes"/>
    <s v="Jared Smith"/>
    <s v="SAP Support Team"/>
    <n v="5"/>
    <s v="Low thread count"/>
    <n v="3"/>
    <s v="Low attach count"/>
    <s v="Close Ticket"/>
  </r>
  <r>
    <n v="111567"/>
    <d v="2020-12-04T17:32:00"/>
    <s v="Rex Farris"/>
    <s v="Normal"/>
    <s v="Internal Technical Department"/>
    <s v="Request"/>
    <x v="2"/>
    <s v="Closed"/>
    <d v="2020-12-04T17:32:00"/>
    <s v="No"/>
    <s v="Yes"/>
    <s v="Jared Smith"/>
    <s v="Help Desk Team"/>
    <n v="5"/>
    <s v="Low thread count"/>
    <n v="0"/>
    <s v="Low attach count"/>
    <s v="New Ticket"/>
  </r>
  <r>
    <n v="111563"/>
    <d v="2020-12-04T14:43:00"/>
    <s v="Erick White"/>
    <s v="Normal"/>
    <s v="Internal Technical Department"/>
    <s v="Request"/>
    <x v="0"/>
    <s v="Closed"/>
    <d v="2020-12-04T14:43:00"/>
    <s v="No"/>
    <s v="Yes"/>
    <s v="Jared Smith"/>
    <s v="Help Desk Team"/>
    <n v="4"/>
    <s v="Low thread count"/>
    <n v="0"/>
    <s v="Low attach count"/>
    <s v="New Ticket"/>
  </r>
  <r>
    <n v="111547"/>
    <d v="2020-12-04T14:40:00"/>
    <s v="Erick White"/>
    <s v="Normal"/>
    <s v="Internal Technical Department"/>
    <s v="Request"/>
    <x v="0"/>
    <s v="Closed"/>
    <d v="2020-12-04T14:40:00"/>
    <s v="No"/>
    <s v="Yes"/>
    <s v="Jared Smith"/>
    <s v="Help Desk Team"/>
    <n v="4"/>
    <s v="Low thread count"/>
    <n v="0"/>
    <s v="Low attach count"/>
    <s v="New Ticket"/>
  </r>
  <r>
    <n v="111545"/>
    <d v="2020-12-04T14:39:00"/>
    <s v="Erick White"/>
    <s v="Normal"/>
    <s v="Internal Technical Department"/>
    <s v="Request"/>
    <x v="0"/>
    <s v="Closed"/>
    <d v="2020-12-04T14:39:00"/>
    <s v="No"/>
    <s v="Yes"/>
    <s v="Jared Smith"/>
    <s v="Help Desk Team"/>
    <n v="3"/>
    <s v="Low thread count"/>
    <n v="0"/>
    <s v="Low attach count"/>
    <s v="New Ticket"/>
  </r>
  <r>
    <n v="111167"/>
    <d v="2020-12-03T17:30:00"/>
    <s v="Joseph Reynolds"/>
    <s v="Normal"/>
    <s v="Internal Technical Department"/>
    <s v="Request"/>
    <x v="0"/>
    <s v="Closed"/>
    <d v="2020-12-03T17:30:00"/>
    <s v="No"/>
    <s v="Yes"/>
    <s v="Jared Smith"/>
    <s v="Help Desk Team"/>
    <n v="2"/>
    <s v="Low thread count"/>
    <n v="1"/>
    <s v="Low attach count"/>
    <s v="New Ticket"/>
  </r>
  <r>
    <n v="111542"/>
    <d v="2020-12-03T17:25:00"/>
    <s v="Grace Evans"/>
    <s v="Normal"/>
    <s v="Internal Technical Department"/>
    <s v="Incident / Problem"/>
    <x v="1"/>
    <s v="Closed"/>
    <d v="2020-12-03T17:25:00"/>
    <s v="No"/>
    <s v="Yes"/>
    <s v="Jared Smith"/>
    <s v="Network Team"/>
    <n v="5"/>
    <s v="Low thread count"/>
    <n v="0"/>
    <s v="Low attach count"/>
    <s v="New Ticket"/>
  </r>
  <r>
    <n v="111429"/>
    <d v="2020-12-03T07:54:00"/>
    <s v="Kimberly Jones"/>
    <s v="Normal"/>
    <s v="SAP JDE Support Department"/>
    <s v="Request"/>
    <x v="0"/>
    <s v="Closed"/>
    <d v="2020-12-03T07:54:00"/>
    <s v="No"/>
    <s v="Yes"/>
    <s v="Jared Smith"/>
    <s v="JDE Support Team"/>
    <n v="20"/>
    <s v="Low thread count"/>
    <n v="0"/>
    <s v="Low attach count"/>
    <s v="Close Ticket"/>
  </r>
  <r>
    <n v="111569"/>
    <d v="2020-12-02T18:51:00"/>
    <s v="Belle Garner"/>
    <s v="Normal"/>
    <s v="Internal Technical Department"/>
    <s v="Incident / Problem"/>
    <x v="2"/>
    <s v="Open"/>
    <d v="2020-12-02T18:51:00"/>
    <s v="Yes"/>
    <s v="Yes"/>
    <s v="Raya Musk"/>
    <s v="Network Team"/>
    <n v="3"/>
    <s v="Low thread count"/>
    <n v="3"/>
    <s v="Low attach count"/>
    <s v="New Ticket"/>
  </r>
  <r>
    <n v="111174"/>
    <d v="2020-12-01T17:15:00"/>
    <s v="Cheena Carols"/>
    <s v="Normal"/>
    <s v="SAP JDE Support Department"/>
    <s v="Incident / Problem"/>
    <x v="0"/>
    <s v="Open"/>
    <d v="2020-12-01T17:15:00"/>
    <s v="Yes"/>
    <s v="Yes"/>
    <s v="Raya Musk"/>
    <s v="JDE Support Team"/>
    <n v="61"/>
    <s v="Medium thread count"/>
    <n v="0"/>
    <s v="Low attach count"/>
    <s v="New Ticket"/>
  </r>
  <r>
    <n v="111566"/>
    <d v="2020-12-01T11:51:00"/>
    <s v="Rex Farris"/>
    <s v="Normal"/>
    <s v="Internal Technical Department"/>
    <s v="Request"/>
    <x v="2"/>
    <s v="Open"/>
    <d v="2020-12-01T11:51:00"/>
    <s v="Yes"/>
    <s v="Yes"/>
    <s v="Raya Musk"/>
    <s v="Help Desk Team"/>
    <n v="5"/>
    <s v="Low thread count"/>
    <n v="0"/>
    <s v="Low attach count"/>
    <s v="New Ticket"/>
  </r>
  <r>
    <n v="111559"/>
    <d v="2020-11-24T17:39:00"/>
    <s v="Vic Vincent"/>
    <s v="Normal"/>
    <s v="SAP JDE Support Department"/>
    <s v="Incident / Problem"/>
    <x v="0"/>
    <s v="Closed"/>
    <d v="2020-11-24T17:39:00"/>
    <s v="No"/>
    <s v="Yes"/>
    <s v="Jared Smith"/>
    <s v="JDE Support Team"/>
    <n v="7"/>
    <s v="Low thread count"/>
    <n v="2"/>
    <s v="Low attach count"/>
    <s v="Open "/>
  </r>
  <r>
    <n v="111480"/>
    <d v="2020-11-23T09:20:00"/>
    <s v="Bladimir Macdonald"/>
    <s v="Normal"/>
    <s v="SAP JDE Support Department"/>
    <s v="Request"/>
    <x v="0"/>
    <s v="Closed"/>
    <d v="2020-11-23T09:20:00"/>
    <s v="No"/>
    <s v="Yes"/>
    <s v="Jared Smith"/>
    <s v="AWS Team"/>
    <n v="6"/>
    <s v="Low thread count"/>
    <n v="1"/>
    <s v="Low attach count"/>
    <s v="New Ticket"/>
  </r>
  <r>
    <n v="111520"/>
    <d v="2020-11-18T17:43:00"/>
    <s v="Aurora Miller"/>
    <s v="Normal"/>
    <s v="SAP JDE Support Department"/>
    <s v="Incident / Problem"/>
    <x v="0"/>
    <s v="Closed"/>
    <d v="2020-11-18T17:43:00"/>
    <s v="No"/>
    <s v="Yes"/>
    <s v="Jared Smith"/>
    <s v="SAP Support Team"/>
    <n v="8"/>
    <s v="Low thread count"/>
    <n v="2"/>
    <s v="Low attach count"/>
    <s v="Close Ticket"/>
  </r>
  <r>
    <n v="111548"/>
    <d v="2020-11-16T14:57:00"/>
    <s v="Riza Richardson"/>
    <s v="Normal"/>
    <s v="SAP JDE Support Department"/>
    <s v="Incident / Problem"/>
    <x v="0"/>
    <s v="Closed"/>
    <d v="2020-11-16T14:57:00"/>
    <s v="No"/>
    <s v="Yes"/>
    <s v="Jared Smith"/>
    <s v="JDE Support Team"/>
    <n v="8"/>
    <s v="Low thread count"/>
    <n v="1"/>
    <s v="Low attach count"/>
    <s v="Close Ticket"/>
  </r>
  <r>
    <n v="111541"/>
    <d v="2020-11-10T22:20:00"/>
    <s v="Grace Evans"/>
    <s v="Normal"/>
    <s v="Internal Technical Department"/>
    <s v="Incident / Problem"/>
    <x v="1"/>
    <s v="Closed"/>
    <d v="2020-11-10T22:20:00"/>
    <s v="No"/>
    <s v="Yes"/>
    <s v="Jared Smith"/>
    <s v="Network Team"/>
    <n v="4"/>
    <s v="Low thread count"/>
    <n v="0"/>
    <s v="Low attach count"/>
    <s v="New Ticket"/>
  </r>
  <r>
    <n v="111555"/>
    <d v="2020-11-10T22:14:00"/>
    <s v="Cheena Carols"/>
    <s v="Normal"/>
    <s v="Internal Technical Department"/>
    <s v="Request"/>
    <x v="0"/>
    <s v="Open"/>
    <d v="2020-11-10T22:14:00"/>
    <s v="Yes"/>
    <s v="No"/>
    <s v="Raya Musk"/>
    <s v="Help Desk Team"/>
    <n v="1"/>
    <s v="Low thread count"/>
    <n v="0"/>
    <s v="Low attach count"/>
    <s v="New Ticket"/>
  </r>
  <r>
    <n v="111482"/>
    <d v="2020-11-10T09:47:00"/>
    <s v="Jane Wilberts"/>
    <s v="Normal"/>
    <s v="SAP JDE Support Department"/>
    <s v="Request"/>
    <x v="0"/>
    <s v="Closed"/>
    <d v="2020-11-10T09:47:00"/>
    <s v="No"/>
    <s v="Yes"/>
    <s v="Jared Smith"/>
    <s v="JDE Support Team"/>
    <n v="47"/>
    <s v="Low thread count"/>
    <n v="4"/>
    <s v="Low attach count"/>
    <s v="New Ticket"/>
  </r>
  <r>
    <n v="111534"/>
    <d v="2020-11-09T21:04:00"/>
    <s v="Melody Thompson"/>
    <s v="Normal"/>
    <s v="SAP JDE Support Department"/>
    <s v="Request"/>
    <x v="0"/>
    <s v="Closed"/>
    <d v="2020-11-09T21:04:00"/>
    <s v="No"/>
    <s v="Yes"/>
    <s v="Jared Smith"/>
    <s v="JDE Support Team"/>
    <n v="8"/>
    <s v="Low thread count"/>
    <n v="0"/>
    <s v="Low attach count"/>
    <s v="New Ticket"/>
  </r>
  <r>
    <n v="111505"/>
    <d v="2020-11-03T17:42:00"/>
    <s v="Jasper John"/>
    <s v="Normal"/>
    <s v="SAP JDE Support Department"/>
    <s v="Incident / Problem"/>
    <x v="0"/>
    <s v="Closed"/>
    <d v="2020-11-03T17:42:00"/>
    <s v="No"/>
    <s v="Yes"/>
    <s v="Jared Smith"/>
    <s v="SAP Support Team"/>
    <n v="19"/>
    <s v="Low thread count"/>
    <n v="5"/>
    <s v="Low attach count"/>
    <s v="New Ticket"/>
  </r>
  <r>
    <n v="111544"/>
    <d v="2020-11-03T17:31:00"/>
    <s v="Grace Evans"/>
    <s v="Normal"/>
    <s v="Internal Technical Department"/>
    <s v="Incident / Problem"/>
    <x v="2"/>
    <s v="Closed"/>
    <d v="2020-11-03T17:31:00"/>
    <s v="No"/>
    <s v="Yes"/>
    <s v="Jared Smith"/>
    <s v="Network Team"/>
    <n v="4"/>
    <s v="Low thread count"/>
    <n v="0"/>
    <s v="Low attach count"/>
    <s v="New Ticket"/>
  </r>
  <r>
    <n v="111468"/>
    <d v="2020-10-30T17:04:00"/>
    <s v="Paul Smith"/>
    <s v="Normal"/>
    <s v="Internal Technical Department"/>
    <s v="Incident / Problem"/>
    <x v="1"/>
    <s v="Closed"/>
    <d v="2020-10-30T17:04:00"/>
    <s v="No"/>
    <s v="Yes"/>
    <s v="Jared Smith"/>
    <s v="Help Desk Team"/>
    <n v="4"/>
    <s v="Low thread count"/>
    <n v="0"/>
    <s v="Low attach count"/>
    <s v="New Ticket"/>
  </r>
  <r>
    <n v="111538"/>
    <d v="2020-10-23T20:48:00"/>
    <s v="Grace Evans"/>
    <s v="Normal"/>
    <s v="Internal Technical Department"/>
    <s v="Incident / Problem"/>
    <x v="2"/>
    <s v="Closed"/>
    <d v="2020-10-23T20:48:00"/>
    <s v="No"/>
    <s v="Yes"/>
    <s v="Jared Smith"/>
    <s v="Network Team"/>
    <n v="4"/>
    <s v="Low thread count"/>
    <n v="0"/>
    <s v="Low attach count"/>
    <s v="New Ticket"/>
  </r>
  <r>
    <n v="111536"/>
    <d v="2020-10-23T20:47:00"/>
    <s v="Atom Short"/>
    <s v="Normal"/>
    <s v="Internal Technical Department"/>
    <s v="Incident / Problem"/>
    <x v="2"/>
    <s v="Closed"/>
    <d v="2020-10-23T20:47:00"/>
    <s v="No"/>
    <s v="Yes"/>
    <s v="Jared Smith"/>
    <s v="Network Team"/>
    <n v="4"/>
    <s v="Low thread count"/>
    <n v="0"/>
    <s v="Low attach count"/>
    <s v="New Ticket"/>
  </r>
  <r>
    <n v="111516"/>
    <d v="2020-10-23T20:46:00"/>
    <s v="Pradeep Sharma"/>
    <s v="Normal"/>
    <s v="Internal Technical Department"/>
    <s v="Incident / Problem"/>
    <x v="1"/>
    <s v="Closed"/>
    <d v="2020-10-23T20:46:00"/>
    <s v="No"/>
    <s v="Yes"/>
    <s v="Jared Smith"/>
    <s v="Network Team"/>
    <n v="4"/>
    <s v="Low thread count"/>
    <n v="0"/>
    <s v="Low attach count"/>
    <s v="New Ticket"/>
  </r>
  <r>
    <n v="111509"/>
    <d v="2020-10-23T20:44:00"/>
    <s v="Pradeep Sharma"/>
    <s v="Normal"/>
    <s v="Internal Technical Department"/>
    <s v="Request"/>
    <x v="2"/>
    <s v="Closed"/>
    <d v="2020-10-23T20:44:00"/>
    <s v="No"/>
    <s v="Yes"/>
    <s v="Jared Smith"/>
    <s v="Network Team"/>
    <n v="4"/>
    <s v="Low thread count"/>
    <n v="0"/>
    <s v="Low attach count"/>
    <s v="New Ticket"/>
  </r>
  <r>
    <n v="111524"/>
    <d v="2020-10-16T14:00:00"/>
    <s v="Aurora Miller"/>
    <s v="Normal"/>
    <s v="SAP JDE Support Department"/>
    <s v="Incident / Problem"/>
    <x v="0"/>
    <s v="Closed"/>
    <d v="2020-10-16T14:00:00"/>
    <s v="No"/>
    <s v="Yes"/>
    <s v="Jared Smith"/>
    <s v="SAP Support Team"/>
    <n v="8"/>
    <s v="Low thread count"/>
    <n v="3"/>
    <s v="Low attach count"/>
    <s v="New Ticket"/>
  </r>
  <r>
    <n v="111525"/>
    <d v="2020-10-16T13:57:00"/>
    <s v="Aurora Miller"/>
    <s v="Normal"/>
    <s v="SAP JDE Support Department"/>
    <s v="Incident / Problem"/>
    <x v="0"/>
    <s v="Closed"/>
    <d v="2020-10-16T13:57:00"/>
    <s v="No"/>
    <s v="Yes"/>
    <s v="Jared Smith"/>
    <s v="SAP Support Team"/>
    <n v="6"/>
    <s v="Low thread count"/>
    <n v="2"/>
    <s v="Low attach count"/>
    <s v="New Ticket"/>
  </r>
  <r>
    <n v="111526"/>
    <d v="2020-10-16T13:56:00"/>
    <s v="Aurora Miller"/>
    <s v="Normal"/>
    <s v="SAP JDE Support Department"/>
    <s v="Incident / Problem"/>
    <x v="0"/>
    <s v="Closed"/>
    <d v="2020-10-16T13:56:00"/>
    <s v="No"/>
    <s v="Yes"/>
    <s v="Jared Smith"/>
    <s v="SAP Support Team"/>
    <n v="6"/>
    <s v="Low thread count"/>
    <n v="2"/>
    <s v="Low attach count"/>
    <s v="New Ticket"/>
  </r>
  <r>
    <n v="111523"/>
    <d v="2020-10-14T17:20:00"/>
    <s v="Aurora Miller"/>
    <s v="Normal"/>
    <s v="SAP JDE Support Department"/>
    <s v="Incident / Problem"/>
    <x v="0"/>
    <s v="Closed"/>
    <d v="2020-10-14T17:20:00"/>
    <s v="No"/>
    <s v="Yes"/>
    <s v="Jared Smith"/>
    <s v="SAP Support Team"/>
    <n v="6"/>
    <s v="Low thread count"/>
    <n v="2"/>
    <s v="Low attach count"/>
    <s v="New Ticket"/>
  </r>
  <r>
    <n v="111522"/>
    <d v="2020-10-14T17:19:00"/>
    <s v="Aurora Miller"/>
    <s v="Normal"/>
    <s v="SAP JDE Support Department"/>
    <s v="Incident / Problem"/>
    <x v="0"/>
    <s v="Closed"/>
    <d v="2020-10-14T17:19:00"/>
    <s v="No"/>
    <s v="Yes"/>
    <s v="Jared Smith"/>
    <s v="SAP Support Team"/>
    <n v="6"/>
    <s v="Low thread count"/>
    <n v="2"/>
    <s v="Low attach count"/>
    <s v="New Ticket"/>
  </r>
  <r>
    <n v="111521"/>
    <d v="2020-10-14T17:18:00"/>
    <s v="Aurora Miller"/>
    <s v="Normal"/>
    <s v="SAP JDE Support Department"/>
    <s v="Incident / Problem"/>
    <x v="0"/>
    <s v="Closed"/>
    <d v="2020-10-14T17:18:00"/>
    <s v="No"/>
    <s v="Yes"/>
    <s v="Jared Smith"/>
    <s v="SAP Support Team"/>
    <n v="7"/>
    <s v="Low thread count"/>
    <n v="2"/>
    <s v="Low attach count"/>
    <s v="Close Ticket"/>
  </r>
  <r>
    <n v="111519"/>
    <d v="2020-10-14T17:17:00"/>
    <s v="Aurora Miller"/>
    <s v="Normal"/>
    <s v="SAP JDE Support Department"/>
    <s v="Incident / Problem"/>
    <x v="0"/>
    <s v="Closed"/>
    <d v="2020-10-14T17:17:00"/>
    <s v="No"/>
    <s v="Yes"/>
    <s v="Jared Smith"/>
    <s v="SAP Support Team"/>
    <n v="9"/>
    <s v="Low thread count"/>
    <n v="3"/>
    <s v="Low attach count"/>
    <s v="Close Ticket"/>
  </r>
  <r>
    <n v="111507"/>
    <d v="2020-10-14T17:15:00"/>
    <s v="Aurora Miller"/>
    <s v="Normal"/>
    <s v="SAP JDE Support Department"/>
    <s v="Incident / Problem"/>
    <x v="0"/>
    <s v="Closed"/>
    <d v="2020-10-14T17:15:00"/>
    <s v="No"/>
    <s v="Yes"/>
    <s v="Jared Smith"/>
    <s v="SAP Support Team"/>
    <n v="16"/>
    <s v="Low thread count"/>
    <n v="3"/>
    <s v="Low attach count"/>
    <s v="New Ticket"/>
  </r>
  <r>
    <n v="111484"/>
    <d v="2020-10-14T17:13:00"/>
    <s v="Kenex Willows"/>
    <s v="Normal"/>
    <s v="SAP JDE Support Department"/>
    <s v="Request"/>
    <x v="0"/>
    <s v="Closed"/>
    <d v="2020-10-14T17:13:00"/>
    <s v="No"/>
    <s v="Yes"/>
    <s v="Jared Smith"/>
    <s v="JDE Support Team"/>
    <n v="12"/>
    <s v="Low thread count"/>
    <n v="0"/>
    <s v="Low attach count"/>
    <s v="New Ticket"/>
  </r>
  <r>
    <n v="111527"/>
    <d v="2020-10-09T18:17:00"/>
    <s v="Charles Thomas"/>
    <s v="Normal"/>
    <s v="Internal Technical Department"/>
    <s v="Incident / Problem"/>
    <x v="1"/>
    <s v="Closed"/>
    <d v="2020-10-09T18:17:00"/>
    <s v="No"/>
    <s v="Yes"/>
    <s v="Jared Smith"/>
    <s v="Network Team"/>
    <n v="6"/>
    <s v="Low thread count"/>
    <n v="1"/>
    <s v="Low attach count"/>
    <s v="New Ticket"/>
  </r>
  <r>
    <n v="111510"/>
    <d v="2020-10-07T15:58:00"/>
    <s v="Troy Daniels"/>
    <s v="Normal"/>
    <s v="SAP JDE Support Department"/>
    <s v="Request"/>
    <x v="0"/>
    <s v="Closed"/>
    <d v="2020-10-07T15:58:00"/>
    <s v="No"/>
    <s v="Yes"/>
    <s v="Jared Smith"/>
    <s v="JDE Support Team"/>
    <n v="8"/>
    <s v="Low thread count"/>
    <n v="5"/>
    <s v="Low attach count"/>
    <s v="Close Ticket"/>
  </r>
  <r>
    <n v="111514"/>
    <d v="2020-09-30T12:18:00"/>
    <s v="Paul Rivers"/>
    <s v="Normal"/>
    <s v="Internal Technical Department"/>
    <s v="Incident / Problem"/>
    <x v="1"/>
    <s v="Open"/>
    <d v="2020-09-30T12:18:00"/>
    <s v="Yes"/>
    <s v="Yes"/>
    <s v="Raya Musk"/>
    <s v="Network Team"/>
    <n v="2"/>
    <s v="Low thread count"/>
    <n v="0"/>
    <s v="Low attach count"/>
    <s v="New Ticket"/>
  </r>
  <r>
    <n v="111513"/>
    <d v="2020-09-30T12:16:00"/>
    <s v="Paul Rivers"/>
    <s v="Normal"/>
    <s v="Internal Technical Department"/>
    <s v="Incident / Problem"/>
    <x v="1"/>
    <s v="Open"/>
    <d v="2020-09-30T12:16:00"/>
    <s v="Yes"/>
    <s v="Yes"/>
    <s v="Raya Musk"/>
    <s v="Network Team"/>
    <n v="2"/>
    <s v="Low thread count"/>
    <n v="0"/>
    <s v="Low attach count"/>
    <s v="New Ticket"/>
  </r>
  <r>
    <n v="111512"/>
    <d v="2020-09-30T11:38:00"/>
    <s v="Paul Rivers"/>
    <s v="Normal"/>
    <s v="Internal Technical Department"/>
    <s v="Incident / Problem"/>
    <x v="1"/>
    <s v="Open"/>
    <d v="2020-09-30T11:38:00"/>
    <s v="Yes"/>
    <s v="Yes"/>
    <s v="Raya Musk"/>
    <s v="Network Team"/>
    <n v="2"/>
    <s v="Low thread count"/>
    <n v="0"/>
    <s v="Low attach count"/>
    <s v="New Ticket"/>
  </r>
  <r>
    <n v="111504"/>
    <d v="2020-09-25T09:37:00"/>
    <s v="Pradeep Sharma"/>
    <s v="Normal"/>
    <s v="Internal Technical Department"/>
    <s v="Incident / Problem"/>
    <x v="2"/>
    <s v="Closed"/>
    <d v="2020-09-25T09:37:00"/>
    <s v="No"/>
    <s v="Yes"/>
    <s v="Jared Smith"/>
    <s v="Network Team"/>
    <n v="5"/>
    <s v="Low thread count"/>
    <n v="0"/>
    <s v="Low attach count"/>
    <s v="New Ticket"/>
  </r>
  <r>
    <n v="111475"/>
    <d v="2020-09-21T17:38:00"/>
    <s v="Kian Rogers"/>
    <s v="Normal"/>
    <s v="SAP JDE Support Department"/>
    <s v="Request"/>
    <x v="0"/>
    <s v="Closed"/>
    <d v="2020-09-21T17:38:00"/>
    <s v="No"/>
    <s v="Yes"/>
    <s v="Jared Smith"/>
    <s v="JDE Support Team"/>
    <n v="12"/>
    <s v="Low thread count"/>
    <n v="3"/>
    <s v="Low attach count"/>
    <s v="Close Ticket"/>
  </r>
  <r>
    <n v="111499"/>
    <d v="2020-09-21T17:03:00"/>
    <s v="Erick White"/>
    <s v="Normal"/>
    <s v="Internal Technical Department"/>
    <s v="Request"/>
    <x v="0"/>
    <s v="Closed"/>
    <d v="2020-09-21T17:03:00"/>
    <s v="No"/>
    <s v="Yes"/>
    <s v="Jared Smith"/>
    <s v="Salesforce Team"/>
    <n v="4"/>
    <s v="Low thread count"/>
    <n v="0"/>
    <s v="Low attach count"/>
    <s v="New Ticket"/>
  </r>
  <r>
    <n v="111473"/>
    <d v="2020-09-16T17:51:00"/>
    <s v="Troy Daniels"/>
    <s v="Normal"/>
    <s v="SAP JDE Support Department"/>
    <s v="Incident / Problem"/>
    <x v="0"/>
    <s v="Closed"/>
    <d v="2020-09-16T17:51:00"/>
    <s v="No"/>
    <s v="Yes"/>
    <s v="Jared Smith"/>
    <s v="JDE Support Team"/>
    <n v="49"/>
    <s v="Low thread count"/>
    <n v="5"/>
    <s v="Low attach count"/>
    <s v="Close Ticket"/>
  </r>
  <r>
    <n v="111497"/>
    <d v="2020-09-11T17:18:00"/>
    <s v="Erick White"/>
    <s v="Normal"/>
    <s v="Internal Technical Department"/>
    <s v="Request"/>
    <x v="0"/>
    <s v="Closed"/>
    <d v="2020-09-11T17:18:00"/>
    <s v="No"/>
    <s v="Yes"/>
    <s v="Jared Smith"/>
    <s v="Salesforce Team"/>
    <n v="4"/>
    <s v="Low thread count"/>
    <n v="0"/>
    <s v="Low attach count"/>
    <s v="New Ticket"/>
  </r>
  <r>
    <n v="111500"/>
    <d v="2020-09-11T14:40:00"/>
    <s v="Jasper John"/>
    <s v="Normal"/>
    <s v="SAP JDE Support Department"/>
    <s v="Incident / Problem"/>
    <x v="0"/>
    <s v="Closed"/>
    <d v="2020-09-11T14:40:00"/>
    <s v="No"/>
    <s v="Yes"/>
    <s v="Jared Smith"/>
    <s v="SAP Support Team"/>
    <n v="5"/>
    <s v="Low thread count"/>
    <n v="1"/>
    <s v="Low attach count"/>
    <s v="New Ticket"/>
  </r>
  <r>
    <n v="111494"/>
    <d v="2020-09-09T17:51:00"/>
    <s v="Riza Richardson"/>
    <s v="Normal"/>
    <s v="SAP JDE Support Department"/>
    <s v="Incident / Problem"/>
    <x v="0"/>
    <s v="Closed"/>
    <d v="2020-09-09T17:51:00"/>
    <s v="No"/>
    <s v="Yes"/>
    <s v="Jared Smith"/>
    <s v="JDE Support Team"/>
    <n v="7"/>
    <s v="Low thread count"/>
    <n v="1"/>
    <s v="Low attach count"/>
    <s v="Close Ticket"/>
  </r>
  <r>
    <n v="111496"/>
    <d v="2020-09-04T17:25:00"/>
    <s v="Erick White"/>
    <s v="Normal"/>
    <s v="Internal Technical Department"/>
    <s v="Request"/>
    <x v="0"/>
    <s v="Closed"/>
    <d v="2020-09-04T17:25:00"/>
    <s v="No"/>
    <s v="Yes"/>
    <s v="Jared Smith"/>
    <s v="Salesforce Team"/>
    <n v="6"/>
    <s v="Low thread count"/>
    <n v="0"/>
    <s v="Low attach count"/>
    <s v="New Ticket"/>
  </r>
  <r>
    <n v="111492"/>
    <d v="2020-09-04T17:25:00"/>
    <s v="Erick White"/>
    <s v="Normal"/>
    <s v="Internal Technical Department"/>
    <s v="Request"/>
    <x v="0"/>
    <s v="Closed"/>
    <d v="2020-09-04T17:25:00"/>
    <s v="No"/>
    <s v="Yes"/>
    <s v="Jared Smith"/>
    <s v="Salesforce Team"/>
    <n v="5"/>
    <s v="Low thread count"/>
    <n v="0"/>
    <s v="Low attach count"/>
    <s v="New Ticket"/>
  </r>
  <r>
    <n v="111490"/>
    <d v="2020-08-26T17:14:00"/>
    <s v="Erick White"/>
    <s v="Normal"/>
    <s v="Internal Technical Department"/>
    <s v="Request"/>
    <x v="0"/>
    <s v="Closed"/>
    <d v="2020-08-26T17:14:00"/>
    <s v="No"/>
    <s v="Yes"/>
    <s v="Jared Smith"/>
    <s v="Salesforce Team"/>
    <n v="5"/>
    <s v="Low thread count"/>
    <n v="0"/>
    <s v="Low attach count"/>
    <s v="New Ticket"/>
  </r>
  <r>
    <n v="111489"/>
    <d v="2020-08-24T18:06:00"/>
    <s v="Erick White"/>
    <s v="Normal"/>
    <s v="Internal Technical Department"/>
    <s v="Request"/>
    <x v="0"/>
    <s v="Closed"/>
    <d v="2020-08-24T18:06:00"/>
    <s v="No"/>
    <s v="Yes"/>
    <s v="Jared Smith"/>
    <s v="Salesforce Team"/>
    <n v="5"/>
    <s v="Low thread count"/>
    <n v="0"/>
    <s v="Low attach count"/>
    <s v="New Ticket"/>
  </r>
  <r>
    <n v="111488"/>
    <d v="2020-08-24T18:05:00"/>
    <s v="Erick White"/>
    <s v="Normal"/>
    <s v="Internal Technical Department"/>
    <s v="Request"/>
    <x v="0"/>
    <s v="Closed"/>
    <d v="2020-08-24T18:05:00"/>
    <s v="No"/>
    <s v="Yes"/>
    <s v="Jared Smith"/>
    <s v="Salesforce Team"/>
    <n v="4"/>
    <s v="Low thread count"/>
    <n v="0"/>
    <s v="Low attach count"/>
    <s v="New Ticket"/>
  </r>
  <r>
    <n v="111486"/>
    <d v="2020-08-20T16:38:00"/>
    <s v="Erick White"/>
    <s v="Normal"/>
    <s v="Internal Technical Department"/>
    <s v="Request"/>
    <x v="0"/>
    <s v="Closed"/>
    <d v="2020-08-20T16:38:00"/>
    <s v="No"/>
    <s v="Yes"/>
    <s v="Jared Smith"/>
    <s v="Salesforce Team"/>
    <n v="4"/>
    <s v="Low thread count"/>
    <n v="0"/>
    <s v="Low attach count"/>
    <s v="New Ticket"/>
  </r>
  <r>
    <n v="111485"/>
    <d v="2020-08-20T16:37:00"/>
    <s v="Erick White"/>
    <s v="Normal"/>
    <s v="Internal Technical Department"/>
    <s v="Request"/>
    <x v="0"/>
    <s v="Closed"/>
    <d v="2020-08-20T16:37:00"/>
    <s v="No"/>
    <s v="Yes"/>
    <s v="Jared Smith"/>
    <s v="Help Desk Team"/>
    <n v="5"/>
    <s v="Low thread count"/>
    <n v="0"/>
    <s v="Low attach count"/>
    <s v="New Ticket"/>
  </r>
  <r>
    <n v="111432"/>
    <d v="2020-08-05T17:05:00"/>
    <s v="Aurora Miller"/>
    <s v="Normal"/>
    <s v="SAP JDE Support Department"/>
    <s v="Request"/>
    <x v="0"/>
    <s v="Closed"/>
    <d v="2020-08-05T17:05:00"/>
    <s v="No"/>
    <s v="Yes"/>
    <s v="Jared Smith"/>
    <s v="SAP Support Team"/>
    <n v="5"/>
    <s v="Low thread count"/>
    <n v="0"/>
    <s v="Low attach count"/>
    <s v="New Ticket"/>
  </r>
  <r>
    <n v="111418"/>
    <d v="2020-08-03T12:12:00"/>
    <s v="Troy Daniels"/>
    <s v="Normal"/>
    <s v="SAP JDE Support Department"/>
    <s v="Incident / Problem"/>
    <x v="0"/>
    <s v="Closed"/>
    <d v="2020-08-03T12:12:00"/>
    <s v="No"/>
    <s v="Yes"/>
    <s v="Jared Smith"/>
    <s v="JDE Support Team"/>
    <n v="7"/>
    <s v="Low thread count"/>
    <n v="1"/>
    <s v="Low attach count"/>
    <s v="Close Ticket"/>
  </r>
  <r>
    <n v="111425"/>
    <d v="2020-08-03T12:12:00"/>
    <s v="Kian Rogers"/>
    <s v="Normal"/>
    <s v="SAP JDE Support Department"/>
    <s v="Incident / Problem"/>
    <x v="0"/>
    <s v="Closed"/>
    <d v="2020-08-03T12:12:00"/>
    <s v="No"/>
    <s v="Yes"/>
    <s v="Jared Smith"/>
    <s v="JDE Support Team"/>
    <n v="10"/>
    <s v="Low thread count"/>
    <n v="3"/>
    <s v="Low attach count"/>
    <s v="Close Ticket"/>
  </r>
  <r>
    <n v="111443"/>
    <d v="2020-07-30T17:06:00"/>
    <s v="Kimberly Jones"/>
    <s v="Normal"/>
    <s v="SAP JDE Support Department"/>
    <s v="Incident / Problem"/>
    <x v="0"/>
    <s v="Closed"/>
    <d v="2020-07-30T17:06:00"/>
    <s v="No"/>
    <s v="Yes"/>
    <s v="Jared Smith"/>
    <s v="JDE Support Team"/>
    <n v="18"/>
    <s v="Low thread count"/>
    <n v="1"/>
    <s v="Low attach count"/>
    <s v="Close Ticket"/>
  </r>
  <r>
    <n v="111399"/>
    <d v="2020-07-30T17:06:00"/>
    <s v="Reah Junes"/>
    <s v="Normal"/>
    <s v="SAP JDE Support Department"/>
    <s v="Request"/>
    <x v="0"/>
    <s v="Closed"/>
    <d v="2020-07-30T17:06:00"/>
    <s v="No"/>
    <s v="Yes"/>
    <s v="Jared Smith"/>
    <s v="JDE Support Team"/>
    <n v="20"/>
    <s v="Low thread count"/>
    <n v="1"/>
    <s v="Low attach count"/>
    <s v="New Ticket"/>
  </r>
  <r>
    <n v="111449"/>
    <d v="2020-07-27T17:07:00"/>
    <s v="Grace Evans"/>
    <s v="Normal"/>
    <s v="Internal Technical Department"/>
    <s v="Incident / Problem"/>
    <x v="0"/>
    <s v="Closed"/>
    <d v="2020-07-27T17:07:00"/>
    <s v="No"/>
    <s v="Yes"/>
    <s v="Jared Smith"/>
    <s v="Network Team"/>
    <n v="5"/>
    <s v="Low thread count"/>
    <n v="0"/>
    <s v="Low attach count"/>
    <s v="New Ticket"/>
  </r>
  <r>
    <n v="111450"/>
    <d v="2020-07-27T17:06:00"/>
    <s v="Grace Evans"/>
    <s v="Normal"/>
    <s v="Internal Technical Department"/>
    <s v="Request"/>
    <x v="0"/>
    <s v="Closed"/>
    <d v="2020-07-27T17:06:00"/>
    <s v="No"/>
    <s v="Yes"/>
    <s v="Jared Smith"/>
    <s v="Network Team"/>
    <n v="4"/>
    <s v="Low thread count"/>
    <n v="0"/>
    <s v="Low attach count"/>
    <s v="New Ticket"/>
  </r>
  <r>
    <n v="111470"/>
    <d v="2020-07-21T17:45:00"/>
    <s v="Riza Richardson"/>
    <s v="Normal"/>
    <s v="SAP JDE Support Department"/>
    <s v="Incident / Problem"/>
    <x v="0"/>
    <s v="Closed"/>
    <d v="2020-07-21T17:45:00"/>
    <s v="No"/>
    <s v="Yes"/>
    <s v="Jared Smith"/>
    <s v="JDE Support Team"/>
    <n v="12"/>
    <s v="Low thread count"/>
    <n v="3"/>
    <s v="Low attach count"/>
    <s v="Close Ticket"/>
  </r>
  <r>
    <n v="111411"/>
    <d v="2020-07-20T17:02:00"/>
    <s v="Troy Daniels"/>
    <s v="Normal"/>
    <s v="SAP JDE Support Department"/>
    <s v="Request"/>
    <x v="0"/>
    <s v="Closed"/>
    <d v="2020-07-20T17:02:00"/>
    <s v="No"/>
    <s v="Yes"/>
    <s v="Jared Smith"/>
    <s v="JDE Support Team"/>
    <n v="15"/>
    <s v="Low thread count"/>
    <n v="7"/>
    <s v="Low attach count"/>
    <s v="Close Ticket"/>
  </r>
  <r>
    <n v="111471"/>
    <d v="2020-07-16T18:34:00"/>
    <s v="Rue Whitaker"/>
    <s v="Normal"/>
    <s v="Internal Technical Department"/>
    <s v="Incident / Problem"/>
    <x v="2"/>
    <s v="Open"/>
    <d v="2020-07-16T18:34:00"/>
    <s v="Yes"/>
    <s v="Yes"/>
    <s v="Raya Musk"/>
    <s v="Help Desk Team"/>
    <n v="4"/>
    <s v="Low thread count"/>
    <n v="0"/>
    <s v="Low attach count"/>
    <s v="New Ticket"/>
  </r>
  <r>
    <n v="111455"/>
    <d v="2020-07-15T17:30:00"/>
    <s v="Jasper John"/>
    <s v="Normal"/>
    <s v="SAP JDE Support Department"/>
    <s v="Incident / Problem"/>
    <x v="0"/>
    <s v="Closed"/>
    <d v="2020-07-15T17:30:00"/>
    <s v="No"/>
    <s v="Yes"/>
    <s v="Jared Smith"/>
    <s v="SAP Support Team"/>
    <n v="10"/>
    <s v="Low thread count"/>
    <n v="3"/>
    <s v="Low attach count"/>
    <s v="New Ticket"/>
  </r>
  <r>
    <n v="111452"/>
    <d v="2020-07-15T17:28:00"/>
    <s v="Melody Thompson"/>
    <s v="Normal"/>
    <s v="SAP JDE Support Department"/>
    <s v="Request"/>
    <x v="0"/>
    <s v="Closed"/>
    <d v="2020-07-15T17:28:00"/>
    <s v="No"/>
    <s v="Yes"/>
    <s v="Jared Smith"/>
    <s v="JDE Support Team"/>
    <n v="24"/>
    <s v="Low thread count"/>
    <n v="4"/>
    <s v="Low attach count"/>
    <s v="Close Ticket"/>
  </r>
  <r>
    <n v="111458"/>
    <d v="2020-07-13T12:14:00"/>
    <s v="Grace Evans"/>
    <s v="Normal"/>
    <s v="Internal Technical Department"/>
    <s v="Request"/>
    <x v="2"/>
    <s v="Closed"/>
    <d v="2020-07-13T12:14:00"/>
    <s v="No"/>
    <s v="Yes"/>
    <s v="Jared Smith"/>
    <s v="Help Desk Team"/>
    <n v="4"/>
    <s v="Low thread count"/>
    <n v="0"/>
    <s v="Low attach count"/>
    <s v="New Ticket"/>
  </r>
  <r>
    <n v="111435"/>
    <d v="2020-07-13T10:16:00"/>
    <s v="Jane Wilberts"/>
    <s v="Normal"/>
    <s v="Internal Technical Department"/>
    <s v="Request"/>
    <x v="2"/>
    <s v="Closed"/>
    <d v="2020-07-13T10:16:00"/>
    <s v="No"/>
    <s v="Yes"/>
    <s v="Jared Smith"/>
    <s v="Network Team"/>
    <n v="5"/>
    <s v="Low thread count"/>
    <n v="0"/>
    <s v="Low attach count"/>
    <s v="New Ticket"/>
  </r>
  <r>
    <n v="111466"/>
    <d v="2020-07-09T12:40:00"/>
    <s v="Jovan Brown"/>
    <s v="Normal"/>
    <s v="Internal Technical Department"/>
    <s v="Incident / Problem"/>
    <x v="0"/>
    <s v="Open"/>
    <d v="2020-07-09T12:40:00"/>
    <s v="Yes"/>
    <s v="No"/>
    <s v="Raya Musk"/>
    <s v="Help Desk Team"/>
    <n v="1"/>
    <s v="Low thread count"/>
    <n v="0"/>
    <s v="Low attach count"/>
    <s v="New Ticket"/>
  </r>
  <r>
    <n v="111463"/>
    <d v="2020-07-09T12:18:00"/>
    <s v="Jovan Brown"/>
    <s v="Normal"/>
    <s v="Internal Technical Department"/>
    <s v="Incident / Problem"/>
    <x v="0"/>
    <s v="Open"/>
    <d v="2020-07-09T12:18:00"/>
    <s v="Yes"/>
    <s v="No"/>
    <s v="Raya Musk"/>
    <s v="Help Desk Team"/>
    <n v="1"/>
    <s v="Low thread count"/>
    <n v="0"/>
    <s v="Low attach count"/>
    <s v="New Ticket"/>
  </r>
  <r>
    <n v="111462"/>
    <d v="2020-07-09T12:12:00"/>
    <s v="Jovan Brown"/>
    <s v="Normal"/>
    <s v="Internal Technical Department"/>
    <s v="Incident / Problem"/>
    <x v="0"/>
    <s v="Open"/>
    <d v="2020-07-09T12:12:00"/>
    <s v="Yes"/>
    <s v="No"/>
    <s v="Raya Musk"/>
    <s v="Help Desk Team"/>
    <n v="1"/>
    <s v="Low thread count"/>
    <n v="0"/>
    <s v="Low attach count"/>
    <s v="New Ticket"/>
  </r>
  <r>
    <n v="111461"/>
    <d v="2020-07-09T12:09:00"/>
    <s v="Jovan Brown"/>
    <s v="Normal"/>
    <s v="Internal Technical Department"/>
    <s v="Incident / Problem"/>
    <x v="0"/>
    <s v="Open"/>
    <d v="2020-07-09T12:09:00"/>
    <s v="Yes"/>
    <s v="No"/>
    <s v="Raya Musk"/>
    <s v="Help Desk Team"/>
    <n v="1"/>
    <s v="Low thread count"/>
    <n v="0"/>
    <s v="Low attach count"/>
    <s v="New Ticket"/>
  </r>
  <r>
    <n v="111460"/>
    <d v="2020-07-09T12:06:00"/>
    <s v="Jovan Brown"/>
    <s v="Normal"/>
    <s v="Internal Technical Department"/>
    <s v="Incident / Problem"/>
    <x v="0"/>
    <s v="Open"/>
    <d v="2020-07-09T12:06:00"/>
    <s v="Yes"/>
    <s v="No"/>
    <s v="Raya Musk"/>
    <s v="Help Desk Team"/>
    <n v="1"/>
    <s v="Low thread count"/>
    <n v="0"/>
    <s v="Low attach count"/>
    <s v="New Ticket"/>
  </r>
  <r>
    <n v="111408"/>
    <d v="2020-07-09T08:31:00"/>
    <s v="Reah Junes"/>
    <s v="Normal"/>
    <s v="SAP JDE Support Department"/>
    <s v="Incident / Problem"/>
    <x v="0"/>
    <s v="Closed"/>
    <d v="2020-07-09T08:31:00"/>
    <s v="No"/>
    <s v="Yes"/>
    <s v="Jared Smith"/>
    <s v="JDE Support Team"/>
    <n v="19"/>
    <s v="Low thread count"/>
    <n v="6"/>
    <s v="Low attach count"/>
    <s v="New Ticket"/>
  </r>
  <r>
    <n v="111440"/>
    <d v="2020-06-29T17:45:00"/>
    <s v="Kenneth Greene"/>
    <s v="Normal"/>
    <s v="Internal Technical Department"/>
    <s v="Incident / Problem"/>
    <x v="2"/>
    <s v="Closed"/>
    <d v="2020-06-29T17:45:00"/>
    <s v="No"/>
    <s v="Yes"/>
    <s v="Jared Smith"/>
    <s v="Network Team"/>
    <n v="4"/>
    <s v="Low thread count"/>
    <n v="0"/>
    <s v="Low attach count"/>
    <s v="New Ticket"/>
  </r>
  <r>
    <n v="111441"/>
    <d v="2020-06-25T16:38:00"/>
    <s v="Tomi Yamamoto"/>
    <s v="Normal"/>
    <s v="Internal Technical Department"/>
    <s v="Request"/>
    <x v="0"/>
    <s v="Closed"/>
    <d v="2020-06-25T16:38:00"/>
    <s v="No"/>
    <s v="Yes"/>
    <s v="Jared Smith"/>
    <s v="Network Team"/>
    <n v="4"/>
    <s v="Low thread count"/>
    <n v="0"/>
    <s v="Low attach count"/>
    <s v="New Ticket"/>
  </r>
  <r>
    <n v="111436"/>
    <d v="2020-06-25T16:09:00"/>
    <s v="Sophia Walker"/>
    <s v="Normal"/>
    <s v="Internal Technical Department"/>
    <s v="Incident / Problem"/>
    <x v="2"/>
    <s v="Closed"/>
    <d v="2020-06-25T16:09:00"/>
    <s v="No"/>
    <s v="Yes"/>
    <s v="Jared Smith"/>
    <s v="Workday Team"/>
    <n v="5"/>
    <s v="Low thread count"/>
    <n v="0"/>
    <s v="Low attach count"/>
    <s v="New Ticket"/>
  </r>
  <r>
    <n v="111407"/>
    <d v="2020-06-25T16:05:00"/>
    <s v="Grace Evans"/>
    <s v="Normal"/>
    <s v="Internal Technical Department"/>
    <s v="Incident / Problem"/>
    <x v="0"/>
    <s v="Closed"/>
    <d v="2020-06-25T16:05:00"/>
    <s v="No"/>
    <s v="Yes"/>
    <s v="Jared Smith"/>
    <s v="Network Team"/>
    <n v="4"/>
    <s v="Low thread count"/>
    <n v="0"/>
    <s v="Low attach count"/>
    <s v="Close Ticket"/>
  </r>
  <r>
    <n v="111448"/>
    <d v="2020-06-25T15:11:00"/>
    <s v="Sophia Walker"/>
    <s v="Normal"/>
    <s v="Internal Technical Department"/>
    <s v="Request"/>
    <x v="0"/>
    <s v="Closed"/>
    <d v="2020-06-25T15:11:00"/>
    <s v="No"/>
    <s v="Yes"/>
    <s v="Jared Smith"/>
    <s v="Network Team"/>
    <n v="5"/>
    <s v="Low thread count"/>
    <n v="0"/>
    <s v="Low attach count"/>
    <s v="Close Ticket"/>
  </r>
  <r>
    <n v="111447"/>
    <d v="2020-06-24T17:34:00"/>
    <s v="Monique Smiths"/>
    <s v="Normal"/>
    <s v="Internal Technical Department"/>
    <s v="Request"/>
    <x v="2"/>
    <s v="Closed"/>
    <d v="2020-06-24T17:34:00"/>
    <s v="No"/>
    <s v="Yes"/>
    <s v="Jared Smith"/>
    <s v="Help Desk Team"/>
    <n v="4"/>
    <s v="Low thread count"/>
    <n v="0"/>
    <s v="Low attach count"/>
    <s v="New Ticket"/>
  </r>
  <r>
    <n v="111444"/>
    <d v="2020-06-23T18:01:00"/>
    <s v="Aurora Miller"/>
    <s v="Normal"/>
    <s v="SAP JDE Support Department"/>
    <s v="Incident / Problem"/>
    <x v="0"/>
    <s v="Closed"/>
    <d v="2020-06-23T18:01:00"/>
    <s v="No"/>
    <s v="Yes"/>
    <s v="Jared Smith"/>
    <s v="SAP Support Team"/>
    <n v="15"/>
    <s v="Low thread count"/>
    <n v="6"/>
    <s v="Low attach count"/>
    <s v="Close Ticket"/>
  </r>
  <r>
    <n v="111442"/>
    <d v="2020-06-23T09:43:00"/>
    <s v="Aurora Miller"/>
    <s v="Normal"/>
    <s v="SAP JDE Support Department"/>
    <s v="Incident / Problem"/>
    <x v="0"/>
    <s v="Closed"/>
    <d v="2020-06-23T09:43:00"/>
    <s v="No"/>
    <s v="Yes"/>
    <s v="Jared Smith"/>
    <s v="SAP Support Team"/>
    <n v="8"/>
    <s v="Low thread count"/>
    <n v="3"/>
    <s v="Low attach count"/>
    <s v="Close Ticket"/>
  </r>
  <r>
    <n v="111423"/>
    <d v="2020-06-22T17:03:00"/>
    <s v="Kian Rogers"/>
    <s v="Normal"/>
    <s v="SAP JDE Support Department"/>
    <s v="Request"/>
    <x v="0"/>
    <s v="Closed"/>
    <d v="2020-06-22T17:03:00"/>
    <s v="No"/>
    <s v="Yes"/>
    <s v="Jared Smith"/>
    <s v="JDE Support Team"/>
    <n v="4"/>
    <s v="Low thread count"/>
    <n v="3"/>
    <s v="Low attach count"/>
    <s v="Close Ticket"/>
  </r>
  <r>
    <n v="111426"/>
    <d v="2020-06-22T17:02:00"/>
    <s v="Kian Rogers"/>
    <s v="Normal"/>
    <s v="SAP JDE Support Department"/>
    <s v="Request"/>
    <x v="0"/>
    <s v="Closed"/>
    <d v="2020-06-22T17:02:00"/>
    <s v="No"/>
    <s v="Yes"/>
    <s v="Jared Smith"/>
    <s v="JDE Support Team"/>
    <n v="4"/>
    <s v="Low thread count"/>
    <n v="0"/>
    <s v="Low attach count"/>
    <s v="Close Ticket"/>
  </r>
  <r>
    <n v="111428"/>
    <d v="2020-06-17T14:13:00"/>
    <s v="Aurora Miller"/>
    <s v="Normal"/>
    <s v="SAP JDE Support Department"/>
    <s v="Request"/>
    <x v="0"/>
    <s v="Closed"/>
    <d v="2020-06-17T14:13:00"/>
    <s v="No"/>
    <s v="Yes"/>
    <s v="Jared Smith"/>
    <s v="SAP Support Team"/>
    <n v="5"/>
    <s v="Low thread count"/>
    <n v="0"/>
    <s v="Low attach count"/>
    <s v="Close Ticket"/>
  </r>
  <r>
    <n v="111379"/>
    <d v="2020-06-16T17:52:00"/>
    <s v="Aurora Miller"/>
    <s v="Normal"/>
    <s v="SAP JDE Support Department"/>
    <s v="Request"/>
    <x v="0"/>
    <s v="Closed"/>
    <d v="2020-06-16T17:52:00"/>
    <s v="No"/>
    <s v="Yes"/>
    <s v="Jared Smith"/>
    <s v="SAP Support Team"/>
    <n v="9"/>
    <s v="Low thread count"/>
    <n v="0"/>
    <s v="Low attach count"/>
    <s v="New Ticket"/>
  </r>
  <r>
    <n v="111412"/>
    <d v="2020-06-16T17:50:00"/>
    <s v="Melody Thompson"/>
    <s v="Normal"/>
    <s v="SAP JDE Support Department"/>
    <s v="Incident / Problem"/>
    <x v="0"/>
    <s v="Closed"/>
    <d v="2020-06-16T17:50:00"/>
    <s v="No"/>
    <s v="Yes"/>
    <s v="Jared Smith"/>
    <s v="JDE Support Team"/>
    <n v="10"/>
    <s v="Low thread count"/>
    <n v="2"/>
    <s v="Low attach count"/>
    <s v="Close Ticket"/>
  </r>
  <r>
    <n v="111415"/>
    <d v="2020-06-16T17:49:00"/>
    <s v="Troy Daniels"/>
    <s v="Normal"/>
    <s v="SAP JDE Support Department"/>
    <s v="Incident / Problem"/>
    <x v="0"/>
    <s v="Closed"/>
    <d v="2020-06-16T17:49:00"/>
    <s v="No"/>
    <s v="Yes"/>
    <s v="Jared Smith"/>
    <s v="JDE Support Team"/>
    <n v="9"/>
    <s v="Low thread count"/>
    <n v="6"/>
    <s v="Low attach count"/>
    <s v="Close Ticket"/>
  </r>
  <r>
    <n v="111438"/>
    <d v="2020-06-16T17:47:00"/>
    <s v="Jasper John"/>
    <s v="Normal"/>
    <s v="SAP JDE Support Department"/>
    <s v="Incident / Problem"/>
    <x v="0"/>
    <s v="Closed"/>
    <d v="2020-06-16T17:47:00"/>
    <s v="No"/>
    <s v="Yes"/>
    <s v="Jared Smith"/>
    <s v="SAP Support Team"/>
    <n v="8"/>
    <s v="Low thread count"/>
    <n v="2"/>
    <s v="Low attach count"/>
    <s v="New Ticket"/>
  </r>
  <r>
    <n v="111406"/>
    <d v="2020-06-10T17:29:00"/>
    <s v="Melody Thompson"/>
    <s v="Normal"/>
    <s v="SAP JDE Support Department"/>
    <s v="Incident / Problem"/>
    <x v="0"/>
    <s v="Closed"/>
    <d v="2020-06-10T17:29:00"/>
    <s v="No"/>
    <s v="Yes"/>
    <s v="Jared Smith"/>
    <s v="JDE Support Team"/>
    <n v="25"/>
    <s v="Low thread count"/>
    <n v="9"/>
    <s v="Low attach count"/>
    <s v="New Ticket"/>
  </r>
  <r>
    <n v="111431"/>
    <d v="2020-06-10T15:29:00"/>
    <s v="Charles Thomas"/>
    <s v="Normal"/>
    <s v="Internal Technical Department"/>
    <s v="Incident / Problem"/>
    <x v="1"/>
    <s v="Closed"/>
    <d v="2020-06-10T15:29:00"/>
    <s v="No"/>
    <s v="Yes"/>
    <s v="Stellar Murad"/>
    <s v="Workday Team"/>
    <n v="4"/>
    <s v="Low thread count"/>
    <n v="0"/>
    <s v="Low attach count"/>
    <s v="New Ticket"/>
  </r>
  <r>
    <n v="111439"/>
    <d v="2020-06-10T15:25:00"/>
    <s v="Monique Smiths"/>
    <s v="Normal"/>
    <s v="Internal Technical Department"/>
    <s v="Request"/>
    <x v="2"/>
    <s v="Closed"/>
    <d v="2020-06-10T15:25:00"/>
    <s v="No"/>
    <s v="Yes"/>
    <s v="Stellar Murad"/>
    <s v="Help Desk Team"/>
    <n v="4"/>
    <s v="Low thread count"/>
    <n v="0"/>
    <s v="Low attach count"/>
    <s v="New Ticket"/>
  </r>
  <r>
    <n v="111398"/>
    <d v="2020-05-21T17:38:00"/>
    <s v="Reah Junes"/>
    <s v="Normal"/>
    <s v="SAP JDE Support Department"/>
    <s v="Request"/>
    <x v="0"/>
    <s v="Closed"/>
    <d v="2020-05-21T17:38:00"/>
    <s v="No"/>
    <s v="Yes"/>
    <s v="Jared Smith"/>
    <s v="JDE Support Team"/>
    <n v="26"/>
    <s v="Low thread count"/>
    <n v="3"/>
    <s v="Low attach count"/>
    <s v="New Ticket"/>
  </r>
  <r>
    <n v="111385"/>
    <d v="2020-05-11T17:30:00"/>
    <s v="Aurora Miller"/>
    <s v="Normal"/>
    <s v="SAP JDE Support Department"/>
    <s v="Incident / Problem"/>
    <x v="0"/>
    <s v="Closed"/>
    <d v="2020-05-11T17:30:00"/>
    <s v="No"/>
    <s v="Yes"/>
    <s v="Jared Smith"/>
    <s v="SAP Support Team"/>
    <n v="45"/>
    <s v="Low thread count"/>
    <n v="1"/>
    <s v="Low attach count"/>
    <s v="Close Ticket"/>
  </r>
  <r>
    <n v="111419"/>
    <d v="2020-05-08T18:16:00"/>
    <s v="Aurora Miller"/>
    <s v="Normal"/>
    <s v="SAP JDE Support Department"/>
    <s v="Incident / Problem"/>
    <x v="0"/>
    <s v="Closed"/>
    <d v="2020-05-08T18:16:00"/>
    <s v="No"/>
    <s v="Yes"/>
    <s v="Jared Smith"/>
    <s v="SAP Support Team"/>
    <n v="5"/>
    <s v="Low thread count"/>
    <n v="1"/>
    <s v="Low attach count"/>
    <s v="New Ticket"/>
  </r>
  <r>
    <n v="111421"/>
    <d v="2020-05-08T09:40:00"/>
    <s v="Pradeep Sharma"/>
    <s v="Normal"/>
    <s v="SAP JDE Support Department"/>
    <s v="Request"/>
    <x v="0"/>
    <s v="Closed"/>
    <d v="2020-05-08T09:40:00"/>
    <s v="No"/>
    <s v="Yes"/>
    <s v="Jared Smith"/>
    <s v="SAP Support Team"/>
    <n v="6"/>
    <s v="Low thread count"/>
    <n v="0"/>
    <s v="Low attach count"/>
    <s v="Close Ticket"/>
  </r>
  <r>
    <n v="111410"/>
    <d v="2020-04-29T17:31:00"/>
    <s v="Pradeep Sharma"/>
    <s v="Normal"/>
    <s v="Internal Technical Department"/>
    <s v="Incident / Problem"/>
    <x v="1"/>
    <s v="Closed"/>
    <d v="2020-04-29T17:31:00"/>
    <s v="No"/>
    <s v="Yes"/>
    <s v="Stellar Murad"/>
    <s v="Workday Team"/>
    <n v="13"/>
    <s v="Low thread count"/>
    <n v="2"/>
    <s v="Low attach count"/>
    <s v="Close Ticket"/>
  </r>
  <r>
    <n v="111413"/>
    <d v="2020-04-17T18:29:00"/>
    <s v="Jovan Brown"/>
    <s v="Normal"/>
    <s v="Internal Technical Department"/>
    <s v="Incident / Problem"/>
    <x v="0"/>
    <s v="Open"/>
    <d v="2020-04-17T18:29:00"/>
    <s v="Yes"/>
    <s v="No"/>
    <s v="Jose Satary"/>
    <s v="Help Desk Team"/>
    <n v="1"/>
    <s v="Low thread count"/>
    <n v="0"/>
    <s v="Low attach count"/>
    <s v="New Ticket"/>
  </r>
  <r>
    <n v="543539"/>
    <d v="2020-04-15T12:52:00"/>
    <s v="Pradeep Sharma"/>
    <s v="Normal"/>
    <s v="Internal Technical Department"/>
    <s v="Request"/>
    <x v="1"/>
    <s v="Closed"/>
    <d v="2020-04-15T12:52:00"/>
    <s v="No"/>
    <s v="Yes"/>
    <s v="Stellar Murad"/>
    <s v="Workday Team"/>
    <n v="21"/>
    <s v="Low thread count"/>
    <n v="0"/>
    <s v="Low attach count"/>
    <s v="New Ticket"/>
  </r>
  <r>
    <n v="111402"/>
    <d v="2020-04-02T17:23:00"/>
    <s v="Aurora Miller"/>
    <s v="Normal"/>
    <s v="SAP JDE Support Department"/>
    <s v="Incident / Problem"/>
    <x v="0"/>
    <s v="Closed"/>
    <d v="2020-04-02T17:23:00"/>
    <s v="No"/>
    <s v="Yes"/>
    <s v="Jared Smith"/>
    <s v="SAP Support Team"/>
    <n v="10"/>
    <s v="Low thread count"/>
    <n v="2"/>
    <s v="Low attach count"/>
    <s v="Close Ticket"/>
  </r>
  <r>
    <n v="111397"/>
    <d v="2020-03-26T18:42:00"/>
    <s v="Aurora Miller"/>
    <s v="Normal"/>
    <s v="SAP JDE Support Department"/>
    <s v="Incident / Problem"/>
    <x v="0"/>
    <s v="Closed"/>
    <d v="2020-03-26T18:42:00"/>
    <s v="No"/>
    <s v="Yes"/>
    <s v="Jared Smith"/>
    <s v="SAP Support Team"/>
    <n v="6"/>
    <s v="Low thread count"/>
    <n v="2"/>
    <s v="Low attach count"/>
    <s v="New Ticket"/>
  </r>
  <r>
    <n v="111388"/>
    <d v="2020-03-24T17:09:00"/>
    <s v="Troy Daniels"/>
    <s v="Normal"/>
    <s v="SAP JDE Support Department"/>
    <s v="Incident / Problem"/>
    <x v="0"/>
    <s v="Closed"/>
    <d v="2020-03-24T17:09:00"/>
    <s v="No"/>
    <s v="Yes"/>
    <s v="Jared Smith"/>
    <s v="JDE Support Team"/>
    <n v="10"/>
    <s v="Low thread count"/>
    <n v="4"/>
    <s v="Low attach count"/>
    <s v="New Ticket"/>
  </r>
  <r>
    <n v="111396"/>
    <d v="2020-03-24T17:09:00"/>
    <s v="Melody Thompson"/>
    <s v="Normal"/>
    <s v="SAP JDE Support Department"/>
    <s v="Incident / Problem"/>
    <x v="0"/>
    <s v="Closed"/>
    <d v="2020-03-24T17:09:00"/>
    <s v="No"/>
    <s v="Yes"/>
    <s v="Jared Smith"/>
    <s v="JDE Support Team"/>
    <n v="11"/>
    <s v="Low thread count"/>
    <n v="5"/>
    <s v="Low attach count"/>
    <s v="New Ticket"/>
  </r>
  <r>
    <n v="111373"/>
    <d v="2020-03-18T17:45:00"/>
    <s v="John Brown"/>
    <s v="Normal"/>
    <s v="SAP JDE Support Department"/>
    <s v="Request"/>
    <x v="0"/>
    <s v="Closed"/>
    <d v="2020-03-18T17:45:00"/>
    <s v="No"/>
    <s v="Yes"/>
    <s v="Jared Smith"/>
    <s v="SAP Support Team"/>
    <n v="11"/>
    <s v="Low thread count"/>
    <n v="1"/>
    <s v="Low attach count"/>
    <s v="Close Ticket"/>
  </r>
  <r>
    <n v="111372"/>
    <d v="2020-03-16T14:25:00"/>
    <s v="John Brown"/>
    <s v="Normal"/>
    <s v="SAP JDE Support Department"/>
    <s v="Incident / Problem"/>
    <x v="0"/>
    <s v="Closed"/>
    <d v="2020-03-16T14:25:00"/>
    <s v="No"/>
    <s v="Yes"/>
    <s v="Jared Smith"/>
    <s v="AWS Team"/>
    <n v="6"/>
    <s v="Low thread count"/>
    <n v="2"/>
    <s v="Low attach count"/>
    <s v="Close Ticket"/>
  </r>
  <r>
    <n v="111356"/>
    <d v="2020-03-10T16:29:00"/>
    <s v="Reah Junes"/>
    <s v="Normal"/>
    <s v="SAP JDE Support Department"/>
    <s v="Incident / Problem"/>
    <x v="0"/>
    <s v="Closed"/>
    <d v="2020-03-10T16:29:00"/>
    <s v="No"/>
    <s v="Yes"/>
    <s v="Jared Smith"/>
    <s v="JDE Support Team"/>
    <n v="24"/>
    <s v="Low thread count"/>
    <n v="7"/>
    <s v="Low attach count"/>
    <s v="New Ticket"/>
  </r>
  <r>
    <n v="111386"/>
    <d v="2020-03-04T17:20:00"/>
    <s v="Melody Thompson"/>
    <s v="Normal"/>
    <s v="SAP JDE Support Department"/>
    <s v="Request"/>
    <x v="0"/>
    <s v="Closed"/>
    <d v="2020-03-04T17:20:00"/>
    <s v="No"/>
    <s v="Yes"/>
    <s v="Jared Smith"/>
    <s v="JDE Support Team"/>
    <n v="15"/>
    <s v="Low thread count"/>
    <n v="4"/>
    <s v="Low attach count"/>
    <s v="New Ticket"/>
  </r>
  <r>
    <n v="111375"/>
    <d v="2020-02-24T17:56:00"/>
    <s v="Aurora Miller"/>
    <s v="Normal"/>
    <s v="SAP JDE Support Department"/>
    <s v="Incident / Problem"/>
    <x v="0"/>
    <s v="Closed"/>
    <d v="2020-02-24T17:56:00"/>
    <s v="No"/>
    <s v="Yes"/>
    <s v="Jared Smith"/>
    <s v="SAP Support Team"/>
    <n v="23"/>
    <s v="Low thread count"/>
    <n v="5"/>
    <s v="Low attach count"/>
    <s v="Close Ticket"/>
  </r>
  <r>
    <n v="111377"/>
    <d v="2020-02-21T17:29:00"/>
    <s v="Reah Junes"/>
    <s v="Normal"/>
    <s v="SAP JDE Support Department"/>
    <s v="Request"/>
    <x v="0"/>
    <s v="Closed"/>
    <d v="2020-02-21T17:29:00"/>
    <s v="No"/>
    <s v="Yes"/>
    <s v="Jared Smith"/>
    <s v="JDE Support Team"/>
    <n v="22"/>
    <s v="Low thread count"/>
    <n v="3"/>
    <s v="Low attach count"/>
    <s v="New Ticket"/>
  </r>
  <r>
    <n v="111389"/>
    <d v="2020-02-17T10:00:00"/>
    <s v="John Brown"/>
    <s v="Normal"/>
    <s v="SAP JDE Support Department"/>
    <s v="Incident / Problem"/>
    <x v="0"/>
    <s v="Closed"/>
    <d v="2020-02-17T10:00:00"/>
    <s v="No"/>
    <s v="Yes"/>
    <s v="Jared Smith"/>
    <s v="SAP Support Team"/>
    <n v="7"/>
    <s v="Low thread count"/>
    <n v="1"/>
    <s v="Low attach count"/>
    <s v="New Ticket"/>
  </r>
  <r>
    <n v="111374"/>
    <d v="2020-02-17T09:01:00"/>
    <s v="John Brown"/>
    <s v="Normal"/>
    <s v="SAP JDE Support Department"/>
    <s v="Request"/>
    <x v="0"/>
    <s v="Closed"/>
    <d v="2020-02-17T09:01:00"/>
    <s v="No"/>
    <s v="Yes"/>
    <s v="Jared Smith"/>
    <s v="SAP Support Team"/>
    <n v="4"/>
    <s v="Low thread count"/>
    <n v="0"/>
    <s v="Low attach count"/>
    <s v="Close Ticket"/>
  </r>
  <r>
    <n v="111371"/>
    <d v="2020-02-17T08:57:00"/>
    <s v="John Brown"/>
    <s v="Normal"/>
    <s v="SAP JDE Support Department"/>
    <s v="Request"/>
    <x v="0"/>
    <s v="Closed"/>
    <d v="2020-02-17T08:57:00"/>
    <s v="No"/>
    <s v="Yes"/>
    <s v="Jared Smith"/>
    <s v="SAP Support Team"/>
    <n v="5"/>
    <s v="Low thread count"/>
    <n v="0"/>
    <s v="Low attach count"/>
    <s v="Close Ticket"/>
  </r>
  <r>
    <n v="111381"/>
    <d v="2020-02-11T17:43:00"/>
    <s v="Aurora Miller"/>
    <s v="Normal"/>
    <s v="SAP JDE Support Department"/>
    <s v="Incident / Problem"/>
    <x v="0"/>
    <s v="Closed"/>
    <d v="2020-02-11T17:43:00"/>
    <s v="No"/>
    <s v="Yes"/>
    <s v="Jared Smith"/>
    <s v="SAP Support Team"/>
    <n v="6"/>
    <s v="Low thread count"/>
    <n v="1"/>
    <s v="Low attach count"/>
    <s v="Close Ticket"/>
  </r>
  <r>
    <n v="111368"/>
    <d v="2020-01-29T16:23:00"/>
    <s v="John Brown"/>
    <s v="Normal"/>
    <s v="SAP JDE Support Department"/>
    <s v="Request"/>
    <x v="0"/>
    <s v="Closed"/>
    <d v="2020-01-29T16:23:00"/>
    <s v="No"/>
    <s v="Yes"/>
    <s v="Jared Smith"/>
    <s v="SAP Support Team"/>
    <n v="5"/>
    <s v="Low thread count"/>
    <n v="0"/>
    <s v="Low attach count"/>
    <s v="Close Ticket"/>
  </r>
  <r>
    <n v="111376"/>
    <d v="2020-01-28T17:52:00"/>
    <s v="Aurora Miller"/>
    <s v="Normal"/>
    <s v="SAP JDE Support Department"/>
    <s v="Request"/>
    <x v="0"/>
    <s v="Closed"/>
    <d v="2020-01-28T17:52:00"/>
    <s v="No"/>
    <s v="Yes"/>
    <s v="Jared Smith"/>
    <s v="SAP Support Team"/>
    <n v="5"/>
    <s v="Low thread count"/>
    <n v="0"/>
    <s v="Low attach count"/>
    <s v="Open "/>
  </r>
  <r>
    <n v="111365"/>
    <d v="2020-01-27T17:45:00"/>
    <s v="Tomi Yamamoto"/>
    <s v="Normal"/>
    <s v="Internal Technical Department"/>
    <s v="Request"/>
    <x v="0"/>
    <s v="Closed"/>
    <d v="2020-01-27T17:45:00"/>
    <s v="No"/>
    <s v="Yes"/>
    <s v="Stellar Murad"/>
    <s v="Network Team"/>
    <n v="8"/>
    <s v="Low thread count"/>
    <n v="0"/>
    <s v="Low attach count"/>
    <s v="New Ticket"/>
  </r>
  <r>
    <n v="111215"/>
    <d v="2020-01-16T17:16:00"/>
    <s v="Julius Wright"/>
    <s v="Normal"/>
    <s v="SAP JDE Support Department"/>
    <s v="Incident / Problem"/>
    <x v="0"/>
    <s v="Closed"/>
    <d v="2020-01-16T17:16:00"/>
    <s v="No"/>
    <s v="Yes"/>
    <s v="Jared Smith"/>
    <s v="JDE Support Team"/>
    <n v="15"/>
    <s v="Low thread count"/>
    <n v="8"/>
    <s v="Low attach count"/>
    <s v="New Ticket"/>
  </r>
  <r>
    <n v="111362"/>
    <d v="2020-01-16T14:45:00"/>
    <s v="Marvin Peters"/>
    <s v="Normal"/>
    <s v="SAP JDE Support Department"/>
    <s v="Request"/>
    <x v="0"/>
    <s v="Closed"/>
    <d v="2020-01-16T14:45:00"/>
    <s v="No"/>
    <s v="Yes"/>
    <s v="Jared Smith"/>
    <s v="AWS Team"/>
    <n v="6"/>
    <s v="Low thread count"/>
    <n v="0"/>
    <s v="Low attach count"/>
    <s v="Close Ticket"/>
  </r>
  <r>
    <n v="111359"/>
    <d v="2020-01-15T17:16:00"/>
    <s v="Julius Wright"/>
    <s v="Normal"/>
    <s v="SAP JDE Support Department"/>
    <s v="Incident / Problem"/>
    <x v="0"/>
    <s v="Closed"/>
    <d v="2020-01-15T17:16:00"/>
    <s v="No"/>
    <s v="Yes"/>
    <s v="Jared Smith"/>
    <s v="JDE Support Team"/>
    <n v="14"/>
    <s v="Low thread count"/>
    <n v="1"/>
    <s v="Low attach count"/>
    <s v="New Ticket"/>
  </r>
  <r>
    <n v="111370"/>
    <d v="2020-01-14T17:36:00"/>
    <s v="John Brown"/>
    <s v="Normal"/>
    <s v="SAP JDE Support Department"/>
    <s v="Request"/>
    <x v="0"/>
    <s v="Closed"/>
    <d v="2020-01-14T17:36:00"/>
    <s v="No"/>
    <s v="Yes"/>
    <s v="Jared Smith"/>
    <s v="SAP Support Team"/>
    <n v="7"/>
    <s v="Low thread count"/>
    <n v="1"/>
    <s v="Low attach count"/>
    <s v="Open "/>
  </r>
  <r>
    <n v="111336"/>
    <d v="2020-01-14T17:32:00"/>
    <s v="Troy Daniels"/>
    <s v="Normal"/>
    <s v="SAP JDE Support Department"/>
    <s v="Incident / Problem"/>
    <x v="0"/>
    <s v="Closed"/>
    <d v="2020-01-14T17:32:00"/>
    <s v="No"/>
    <s v="Yes"/>
    <s v="Jared Smith"/>
    <s v="JDE Support Team"/>
    <n v="11"/>
    <s v="Low thread count"/>
    <n v="6"/>
    <s v="Low attach count"/>
    <s v="New Ticket"/>
  </r>
  <r>
    <n v="111209"/>
    <d v="2020-01-14T17:30:00"/>
    <s v="Julius Wright"/>
    <s v="Normal"/>
    <s v="SAP JDE Support Department"/>
    <s v="Incident / Problem"/>
    <x v="0"/>
    <s v="Closed"/>
    <d v="2020-01-14T17:30:00"/>
    <s v="No"/>
    <s v="Yes"/>
    <s v="Jared Smith"/>
    <s v="JDE Support Team"/>
    <n v="17"/>
    <s v="Low thread count"/>
    <n v="3"/>
    <s v="Low attach count"/>
    <s v="New Ticket"/>
  </r>
  <r>
    <n v="111355"/>
    <d v="2020-01-10T18:06:00"/>
    <s v="Jasper John"/>
    <s v="Normal"/>
    <s v="SAP JDE Support Department"/>
    <s v="Incident / Problem"/>
    <x v="0"/>
    <s v="Closed"/>
    <d v="2020-01-10T18:06:00"/>
    <s v="No"/>
    <s v="Yes"/>
    <s v="Jared Smith"/>
    <s v="SAP Support Team"/>
    <n v="16"/>
    <s v="Low thread count"/>
    <n v="1"/>
    <s v="Low attach count"/>
    <s v="New Ticket"/>
  </r>
  <r>
    <n v="111367"/>
    <d v="2020-01-08T16:50:00"/>
    <s v="John Brown"/>
    <s v="Normal"/>
    <s v="SAP JDE Support Department"/>
    <s v="Request"/>
    <x v="0"/>
    <s v="Closed"/>
    <d v="2020-01-08T16:50:00"/>
    <s v="No"/>
    <s v="Yes"/>
    <s v="Jared Smith"/>
    <s v="SAP Support Team"/>
    <n v="8"/>
    <s v="Low thread count"/>
    <n v="0"/>
    <s v="Low attach count"/>
    <s v="Close Ticket"/>
  </r>
  <r>
    <n v="111363"/>
    <d v="2020-01-07T11:04:00"/>
    <s v="John Brown"/>
    <s v="Normal"/>
    <s v="SAP JDE Support Department"/>
    <s v="Request"/>
    <x v="0"/>
    <s v="Closed"/>
    <d v="2020-01-07T11:04:00"/>
    <s v="No"/>
    <s v="Yes"/>
    <s v="Jared Smith"/>
    <s v="SAP Support Team"/>
    <n v="7"/>
    <s v="Low thread count"/>
    <n v="0"/>
    <s v="Low attach count"/>
    <s v="Close Ticket"/>
  </r>
  <r>
    <n v="111337"/>
    <d v="2020-01-03T17:36:00"/>
    <s v="Aurora Miller"/>
    <s v="Normal"/>
    <s v="SAP JDE Support Department"/>
    <s v="Request"/>
    <x v="0"/>
    <s v="Closed"/>
    <d v="2020-01-03T17:36:00"/>
    <s v="No"/>
    <s v="Yes"/>
    <s v="Jared Smith"/>
    <s v="SAP Support Team"/>
    <n v="20"/>
    <s v="Low thread count"/>
    <n v="0"/>
    <s v="Low attach count"/>
    <s v="New Ticket"/>
  </r>
  <r>
    <n v="111324"/>
    <d v="2019-12-23T15:36:00"/>
    <s v="Julius Wright"/>
    <s v="Normal"/>
    <s v="SAP JDE Support Department"/>
    <s v="Incident / Problem"/>
    <x v="0"/>
    <s v="Closed"/>
    <d v="2019-12-23T15:36:00"/>
    <s v="No"/>
    <s v="Yes"/>
    <s v="Jared Smith"/>
    <s v="JDE Support Team"/>
    <n v="9"/>
    <s v="Low thread count"/>
    <n v="3"/>
    <s v="Low attach count"/>
    <s v="New Ticket"/>
  </r>
  <r>
    <n v="111335"/>
    <d v="2019-12-23T15:10:00"/>
    <s v="Melody Thompson"/>
    <s v="Normal"/>
    <s v="SAP JDE Support Department"/>
    <s v="Request"/>
    <x v="0"/>
    <s v="Closed"/>
    <d v="2019-12-23T15:10:00"/>
    <s v="No"/>
    <s v="Yes"/>
    <s v="Jared Smith"/>
    <s v="JDE Support Team"/>
    <n v="17"/>
    <s v="Low thread count"/>
    <n v="8"/>
    <s v="Low attach count"/>
    <s v="New Ticket"/>
  </r>
  <r>
    <n v="111326"/>
    <d v="2019-12-23T14:36:00"/>
    <s v="Jasper John"/>
    <s v="Normal"/>
    <s v="SAP JDE Support Department"/>
    <s v="Incident / Problem"/>
    <x v="0"/>
    <s v="Closed"/>
    <d v="2019-12-23T14:36:00"/>
    <s v="No"/>
    <s v="Yes"/>
    <s v="Jared Smith"/>
    <s v="SAP Support Team"/>
    <n v="26"/>
    <s v="Low thread count"/>
    <n v="7"/>
    <s v="Low attach count"/>
    <s v="New Ticket"/>
  </r>
  <r>
    <n v="111352"/>
    <d v="2019-12-19T18:06:00"/>
    <s v="Jasper John"/>
    <s v="Normal"/>
    <s v="SAP JDE Support Department"/>
    <s v="Request"/>
    <x v="0"/>
    <s v="Closed"/>
    <d v="2019-12-19T18:06:00"/>
    <s v="No"/>
    <s v="Yes"/>
    <s v="Jared Smith"/>
    <s v="SAP Support Team"/>
    <n v="15"/>
    <s v="Low thread count"/>
    <n v="1"/>
    <s v="Low attach count"/>
    <s v="New Ticket"/>
  </r>
  <r>
    <n v="111354"/>
    <d v="2019-12-18T10:45:00"/>
    <s v="Julius Wright"/>
    <s v="Normal"/>
    <s v="SAP JDE Support Department"/>
    <s v="Incident / Problem"/>
    <x v="0"/>
    <s v="Closed"/>
    <d v="2019-12-18T10:45:00"/>
    <s v="No"/>
    <s v="Yes"/>
    <s v="Jared Smith"/>
    <s v="JDE Support Team"/>
    <n v="7"/>
    <s v="Low thread count"/>
    <n v="1"/>
    <s v="Low attach count"/>
    <s v="New Ticket"/>
  </r>
  <r>
    <n v="111339"/>
    <d v="2019-12-18T10:41:00"/>
    <s v="Marvin Peters"/>
    <s v="Normal"/>
    <s v="SAP JDE Support Department"/>
    <s v="Incident / Problem"/>
    <x v="0"/>
    <s v="Closed"/>
    <d v="2019-12-18T10:41:00"/>
    <s v="No"/>
    <s v="Yes"/>
    <s v="Jared Smith"/>
    <s v="SAP Support Team"/>
    <n v="20"/>
    <s v="Low thread count"/>
    <n v="1"/>
    <s v="Low attach count"/>
    <s v="Close Ticket"/>
  </r>
  <r>
    <n v="111341"/>
    <d v="2019-12-13T18:21:00"/>
    <s v="Marvin Peters"/>
    <s v="Normal"/>
    <s v="SAP JDE Support Department"/>
    <s v="Incident / Problem"/>
    <x v="0"/>
    <s v="Closed"/>
    <d v="2019-12-13T18:21:00"/>
    <s v="No"/>
    <s v="Yes"/>
    <s v="Jared Smith"/>
    <s v="SAP Support Team"/>
    <n v="18"/>
    <s v="Low thread count"/>
    <n v="3"/>
    <s v="Low attach count"/>
    <s v="Close Ticket"/>
  </r>
  <r>
    <n v="111303"/>
    <d v="2019-12-13T18:05:00"/>
    <s v="Bladimir Macdonald"/>
    <s v="Normal"/>
    <s v="SAP JDE Support Department"/>
    <s v="Incident / Problem"/>
    <x v="0"/>
    <s v="Closed"/>
    <d v="2019-12-13T18:05:00"/>
    <s v="No"/>
    <s v="Yes"/>
    <s v="Jared Smith"/>
    <s v="SAP Support Team"/>
    <n v="13"/>
    <s v="Low thread count"/>
    <n v="1"/>
    <s v="Low attach count"/>
    <s v="Close Ticket"/>
  </r>
  <r>
    <n v="111350"/>
    <d v="2019-12-10T08:30:00"/>
    <s v="Aurora Miller"/>
    <s v="Normal"/>
    <s v="SAP JDE Support Department"/>
    <s v="Request"/>
    <x v="0"/>
    <s v="Closed"/>
    <d v="2019-12-10T08:30:00"/>
    <s v="No"/>
    <s v="Yes"/>
    <s v="Jared Smith"/>
    <s v="SAP Support Team"/>
    <n v="4"/>
    <s v="Low thread count"/>
    <n v="0"/>
    <s v="Low attach count"/>
    <s v="New Ticket"/>
  </r>
  <r>
    <n v="111349"/>
    <d v="2019-12-02T17:31:00"/>
    <s v="Aurora Miller"/>
    <s v="Normal"/>
    <s v="SAP JDE Support Department"/>
    <s v="Incident / Problem"/>
    <x v="0"/>
    <s v="Closed"/>
    <d v="2019-12-02T17:31:00"/>
    <s v="No"/>
    <s v="Yes"/>
    <s v="Jared Smith"/>
    <s v="SAP Support Team"/>
    <n v="5"/>
    <s v="Low thread count"/>
    <n v="1"/>
    <s v="Low attach count"/>
    <s v="New Ticket"/>
  </r>
  <r>
    <n v="111338"/>
    <d v="2019-11-27T17:36:00"/>
    <s v="Melody Thompson"/>
    <s v="Normal"/>
    <s v="SAP JDE Support Department"/>
    <s v="Incident / Problem"/>
    <x v="0"/>
    <s v="Closed"/>
    <d v="2019-11-27T17:36:00"/>
    <s v="No"/>
    <s v="Yes"/>
    <s v="Jared Smith"/>
    <s v="JDE Support Team"/>
    <n v="33"/>
    <s v="Low thread count"/>
    <n v="20"/>
    <s v="Low attach count"/>
    <s v="New Ticket"/>
  </r>
  <r>
    <n v="111342"/>
    <d v="2019-11-27T17:14:00"/>
    <s v="Troy Daniels"/>
    <s v="Normal"/>
    <s v="SAP JDE Support Department"/>
    <s v="Incident / Problem"/>
    <x v="0"/>
    <s v="Closed"/>
    <d v="2019-11-27T17:14:00"/>
    <s v="No"/>
    <s v="Yes"/>
    <s v="Jared Smith"/>
    <s v="JDE Support Team"/>
    <n v="22"/>
    <s v="Low thread count"/>
    <n v="11"/>
    <s v="Low attach count"/>
    <s v="New Ticket"/>
  </r>
  <r>
    <n v="111348"/>
    <d v="2019-11-27T17:12:00"/>
    <s v="Melody Thompson"/>
    <s v="Normal"/>
    <s v="SAP JDE Support Department"/>
    <s v="Request"/>
    <x v="0"/>
    <s v="Closed"/>
    <d v="2019-11-27T17:12:00"/>
    <s v="No"/>
    <s v="Yes"/>
    <s v="Jared Smith"/>
    <s v="JDE Support Team"/>
    <n v="8"/>
    <s v="Low thread count"/>
    <n v="5"/>
    <s v="Low attach count"/>
    <s v="New Ticket"/>
  </r>
  <r>
    <n v="111344"/>
    <d v="2019-11-25T17:24:00"/>
    <s v="Aurora Miller"/>
    <s v="Normal"/>
    <s v="SAP JDE Support Department"/>
    <s v="Request"/>
    <x v="0"/>
    <s v="Closed"/>
    <d v="2019-11-25T17:24:00"/>
    <s v="No"/>
    <s v="Yes"/>
    <s v="Jared Smith"/>
    <s v="AWS Team"/>
    <n v="5"/>
    <s v="Low thread count"/>
    <n v="0"/>
    <s v="Low attach count"/>
    <s v="Close Ticket"/>
  </r>
  <r>
    <n v="111345"/>
    <d v="2019-11-21T17:45:00"/>
    <s v="Reah Junes"/>
    <s v="Normal"/>
    <s v="SAP JDE Support Department"/>
    <s v="Incident / Problem"/>
    <x v="0"/>
    <s v="Closed"/>
    <d v="2019-11-21T17:45:00"/>
    <s v="No"/>
    <s v="Yes"/>
    <s v="Jared Smith"/>
    <s v="JDE Support Team"/>
    <n v="7"/>
    <s v="Low thread count"/>
    <n v="1"/>
    <s v="Low attach count"/>
    <s v="New Ticket"/>
  </r>
  <r>
    <n v="111328"/>
    <d v="2019-11-15T17:29:00"/>
    <s v="Aurora Miller"/>
    <s v="Normal"/>
    <s v="SAP JDE Support Department"/>
    <s v="Request"/>
    <x v="0"/>
    <s v="Closed"/>
    <d v="2019-11-15T17:29:00"/>
    <s v="No"/>
    <s v="Yes"/>
    <s v="Jared Smith"/>
    <s v="SAP Support Team"/>
    <n v="7"/>
    <s v="Low thread count"/>
    <n v="1"/>
    <s v="Low attach count"/>
    <s v="Close Ticket"/>
  </r>
  <r>
    <n v="111343"/>
    <d v="2019-11-08T16:01:00"/>
    <s v="Melody Thompson"/>
    <s v="Normal"/>
    <s v="SAP JDE Support Department"/>
    <s v="Request"/>
    <x v="0"/>
    <s v="Closed"/>
    <d v="2019-11-08T16:01:00"/>
    <s v="No"/>
    <s v="Yes"/>
    <s v="Jared Smith"/>
    <s v="JDE Support Team"/>
    <n v="4"/>
    <s v="Low thread count"/>
    <n v="2"/>
    <s v="Low attach count"/>
    <s v="New Ticket"/>
  </r>
  <r>
    <n v="111332"/>
    <d v="2019-11-06T17:33:00"/>
    <s v="Aurora Miller"/>
    <s v="Normal"/>
    <s v="SAP JDE Support Department"/>
    <s v="Request"/>
    <x v="0"/>
    <s v="Closed"/>
    <d v="2019-11-06T17:33:00"/>
    <s v="No"/>
    <s v="Yes"/>
    <s v="Jared Smith"/>
    <s v="SAP Support Team"/>
    <n v="5"/>
    <s v="Low thread count"/>
    <n v="0"/>
    <s v="Low attach count"/>
    <s v="Close Ticket"/>
  </r>
  <r>
    <n v="111340"/>
    <d v="2019-11-05T14:20:00"/>
    <s v="Aurora Miller"/>
    <s v="Normal"/>
    <s v="SAP JDE Support Department"/>
    <s v="Request"/>
    <x v="0"/>
    <s v="Closed"/>
    <d v="2019-11-05T14:20:00"/>
    <s v="No"/>
    <s v="Yes"/>
    <s v="Jared Smith"/>
    <s v="AWS Team"/>
    <n v="7"/>
    <s v="Low thread count"/>
    <n v="0"/>
    <s v="Low attach count"/>
    <s v="Close Ticket"/>
  </r>
  <r>
    <n v="111330"/>
    <d v="2019-10-29T17:30:00"/>
    <s v="Melody Thompson"/>
    <s v="Normal"/>
    <s v="SAP JDE Support Department"/>
    <s v="Incident / Problem"/>
    <x v="0"/>
    <s v="Closed"/>
    <d v="2019-10-29T17:30:00"/>
    <s v="No"/>
    <s v="Yes"/>
    <s v="Jared Smith"/>
    <s v="JDE Support Team"/>
    <n v="8"/>
    <s v="Low thread count"/>
    <n v="4"/>
    <s v="Low attach count"/>
    <s v="New Ticket"/>
  </r>
  <r>
    <n v="111315"/>
    <d v="2019-10-24T17:04:00"/>
    <s v="Julius Wright"/>
    <s v="Normal"/>
    <s v="SAP JDE Support Department"/>
    <s v="Incident / Problem"/>
    <x v="0"/>
    <s v="Closed"/>
    <d v="2019-10-24T17:04:00"/>
    <s v="No"/>
    <s v="Yes"/>
    <s v="Jared Smith"/>
    <s v="JDE Support Team"/>
    <n v="21"/>
    <s v="Low thread count"/>
    <n v="5"/>
    <s v="Low attach count"/>
    <s v="New Ticket"/>
  </r>
  <r>
    <n v="111329"/>
    <d v="2019-10-24T17:02:00"/>
    <s v="Melody Thompson"/>
    <s v="Normal"/>
    <s v="SAP JDE Support Department"/>
    <s v="Incident / Problem"/>
    <x v="0"/>
    <s v="Closed"/>
    <d v="2019-10-24T17:02:00"/>
    <s v="No"/>
    <s v="Yes"/>
    <s v="Jared Smith"/>
    <s v="JDE Support Team"/>
    <n v="9"/>
    <s v="Low thread count"/>
    <n v="5"/>
    <s v="Low attach count"/>
    <s v="New Ticket"/>
  </r>
  <r>
    <n v="111323"/>
    <d v="2019-10-22T18:06:00"/>
    <s v="Julius Wright"/>
    <s v="Normal"/>
    <s v="SAP JDE Support Department"/>
    <s v="Incident / Problem"/>
    <x v="0"/>
    <s v="Closed"/>
    <d v="2019-10-22T18:06:00"/>
    <s v="No"/>
    <s v="Yes"/>
    <s v="Jared Smith"/>
    <s v="JDE Support Team"/>
    <n v="23"/>
    <s v="Low thread count"/>
    <n v="3"/>
    <s v="Low attach count"/>
    <s v="New Ticket"/>
  </r>
  <r>
    <n v="111319"/>
    <d v="2019-10-18T10:05:00"/>
    <s v="Kenex Willows"/>
    <s v="Normal"/>
    <s v="SAP JDE Support Department"/>
    <s v="Incident / Problem"/>
    <x v="0"/>
    <s v="Closed"/>
    <d v="2019-10-18T10:05:00"/>
    <s v="No"/>
    <s v="Yes"/>
    <s v="Jared Smith"/>
    <s v="JDE Support Team"/>
    <n v="8"/>
    <s v="Low thread count"/>
    <n v="2"/>
    <s v="Low attach count"/>
    <s v="Close Ticket"/>
  </r>
  <r>
    <n v="111313"/>
    <d v="2019-10-16T17:40:00"/>
    <s v="Troy Daniels"/>
    <s v="Normal"/>
    <s v="SAP JDE Support Department"/>
    <s v="Request"/>
    <x v="0"/>
    <s v="Closed"/>
    <d v="2019-10-16T17:40:00"/>
    <s v="No"/>
    <s v="Yes"/>
    <s v="Jared Smith"/>
    <s v="JDE Support Team"/>
    <n v="10"/>
    <s v="Low thread count"/>
    <n v="3"/>
    <s v="Low attach count"/>
    <s v="New Ticket"/>
  </r>
  <r>
    <n v="111327"/>
    <d v="2019-10-16T13:24:00"/>
    <s v="Melody Thompson"/>
    <s v="Normal"/>
    <s v="SAP JDE Support Department"/>
    <s v="Request"/>
    <x v="0"/>
    <s v="Closed"/>
    <d v="2019-10-16T13:24:00"/>
    <s v="No"/>
    <s v="Yes"/>
    <s v="Jared Smith"/>
    <s v="JDE Support Team"/>
    <n v="6"/>
    <s v="Low thread count"/>
    <n v="1"/>
    <s v="Low attach count"/>
    <s v="New Ticket"/>
  </r>
  <r>
    <n v="111289"/>
    <d v="2019-10-15T17:14:00"/>
    <s v="Bladimir Macdonald"/>
    <s v="Normal"/>
    <s v="SAP JDE Support Department"/>
    <s v="Incident / Problem"/>
    <x v="0"/>
    <s v="Closed"/>
    <d v="2019-10-15T17:14:00"/>
    <s v="No"/>
    <s v="Yes"/>
    <s v="Jared Smith"/>
    <s v="SAP Support Team"/>
    <n v="16"/>
    <s v="Low thread count"/>
    <n v="5"/>
    <s v="Low attach count"/>
    <s v="New Ticket"/>
  </r>
  <r>
    <n v="111311"/>
    <d v="2019-10-09T17:06:00"/>
    <s v="Jasper John"/>
    <s v="Normal"/>
    <s v="SAP JDE Support Department"/>
    <s v="Incident / Problem"/>
    <x v="0"/>
    <s v="Closed"/>
    <d v="2019-10-09T17:06:00"/>
    <s v="No"/>
    <s v="Yes"/>
    <s v="Jared Smith"/>
    <s v="SAP Support Team"/>
    <n v="17"/>
    <s v="Low thread count"/>
    <n v="3"/>
    <s v="Low attach count"/>
    <s v="New Ticket"/>
  </r>
  <r>
    <n v="111316"/>
    <d v="2019-10-07T17:24:00"/>
    <s v="Melody Thompson"/>
    <s v="Normal"/>
    <s v="SAP JDE Support Department"/>
    <s v="Request"/>
    <x v="0"/>
    <s v="Closed"/>
    <d v="2019-10-07T17:24:00"/>
    <s v="No"/>
    <s v="Yes"/>
    <s v="Jared Smith"/>
    <s v="JDE Support Team"/>
    <n v="6"/>
    <s v="Low thread count"/>
    <n v="3"/>
    <s v="Low attach count"/>
    <s v="New Ticket"/>
  </r>
  <r>
    <n v="111308"/>
    <d v="2019-10-07T17:11:00"/>
    <s v="Julius Wright"/>
    <s v="Normal"/>
    <s v="SAP JDE Support Department"/>
    <s v="Incident / Problem"/>
    <x v="0"/>
    <s v="Closed"/>
    <d v="2019-10-07T17:11:00"/>
    <s v="No"/>
    <s v="Yes"/>
    <s v="Jared Smith"/>
    <s v="JDE Support Team"/>
    <n v="7"/>
    <s v="Low thread count"/>
    <n v="1"/>
    <s v="Low attach count"/>
    <s v="New Ticket"/>
  </r>
  <r>
    <n v="111305"/>
    <d v="2019-10-03T17:41:00"/>
    <s v="Marvin Peters"/>
    <s v="Normal"/>
    <s v="SAP JDE Support Department"/>
    <s v="Incident / Problem"/>
    <x v="0"/>
    <s v="Closed"/>
    <d v="2019-10-03T17:41:00"/>
    <s v="No"/>
    <s v="Yes"/>
    <s v="Jared Smith"/>
    <s v="SAP Support Team"/>
    <n v="11"/>
    <s v="Low thread count"/>
    <n v="1"/>
    <s v="Low attach count"/>
    <s v="Close Ticket"/>
  </r>
  <r>
    <n v="111309"/>
    <d v="2019-10-02T17:18:00"/>
    <s v="Troy Daniels"/>
    <s v="Normal"/>
    <s v="SAP JDE Support Department"/>
    <s v="Incident / Problem"/>
    <x v="0"/>
    <s v="Closed"/>
    <d v="2019-10-02T17:18:00"/>
    <s v="No"/>
    <s v="Yes"/>
    <s v="Jared Smith"/>
    <s v="JDE Support Team"/>
    <n v="10"/>
    <s v="Low thread count"/>
    <n v="3"/>
    <s v="Low attach count"/>
    <s v="New Ticket"/>
  </r>
  <r>
    <n v="111234"/>
    <d v="2019-10-01T10:46:00"/>
    <s v="Atom Short"/>
    <s v="Normal"/>
    <s v="Internal Technical Department"/>
    <s v="Request"/>
    <x v="2"/>
    <s v="Closed"/>
    <d v="2019-10-01T10:46:00"/>
    <s v="No"/>
    <s v="Yes"/>
    <s v="Stellar Murad"/>
    <s v="Help Desk Team"/>
    <n v="15"/>
    <s v="Low thread count"/>
    <n v="0"/>
    <s v="Low attach count"/>
    <s v="New Ticket"/>
  </r>
  <r>
    <n v="111211"/>
    <d v="2019-10-01T10:45:00"/>
    <s v="Atom Short"/>
    <s v="Normal"/>
    <s v="Internal Technical Department"/>
    <s v="Incident / Problem"/>
    <x v="1"/>
    <s v="Closed"/>
    <d v="2019-10-01T10:45:00"/>
    <s v="No"/>
    <s v="Yes"/>
    <s v="Stellar Murad"/>
    <s v="Workday Team"/>
    <n v="7"/>
    <s v="Low thread count"/>
    <n v="0"/>
    <s v="Low attach count"/>
    <s v="New Ticket"/>
  </r>
  <r>
    <n v="111310"/>
    <d v="2019-09-27T17:25:00"/>
    <s v="Melody Thompson"/>
    <s v="Normal"/>
    <s v="SAP JDE Support Department"/>
    <s v="Request"/>
    <x v="0"/>
    <s v="Closed"/>
    <d v="2019-09-27T17:25:00"/>
    <s v="No"/>
    <s v="Yes"/>
    <s v="Jared Smith"/>
    <s v="JDE Support Team"/>
    <n v="6"/>
    <s v="Low thread count"/>
    <n v="5"/>
    <s v="Low attach count"/>
    <s v="New Ticket"/>
  </r>
  <r>
    <n v="111307"/>
    <d v="2019-09-27T08:13:00"/>
    <s v="Melody Thompson"/>
    <s v="Normal"/>
    <s v="SAP JDE Support Department"/>
    <s v="Incident / Problem"/>
    <x v="0"/>
    <s v="Closed"/>
    <d v="2019-09-27T08:13:00"/>
    <s v="No"/>
    <s v="Yes"/>
    <s v="Jared Smith"/>
    <s v="JDE Support Team"/>
    <n v="9"/>
    <s v="Low thread count"/>
    <n v="5"/>
    <s v="Low attach count"/>
    <s v="New Ticket"/>
  </r>
  <r>
    <n v="111304"/>
    <d v="2019-09-26T16:51:00"/>
    <s v="Bladimir Macdonald"/>
    <s v="Normal"/>
    <s v="SAP JDE Support Department"/>
    <s v="Request"/>
    <x v="0"/>
    <s v="Closed"/>
    <d v="2019-09-26T16:51:00"/>
    <s v="No"/>
    <s v="Yes"/>
    <s v="Jared Smith"/>
    <s v="SAP Support Team"/>
    <n v="6"/>
    <s v="Low thread count"/>
    <n v="0"/>
    <s v="Low attach count"/>
    <s v="New Ticket"/>
  </r>
  <r>
    <n v="111302"/>
    <d v="2019-09-20T10:39:00"/>
    <s v="Marvin Peters"/>
    <s v="Normal"/>
    <s v="SAP JDE Support Department"/>
    <s v="Incident / Problem"/>
    <x v="0"/>
    <s v="Closed"/>
    <d v="2019-09-20T10:39:00"/>
    <s v="No"/>
    <s v="Yes"/>
    <s v="Jared Smith"/>
    <s v="SAP Support Team"/>
    <n v="8"/>
    <s v="Low thread count"/>
    <n v="2"/>
    <s v="Low attach count"/>
    <s v="Close Ticket"/>
  </r>
  <r>
    <n v="111300"/>
    <d v="2019-09-20T08:18:00"/>
    <s v="Riza Richardson"/>
    <s v="Normal"/>
    <s v="SAP JDE Support Department"/>
    <s v="Incident / Problem"/>
    <x v="0"/>
    <s v="Closed"/>
    <d v="2019-09-20T08:18:00"/>
    <s v="No"/>
    <s v="Yes"/>
    <s v="Jared Smith"/>
    <s v="JDE Support Team"/>
    <n v="13"/>
    <s v="Low thread count"/>
    <n v="5"/>
    <s v="Low attach count"/>
    <s v="New Ticket"/>
  </r>
  <r>
    <n v="111294"/>
    <d v="2019-09-18T17:19:00"/>
    <s v="Julius Wright"/>
    <s v="Normal"/>
    <s v="SAP JDE Support Department"/>
    <s v="Incident / Problem"/>
    <x v="0"/>
    <s v="Closed"/>
    <d v="2019-09-18T17:19:00"/>
    <s v="No"/>
    <s v="Yes"/>
    <s v="Jared Smith"/>
    <s v="JDE Support Team"/>
    <n v="20"/>
    <s v="Low thread count"/>
    <n v="5"/>
    <s v="Low attach count"/>
    <s v="New Ticket"/>
  </r>
  <r>
    <n v="111298"/>
    <d v="2019-09-17T17:00:00"/>
    <s v="Bladimir Macdonald"/>
    <s v="Normal"/>
    <s v="SAP JDE Support Department"/>
    <s v="Incident / Problem"/>
    <x v="0"/>
    <s v="Closed"/>
    <d v="2019-09-17T17:00:00"/>
    <s v="No"/>
    <s v="Yes"/>
    <s v="Jared Smith"/>
    <s v="JDE Support Team"/>
    <n v="10"/>
    <s v="Low thread count"/>
    <n v="2"/>
    <s v="Low attach count"/>
    <s v="New Ticket"/>
  </r>
  <r>
    <n v="111153"/>
    <d v="2019-09-11T17:25:00"/>
    <s v="Jasper John"/>
    <s v="Normal"/>
    <s v="SAP JDE Support Department"/>
    <s v="Incident / Problem"/>
    <x v="0"/>
    <s v="Closed"/>
    <d v="2019-09-11T17:25:00"/>
    <s v="No"/>
    <s v="Yes"/>
    <s v="Jared Smith"/>
    <s v="SAP Support Team"/>
    <n v="35"/>
    <s v="Low thread count"/>
    <n v="8"/>
    <s v="Low attach count"/>
    <s v="New Ticket"/>
  </r>
  <r>
    <n v="111150"/>
    <d v="2019-09-11T17:25:00"/>
    <s v="Aurora Miller"/>
    <s v="Normal"/>
    <s v="SAP JDE Support Department"/>
    <s v="Incident / Problem"/>
    <x v="0"/>
    <s v="Closed"/>
    <d v="2019-09-11T17:25:00"/>
    <s v="No"/>
    <s v="Yes"/>
    <s v="Jared Smith"/>
    <s v="SAP Support Team"/>
    <n v="26"/>
    <s v="Low thread count"/>
    <n v="6"/>
    <s v="Low attach count"/>
    <s v="Close Ticket"/>
  </r>
  <r>
    <n v="111259"/>
    <d v="2019-09-11T17:24:00"/>
    <s v="Jasper John"/>
    <s v="Normal"/>
    <s v="SAP JDE Support Department"/>
    <s v="Incident / Problem"/>
    <x v="0"/>
    <s v="Closed"/>
    <d v="2019-09-11T17:24:00"/>
    <s v="No"/>
    <s v="Yes"/>
    <s v="Jared Smith"/>
    <s v="SAP Support Team"/>
    <n v="11"/>
    <s v="Low thread count"/>
    <n v="4"/>
    <s v="Low attach count"/>
    <s v="Close Ticket"/>
  </r>
  <r>
    <n v="111214"/>
    <d v="2019-09-09T12:35:00"/>
    <s v="Julius Wright"/>
    <s v="Normal"/>
    <s v="SAP JDE Support Department"/>
    <s v="Incident / Problem"/>
    <x v="0"/>
    <s v="Closed"/>
    <d v="2019-09-09T12:35:00"/>
    <s v="No"/>
    <s v="Yes"/>
    <s v="Jared Smith"/>
    <s v="JDE Support Team"/>
    <n v="17"/>
    <s v="Low thread count"/>
    <n v="5"/>
    <s v="Low attach count"/>
    <s v="New Ticket"/>
  </r>
  <r>
    <n v="111189"/>
    <d v="2019-09-06T17:26:00"/>
    <s v="Reah Junes"/>
    <s v="Normal"/>
    <s v="SAP JDE Support Department"/>
    <s v="Request"/>
    <x v="0"/>
    <s v="Closed"/>
    <d v="2019-09-06T17:26:00"/>
    <s v="No"/>
    <s v="Yes"/>
    <s v="Jared Smith"/>
    <s v="JDE Support Team"/>
    <n v="20"/>
    <s v="Low thread count"/>
    <n v="1"/>
    <s v="Low attach count"/>
    <s v="New Ticket"/>
  </r>
  <r>
    <n v="111233"/>
    <d v="2019-09-04T10:06:00"/>
    <s v="Julius Wright"/>
    <s v="Normal"/>
    <s v="SAP JDE Support Department"/>
    <s v="Incident / Problem"/>
    <x v="0"/>
    <s v="Closed"/>
    <d v="2019-09-04T10:06:00"/>
    <s v="No"/>
    <s v="Yes"/>
    <s v="Jared Smith"/>
    <s v="JDE Support Team"/>
    <n v="10"/>
    <s v="Low thread count"/>
    <n v="2"/>
    <s v="Low attach count"/>
    <s v="Close Ticket"/>
  </r>
  <r>
    <n v="111253"/>
    <d v="2019-09-04T09:41:00"/>
    <s v="Julius Wright"/>
    <s v="Normal"/>
    <s v="SAP JDE Support Department"/>
    <s v="Incident / Problem"/>
    <x v="0"/>
    <s v="Closed"/>
    <d v="2019-09-04T09:41:00"/>
    <s v="No"/>
    <s v="Yes"/>
    <s v="Jared Smith"/>
    <s v="JDE Support Team"/>
    <n v="31"/>
    <s v="Low thread count"/>
    <n v="10"/>
    <s v="Low attach count"/>
    <s v="New Ticket"/>
  </r>
  <r>
    <n v="111290"/>
    <d v="2019-09-03T17:48:00"/>
    <s v="Troy Daniels"/>
    <s v="Normal"/>
    <s v="SAP JDE Support Department"/>
    <s v="Incident / Problem"/>
    <x v="0"/>
    <s v="Closed"/>
    <d v="2019-09-03T17:48:00"/>
    <s v="No"/>
    <s v="Yes"/>
    <s v="Jared Smith"/>
    <s v="JDE Support Team"/>
    <n v="13"/>
    <s v="Low thread count"/>
    <n v="4"/>
    <s v="Low attach count"/>
    <s v="New Ticket"/>
  </r>
  <r>
    <n v="111172"/>
    <d v="2019-09-03T17:31:00"/>
    <s v="Julius Wright"/>
    <s v="Normal"/>
    <s v="SAP JDE Support Department"/>
    <s v="Incident / Problem"/>
    <x v="0"/>
    <s v="Closed"/>
    <d v="2019-09-03T17:31:00"/>
    <s v="No"/>
    <s v="Yes"/>
    <s v="Jared Smith"/>
    <s v="JDE Support Team"/>
    <n v="21"/>
    <s v="Low thread count"/>
    <n v="4"/>
    <s v="Low attach count"/>
    <s v="Close Ticket"/>
  </r>
  <r>
    <n v="111280"/>
    <d v="2019-09-02T17:30:00"/>
    <s v="Julius Wright"/>
    <s v="Normal"/>
    <s v="SAP JDE Support Department"/>
    <s v="Request"/>
    <x v="0"/>
    <s v="Closed"/>
    <d v="2019-09-02T17:30:00"/>
    <s v="No"/>
    <s v="Yes"/>
    <s v="Jared Smith"/>
    <s v="JDE Support Team"/>
    <n v="9"/>
    <s v="Low thread count"/>
    <n v="0"/>
    <s v="Low attach count"/>
    <s v="New Ticket"/>
  </r>
  <r>
    <n v="111293"/>
    <d v="2019-08-30T14:42:00"/>
    <s v="Melody Thompson"/>
    <s v="Normal"/>
    <s v="SAP JDE Support Department"/>
    <s v="Request"/>
    <x v="0"/>
    <s v="Closed"/>
    <d v="2019-08-30T14:42:00"/>
    <s v="No"/>
    <s v="Yes"/>
    <s v="Jared Smith"/>
    <s v="JDE Support Team"/>
    <n v="5"/>
    <s v="Low thread count"/>
    <n v="0"/>
    <s v="Low attach count"/>
    <s v="New Ticket"/>
  </r>
  <r>
    <n v="111262"/>
    <d v="2019-08-29T17:02:00"/>
    <s v="Jasper John"/>
    <s v="Normal"/>
    <s v="SAP JDE Support Department"/>
    <s v="Incident / Problem"/>
    <x v="0"/>
    <s v="Closed"/>
    <d v="2019-08-29T17:02:00"/>
    <s v="No"/>
    <s v="Yes"/>
    <s v="Jared Smith"/>
    <s v="SAP Support Team"/>
    <n v="23"/>
    <s v="Low thread count"/>
    <n v="2"/>
    <s v="Low attach count"/>
    <s v="New Ticket"/>
  </r>
  <r>
    <n v="111207"/>
    <d v="2019-08-28T12:38:00"/>
    <s v="Jasper John"/>
    <s v="Normal"/>
    <s v="SAP JDE Support Department"/>
    <s v="Request"/>
    <x v="0"/>
    <s v="Closed"/>
    <d v="2019-08-28T12:38:00"/>
    <s v="No"/>
    <s v="Yes"/>
    <s v="Jared Smith"/>
    <s v="SAP Support Team"/>
    <n v="39"/>
    <s v="Low thread count"/>
    <n v="3"/>
    <s v="Low attach count"/>
    <s v="Close Ticket"/>
  </r>
  <r>
    <n v="111272"/>
    <d v="2019-08-27T17:09:00"/>
    <s v="Melody Thompson"/>
    <s v="Normal"/>
    <s v="SAP JDE Support Department"/>
    <s v="Incident / Problem"/>
    <x v="0"/>
    <s v="Closed"/>
    <d v="2019-08-27T17:09:00"/>
    <s v="No"/>
    <s v="Yes"/>
    <s v="Jared Smith"/>
    <s v="JDE Support Team"/>
    <n v="22"/>
    <s v="Low thread count"/>
    <n v="8"/>
    <s v="Low attach count"/>
    <s v="New Ticket"/>
  </r>
  <r>
    <n v="111266"/>
    <d v="2019-08-27T17:07:00"/>
    <s v="Melody Thompson"/>
    <s v="Normal"/>
    <s v="SAP JDE Support Department"/>
    <s v="Incident / Problem"/>
    <x v="0"/>
    <s v="Closed"/>
    <d v="2019-08-27T17:07:00"/>
    <s v="No"/>
    <s v="Yes"/>
    <s v="Jared Smith"/>
    <s v="JDE Support Team"/>
    <n v="9"/>
    <s v="Low thread count"/>
    <n v="3"/>
    <s v="Low attach count"/>
    <s v="New Ticket"/>
  </r>
  <r>
    <n v="111249"/>
    <d v="2019-08-27T17:06:00"/>
    <s v="Melody Thompson"/>
    <s v="Normal"/>
    <s v="SAP JDE Support Department"/>
    <s v="Incident / Problem"/>
    <x v="0"/>
    <s v="Closed"/>
    <d v="2019-08-27T17:06:00"/>
    <s v="No"/>
    <s v="Yes"/>
    <s v="Jared Smith"/>
    <s v="JDE Support Team"/>
    <n v="10"/>
    <s v="Low thread count"/>
    <n v="4"/>
    <s v="Low attach count"/>
    <s v="New Ticket"/>
  </r>
  <r>
    <n v="111244"/>
    <d v="2019-08-27T17:05:00"/>
    <s v="Melody Thompson"/>
    <s v="Normal"/>
    <s v="SAP JDE Support Department"/>
    <s v="Incident / Problem"/>
    <x v="0"/>
    <s v="Closed"/>
    <d v="2019-08-27T17:05:00"/>
    <s v="No"/>
    <s v="Yes"/>
    <s v="Jared Smith"/>
    <s v="JDE Support Team"/>
    <n v="10"/>
    <s v="Low thread count"/>
    <n v="1"/>
    <s v="Low attach count"/>
    <s v="Close Ticket"/>
  </r>
  <r>
    <n v="111173"/>
    <d v="2019-08-27T17:02:00"/>
    <s v="Paul Jiggins"/>
    <s v="Normal"/>
    <s v="SAP JDE Support Department"/>
    <s v="Incident / Problem"/>
    <x v="0"/>
    <s v="Closed"/>
    <d v="2019-08-27T17:02:00"/>
    <s v="No"/>
    <s v="Yes"/>
    <s v="Jared Smith"/>
    <s v="JDE Support Team"/>
    <n v="11"/>
    <s v="Low thread count"/>
    <n v="2"/>
    <s v="Low attach count"/>
    <s v="New Ticket"/>
  </r>
  <r>
    <n v="111282"/>
    <d v="2019-08-20T17:01:00"/>
    <s v="Jasper John"/>
    <s v="Normal"/>
    <s v="SAP JDE Support Department"/>
    <s v="Incident / Problem"/>
    <x v="0"/>
    <s v="Closed"/>
    <d v="2019-08-20T17:01:00"/>
    <s v="No"/>
    <s v="Yes"/>
    <s v="Jared Smith"/>
    <s v="SAP Support Team"/>
    <n v="13"/>
    <s v="Low thread count"/>
    <n v="3"/>
    <s v="Low attach count"/>
    <s v="New Ticket"/>
  </r>
  <r>
    <n v="111279"/>
    <d v="2019-08-13T14:26:00"/>
    <s v="Julius Wright"/>
    <s v="Normal"/>
    <s v="SAP JDE Support Department"/>
    <s v="Request"/>
    <x v="0"/>
    <s v="Closed"/>
    <d v="2019-08-13T14:26:00"/>
    <s v="No"/>
    <s v="Yes"/>
    <s v="Jared Smith"/>
    <s v="JDE Support Team"/>
    <n v="6"/>
    <s v="Low thread count"/>
    <n v="0"/>
    <s v="Low attach count"/>
    <s v="New Ticket"/>
  </r>
  <r>
    <n v="111278"/>
    <d v="2019-08-13T14:25:00"/>
    <s v="Julius Wright"/>
    <s v="Normal"/>
    <s v="SAP JDE Support Department"/>
    <s v="Request"/>
    <x v="0"/>
    <s v="Closed"/>
    <d v="2019-08-13T14:25:00"/>
    <s v="No"/>
    <s v="Yes"/>
    <s v="Jared Smith"/>
    <s v="AWS Team"/>
    <n v="5"/>
    <s v="Low thread count"/>
    <n v="0"/>
    <s v="Low attach count"/>
    <s v="New Ticket"/>
  </r>
  <r>
    <n v="111274"/>
    <d v="2019-08-07T17:09:00"/>
    <s v="Troy Daniels"/>
    <s v="Normal"/>
    <s v="SAP JDE Support Department"/>
    <s v="Incident / Problem"/>
    <x v="0"/>
    <s v="Closed"/>
    <d v="2019-08-07T17:09:00"/>
    <s v="No"/>
    <s v="Yes"/>
    <s v="Jared Smith"/>
    <s v="JDE Support Team"/>
    <n v="9"/>
    <s v="Low thread count"/>
    <n v="3"/>
    <s v="Low attach count"/>
    <s v="New Ticket"/>
  </r>
  <r>
    <n v="111277"/>
    <d v="2019-08-06T17:41:00"/>
    <s v="Troy Daniels"/>
    <s v="Normal"/>
    <s v="SAP JDE Support Department"/>
    <s v="Request"/>
    <x v="0"/>
    <s v="Closed"/>
    <d v="2019-08-06T17:41:00"/>
    <s v="No"/>
    <s v="Yes"/>
    <s v="Jared Smith"/>
    <s v="AWS Team"/>
    <n v="9"/>
    <s v="Low thread count"/>
    <n v="0"/>
    <s v="Low attach count"/>
    <s v="New Ticket"/>
  </r>
  <r>
    <n v="111263"/>
    <d v="2019-08-06T17:36:00"/>
    <s v="Jasper John"/>
    <s v="Normal"/>
    <s v="SAP JDE Support Department"/>
    <s v="Incident / Problem"/>
    <x v="0"/>
    <s v="Closed"/>
    <d v="2019-08-06T17:36:00"/>
    <s v="No"/>
    <s v="Yes"/>
    <s v="Jared Smith"/>
    <s v="SAP Support Team"/>
    <n v="7"/>
    <s v="Low thread count"/>
    <n v="2"/>
    <s v="Low attach count"/>
    <s v="New Ticket"/>
  </r>
  <r>
    <n v="111275"/>
    <d v="2019-08-06T17:34:00"/>
    <s v="Melody Thompson"/>
    <s v="Normal"/>
    <s v="SAP JDE Support Department"/>
    <s v="Incident / Problem"/>
    <x v="0"/>
    <s v="Closed"/>
    <d v="2019-08-06T17:34:00"/>
    <s v="No"/>
    <s v="Yes"/>
    <s v="Jared Smith"/>
    <s v="JDE Support Team"/>
    <n v="12"/>
    <s v="Low thread count"/>
    <n v="5"/>
    <s v="Low attach count"/>
    <s v="New Ticket"/>
  </r>
  <r>
    <n v="111276"/>
    <d v="2019-08-06T17:33:00"/>
    <s v="Troy Daniels"/>
    <s v="Normal"/>
    <s v="SAP JDE Support Department"/>
    <s v="Incident / Problem"/>
    <x v="0"/>
    <s v="Closed"/>
    <d v="2019-08-06T17:33:00"/>
    <s v="No"/>
    <s v="Yes"/>
    <s v="Jared Smith"/>
    <s v="JDE Support Team"/>
    <n v="16"/>
    <s v="Low thread count"/>
    <n v="3"/>
    <s v="Low attach count"/>
    <s v="New Ticket"/>
  </r>
  <r>
    <n v="111190"/>
    <d v="2019-08-01T18:59:00"/>
    <s v="Julius Wright"/>
    <s v="Normal"/>
    <s v="SAP JDE Support Department"/>
    <s v="Incident / Problem"/>
    <x v="0"/>
    <s v="Closed"/>
    <d v="2019-08-01T18:59:00"/>
    <s v="No"/>
    <s v="Yes"/>
    <s v="Jared Smith"/>
    <s v="JDE Support Team"/>
    <n v="34"/>
    <s v="Low thread count"/>
    <n v="8"/>
    <s v="Low attach count"/>
    <s v="New Ticket"/>
  </r>
  <r>
    <n v="111264"/>
    <d v="2019-07-29T17:40:00"/>
    <s v="Bladimir Macdonald"/>
    <s v="Normal"/>
    <s v="SAP JDE Support Department"/>
    <s v="Incident / Problem"/>
    <x v="0"/>
    <s v="Closed"/>
    <d v="2019-07-29T17:40:00"/>
    <s v="No"/>
    <s v="Yes"/>
    <s v="Jared Smith"/>
    <s v="SAP Support Team"/>
    <n v="8"/>
    <s v="Low thread count"/>
    <n v="1"/>
    <s v="Low attach count"/>
    <s v="New Ticket"/>
  </r>
  <r>
    <n v="111251"/>
    <d v="2019-07-18T17:48:00"/>
    <s v="Melody Thompson"/>
    <s v="Normal"/>
    <s v="SAP JDE Support Department"/>
    <s v="Incident / Problem"/>
    <x v="0"/>
    <s v="Closed"/>
    <d v="2019-07-18T17:48:00"/>
    <s v="No"/>
    <s v="Yes"/>
    <s v="Jared Smith"/>
    <s v="JDE Support Team"/>
    <n v="16"/>
    <s v="Low thread count"/>
    <n v="7"/>
    <s v="Low attach count"/>
    <s v="New Ticket"/>
  </r>
  <r>
    <n v="111260"/>
    <d v="2019-07-17T17:51:00"/>
    <s v="Bladimir Macdonald"/>
    <s v="Normal"/>
    <s v="SAP JDE Support Department"/>
    <s v="Incident / Problem"/>
    <x v="0"/>
    <s v="Closed"/>
    <d v="2019-07-17T17:51:00"/>
    <s v="No"/>
    <s v="Yes"/>
    <s v="Jared Smith"/>
    <s v="SAP Support Team"/>
    <n v="9"/>
    <s v="Low thread count"/>
    <n v="1"/>
    <s v="Low attach count"/>
    <s v="Close Ticket"/>
  </r>
  <r>
    <n v="111250"/>
    <d v="2019-07-15T17:26:00"/>
    <s v="Paul Jiggins"/>
    <s v="Normal"/>
    <s v="SAP JDE Support Department"/>
    <s v="Request"/>
    <x v="0"/>
    <s v="Closed"/>
    <d v="2019-07-15T17:26:00"/>
    <s v="No"/>
    <s v="Yes"/>
    <s v="Jared Smith"/>
    <s v="JDE Support Team"/>
    <n v="16"/>
    <s v="Low thread count"/>
    <n v="0"/>
    <s v="Low attach count"/>
    <s v="New Ticket"/>
  </r>
  <r>
    <n v="111255"/>
    <d v="2019-07-15T15:15:00"/>
    <s v="Jasper John"/>
    <s v="Normal"/>
    <s v="SAP JDE Support Department"/>
    <s v="Request"/>
    <x v="0"/>
    <s v="Closed"/>
    <d v="2019-07-15T15:15:00"/>
    <s v="No"/>
    <s v="Yes"/>
    <s v="Jared Smith"/>
    <s v="SAP Support Team"/>
    <n v="7"/>
    <s v="Low thread count"/>
    <n v="1"/>
    <s v="Low attach count"/>
    <s v="Close Ticket"/>
  </r>
  <r>
    <n v="111256"/>
    <d v="2019-07-15T14:16:00"/>
    <s v="John Brown"/>
    <s v="Normal"/>
    <s v="SAP JDE Support Department"/>
    <s v="Incident / Problem"/>
    <x v="0"/>
    <s v="Closed"/>
    <d v="2019-07-15T14:16:00"/>
    <s v="No"/>
    <s v="Yes"/>
    <s v="Jared Smith"/>
    <s v="SAP Support Team"/>
    <n v="8"/>
    <s v="Low thread count"/>
    <n v="1"/>
    <s v="Low attach count"/>
    <s v="Close Ticket"/>
  </r>
  <r>
    <n v="111208"/>
    <d v="2019-07-10T17:26:00"/>
    <s v="Julius Wright"/>
    <s v="Normal"/>
    <s v="SAP JDE Support Department"/>
    <s v="Incident / Problem"/>
    <x v="0"/>
    <s v="Closed"/>
    <d v="2019-07-10T17:26:00"/>
    <s v="No"/>
    <s v="Yes"/>
    <s v="Jared Smith"/>
    <s v="JDE Support Team"/>
    <n v="14"/>
    <s v="Low thread count"/>
    <n v="1"/>
    <s v="Low attach count"/>
    <s v="New Ticket"/>
  </r>
  <r>
    <n v="111197"/>
    <d v="2019-07-10T17:23:00"/>
    <s v="Vic Vincent"/>
    <s v="Normal"/>
    <s v="SAP JDE Support Department"/>
    <s v="Incident / Problem"/>
    <x v="1"/>
    <s v="Closed"/>
    <d v="2019-07-10T17:23:00"/>
    <s v="No"/>
    <s v="Yes"/>
    <s v="Jared Smith"/>
    <s v="JDE Support Team"/>
    <n v="8"/>
    <s v="Low thread count"/>
    <n v="1"/>
    <s v="Low attach count"/>
    <s v="New Ticket"/>
  </r>
  <r>
    <n v="111245"/>
    <d v="2019-07-09T11:58:00"/>
    <s v="Julius Wright"/>
    <s v="Normal"/>
    <s v="SAP JDE Support Department"/>
    <s v="Incident / Problem"/>
    <x v="0"/>
    <s v="Closed"/>
    <d v="2019-07-09T11:58:00"/>
    <s v="No"/>
    <s v="Yes"/>
    <s v="Jared Smith"/>
    <s v="JDE Support Team"/>
    <n v="17"/>
    <s v="Low thread count"/>
    <n v="3"/>
    <s v="Low attach count"/>
    <s v="New Ticket"/>
  </r>
  <r>
    <n v="111237"/>
    <d v="2019-07-05T17:24:00"/>
    <s v="Paul Jiggins"/>
    <s v="Normal"/>
    <s v="SAP JDE Support Department"/>
    <s v="Incident / Problem"/>
    <x v="0"/>
    <s v="Closed"/>
    <d v="2019-07-05T17:24:00"/>
    <s v="No"/>
    <s v="Yes"/>
    <s v="Jared Smith"/>
    <s v="JDE Support Team"/>
    <n v="13"/>
    <s v="Low thread count"/>
    <n v="2"/>
    <s v="Low attach count"/>
    <s v="Close Ticket"/>
  </r>
  <r>
    <n v="111238"/>
    <d v="2019-07-05T14:49:00"/>
    <s v="Melody Thompson"/>
    <s v="Normal"/>
    <s v="SAP JDE Support Department"/>
    <s v="Incident / Problem"/>
    <x v="0"/>
    <s v="Closed"/>
    <d v="2019-07-05T14:49:00"/>
    <s v="No"/>
    <s v="Yes"/>
    <s v="Jared Smith"/>
    <s v="JDE Support Team"/>
    <n v="16"/>
    <s v="Low thread count"/>
    <n v="8"/>
    <s v="Low attach count"/>
    <s v="New Ticket"/>
  </r>
  <r>
    <n v="111228"/>
    <d v="2019-07-04T19:20:00"/>
    <s v="Wilson Campus"/>
    <s v="Normal"/>
    <s v="SAP JDE Support Department"/>
    <s v="Request"/>
    <x v="0"/>
    <s v="Closed"/>
    <d v="2019-07-04T19:20:00"/>
    <s v="No"/>
    <s v="Yes"/>
    <s v="Jared Smith"/>
    <s v="JDE Support Team"/>
    <n v="4"/>
    <s v="Low thread count"/>
    <n v="0"/>
    <s v="Low attach count"/>
    <s v="New Ticket"/>
  </r>
  <r>
    <n v="111231"/>
    <d v="2019-07-01T17:29:00"/>
    <s v="Paul Jiggins"/>
    <s v="Normal"/>
    <s v="SAP JDE Support Department"/>
    <s v="Incident / Problem"/>
    <x v="0"/>
    <s v="Closed"/>
    <d v="2019-07-01T17:29:00"/>
    <s v="No"/>
    <s v="Yes"/>
    <s v="Jared Smith"/>
    <s v="JDE Support Team"/>
    <n v="12"/>
    <s v="Low thread count"/>
    <n v="3"/>
    <s v="Low attach count"/>
    <s v="New Ticket"/>
  </r>
  <r>
    <n v="111161"/>
    <d v="2019-07-01T17:27:00"/>
    <s v="Julius Wright"/>
    <s v="Normal"/>
    <s v="SAP JDE Support Department"/>
    <s v="Incident / Problem"/>
    <x v="0"/>
    <s v="Closed"/>
    <d v="2019-07-01T17:27:00"/>
    <s v="No"/>
    <s v="Yes"/>
    <s v="Jared Smith"/>
    <s v="JDE Support Team"/>
    <n v="20"/>
    <s v="Low thread count"/>
    <n v="9"/>
    <s v="Low attach count"/>
    <s v="Close Ticket"/>
  </r>
  <r>
    <n v="111230"/>
    <d v="2019-06-28T17:13:00"/>
    <s v="Julius Wright"/>
    <s v="Normal"/>
    <s v="SAP JDE Support Department"/>
    <s v="Incident / Problem"/>
    <x v="0"/>
    <s v="Closed"/>
    <d v="2019-06-28T17:13:00"/>
    <s v="No"/>
    <s v="Yes"/>
    <s v="Jared Smith"/>
    <s v="JDE Support Team"/>
    <n v="7"/>
    <s v="Low thread count"/>
    <n v="1"/>
    <s v="Low attach count"/>
    <s v="New Ticket"/>
  </r>
  <r>
    <n v="111212"/>
    <d v="2019-06-21T18:14:00"/>
    <s v="Aurora Miller"/>
    <s v="Normal"/>
    <s v="SAP JDE Support Department"/>
    <s v="Request"/>
    <x v="0"/>
    <s v="Closed"/>
    <d v="2019-06-21T18:14:00"/>
    <s v="No"/>
    <s v="Yes"/>
    <s v="Stellar Murad"/>
    <s v="SAP Support Team"/>
    <n v="10"/>
    <s v="Low thread count"/>
    <n v="0"/>
    <s v="Low attach count"/>
    <s v="Close Ticket"/>
  </r>
  <r>
    <n v="111106"/>
    <d v="2019-06-21T18:11:00"/>
    <s v="Ralph Rogers"/>
    <s v="Normal"/>
    <s v="SAP JDE Support Department"/>
    <s v="Request"/>
    <x v="1"/>
    <s v="Closed"/>
    <d v="2019-06-21T18:11:00"/>
    <s v="No"/>
    <s v="Yes"/>
    <s v="Stellar Murad"/>
    <s v="SAP Support Team"/>
    <n v="7"/>
    <s v="Low thread count"/>
    <n v="1"/>
    <s v="Low attach count"/>
    <s v="Close Ticket"/>
  </r>
  <r>
    <n v="111235"/>
    <d v="2019-06-21T13:47:00"/>
    <s v="Julius Wright"/>
    <s v="Normal"/>
    <s v="SAP JDE Support Department"/>
    <s v="Request"/>
    <x v="0"/>
    <s v="Closed"/>
    <d v="2019-06-21T13:47:00"/>
    <s v="No"/>
    <s v="Yes"/>
    <s v="Jared Smith"/>
    <s v="JDE Support Team"/>
    <n v="7"/>
    <s v="Low thread count"/>
    <n v="0"/>
    <s v="Low attach count"/>
    <s v="Close Ticket"/>
  </r>
  <r>
    <n v="111232"/>
    <d v="2019-06-19T18:18:00"/>
    <s v="Jasper John"/>
    <s v="Normal"/>
    <s v="SAP JDE Support Department"/>
    <s v="Request"/>
    <x v="0"/>
    <s v="Closed"/>
    <d v="2019-06-19T18:18:00"/>
    <s v="No"/>
    <s v="Yes"/>
    <s v="Jared Smith"/>
    <s v="SAP Support Team"/>
    <n v="12"/>
    <s v="Low thread count"/>
    <n v="2"/>
    <s v="Low attach count"/>
    <s v="New Ticket"/>
  </r>
  <r>
    <n v="111226"/>
    <d v="2019-06-19T18:13:00"/>
    <s v="Paul Jiggins"/>
    <s v="Normal"/>
    <s v="SAP JDE Support Department"/>
    <s v="Incident / Problem"/>
    <x v="0"/>
    <s v="Closed"/>
    <d v="2019-06-19T18:13:00"/>
    <s v="No"/>
    <s v="Yes"/>
    <s v="Jared Smith"/>
    <s v="JDE Support Team"/>
    <n v="17"/>
    <s v="Low thread count"/>
    <n v="8"/>
    <s v="Low attach count"/>
    <s v="New Ticket"/>
  </r>
  <r>
    <n v="111229"/>
    <d v="2019-06-13T17:38:00"/>
    <s v="Paul Jiggins"/>
    <s v="Normal"/>
    <s v="SAP JDE Support Department"/>
    <s v="Request"/>
    <x v="0"/>
    <s v="Closed"/>
    <d v="2019-06-13T17:38:00"/>
    <s v="No"/>
    <s v="Yes"/>
    <s v="Jared Smith"/>
    <s v="JDE Support Team"/>
    <n v="11"/>
    <s v="Low thread count"/>
    <n v="0"/>
    <s v="Low attach count"/>
    <s v="New Ticket"/>
  </r>
  <r>
    <n v="111223"/>
    <d v="2019-06-10T14:53:00"/>
    <s v="Aurora Miller"/>
    <s v="Normal"/>
    <s v="SAP JDE Support Department"/>
    <s v="Request"/>
    <x v="0"/>
    <s v="Closed"/>
    <d v="2019-06-10T14:53:00"/>
    <s v="No"/>
    <s v="Yes"/>
    <s v="Jared Smith"/>
    <s v="SAP Support Team"/>
    <n v="9"/>
    <s v="Low thread count"/>
    <n v="0"/>
    <s v="Low attach count"/>
    <s v="Close Ticket"/>
  </r>
  <r>
    <n v="111191"/>
    <d v="2019-06-07T17:38:00"/>
    <s v="Wilson Campus"/>
    <s v="Normal"/>
    <s v="SAP JDE Support Department"/>
    <s v="Incident / Problem"/>
    <x v="0"/>
    <s v="Closed"/>
    <d v="2019-06-07T17:38:00"/>
    <s v="No"/>
    <s v="Yes"/>
    <s v="Jared Smith"/>
    <s v="JDE Support Team"/>
    <n v="15"/>
    <s v="Low thread count"/>
    <n v="2"/>
    <s v="Low attach count"/>
    <s v="New Ticket"/>
  </r>
  <r>
    <n v="111200"/>
    <d v="2019-06-03T17:55:00"/>
    <s v="John Brown"/>
    <s v="Normal"/>
    <s v="SAP JDE Support Department"/>
    <s v="Incident / Problem"/>
    <x v="0"/>
    <s v="Closed"/>
    <d v="2019-06-03T17:55:00"/>
    <s v="No"/>
    <s v="Yes"/>
    <s v="Jared Smith"/>
    <s v="SAP Support Team"/>
    <n v="25"/>
    <s v="Low thread count"/>
    <n v="3"/>
    <s v="Low attach count"/>
    <s v="Close Ticket"/>
  </r>
  <r>
    <n v="111192"/>
    <d v="2019-06-03T17:27:00"/>
    <s v="Julius Wright"/>
    <s v="Normal"/>
    <s v="SAP JDE Support Department"/>
    <s v="Incident / Problem"/>
    <x v="0"/>
    <s v="Closed"/>
    <d v="2019-06-03T17:27:00"/>
    <s v="No"/>
    <s v="Yes"/>
    <s v="Jared Smith"/>
    <s v="JDE Support Team"/>
    <n v="23"/>
    <s v="Low thread count"/>
    <n v="4"/>
    <s v="Low attach count"/>
    <s v="New Ticket"/>
  </r>
  <r>
    <n v="111213"/>
    <d v="2019-05-31T17:53:00"/>
    <s v="Will Roberts"/>
    <s v="Normal"/>
    <s v="SAP JDE Support Department"/>
    <s v="Request"/>
    <x v="0"/>
    <s v="Closed"/>
    <d v="2019-05-31T17:53:00"/>
    <s v="No"/>
    <s v="Yes"/>
    <s v="Stellar Murad"/>
    <s v="JDE Support Team"/>
    <n v="14"/>
    <s v="Low thread count"/>
    <n v="1"/>
    <s v="Low attach count"/>
    <s v="Close Ticket"/>
  </r>
  <r>
    <n v="111195"/>
    <d v="2019-05-29T15:03:00"/>
    <s v="Paul Jiggins"/>
    <s v="Normal"/>
    <s v="SAP JDE Support Department"/>
    <s v="Request"/>
    <x v="0"/>
    <s v="Closed"/>
    <d v="2019-05-29T15:03:00"/>
    <s v="No"/>
    <s v="Yes"/>
    <s v="Jared Smith"/>
    <s v="JDE Support Team"/>
    <n v="17"/>
    <s v="Low thread count"/>
    <n v="4"/>
    <s v="Low attach count"/>
    <s v="New Ticket"/>
  </r>
  <r>
    <n v="111204"/>
    <d v="2019-05-28T13:23:00"/>
    <s v="Jasper John"/>
    <s v="Normal"/>
    <s v="SAP JDE Support Department"/>
    <s v="Request"/>
    <x v="0"/>
    <s v="Closed"/>
    <d v="2019-05-28T13:23:00"/>
    <s v="No"/>
    <s v="Yes"/>
    <s v="Jared Smith"/>
    <s v="SAP Support Team"/>
    <n v="15"/>
    <s v="Low thread count"/>
    <n v="0"/>
    <s v="Low attach count"/>
    <s v="Close Ticket"/>
  </r>
  <r>
    <n v="111165"/>
    <d v="2019-05-21T18:14:00"/>
    <s v="Bladimir Macdonald"/>
    <s v="Normal"/>
    <s v="SAP JDE Support Department"/>
    <s v="Incident / Problem"/>
    <x v="0"/>
    <s v="Closed"/>
    <d v="2019-05-21T18:14:00"/>
    <s v="No"/>
    <s v="Yes"/>
    <s v="Jared Smith"/>
    <s v="SAP Support Team"/>
    <n v="23"/>
    <s v="Low thread count"/>
    <n v="3"/>
    <s v="Low attach count"/>
    <s v="New Ticket"/>
  </r>
  <r>
    <n v="111179"/>
    <d v="2019-05-09T17:18:00"/>
    <s v="Paul Jiggins"/>
    <s v="Normal"/>
    <s v="SAP JDE Support Department"/>
    <s v="Incident / Problem"/>
    <x v="0"/>
    <s v="Closed"/>
    <d v="2019-05-09T17:18:00"/>
    <s v="No"/>
    <s v="Yes"/>
    <s v="Jared Smith"/>
    <s v="JDE Support Team"/>
    <n v="34"/>
    <s v="Low thread count"/>
    <n v="5"/>
    <s v="Low attach count"/>
    <s v="New Ticket"/>
  </r>
  <r>
    <n v="111176"/>
    <d v="2019-05-09T17:15:00"/>
    <s v="Kimberly Jones"/>
    <s v="Normal"/>
    <s v="SAP JDE Support Department"/>
    <s v="Incident / Problem"/>
    <x v="0"/>
    <s v="Closed"/>
    <d v="2019-05-09T17:15:00"/>
    <s v="No"/>
    <s v="Yes"/>
    <s v="Jared Smith"/>
    <s v="JDE Support Team"/>
    <n v="37"/>
    <s v="Low thread count"/>
    <n v="1"/>
    <s v="Low attach count"/>
    <s v="New Ticket"/>
  </r>
  <r>
    <n v="111175"/>
    <d v="2019-05-06T18:44:00"/>
    <s v="Julius Wright"/>
    <s v="Normal"/>
    <s v="SAP JDE Support Department"/>
    <s v="Incident / Problem"/>
    <x v="0"/>
    <s v="Closed"/>
    <d v="2019-05-06T18:44:00"/>
    <s v="No"/>
    <s v="Yes"/>
    <s v="Jared Smith"/>
    <s v="JDE Support Team"/>
    <n v="8"/>
    <s v="Low thread count"/>
    <n v="3"/>
    <s v="Low attach count"/>
    <s v="Close Ticket"/>
  </r>
  <r>
    <n v="111164"/>
    <d v="2019-05-03T17:16:00"/>
    <s v="Julius Wright"/>
    <s v="Normal"/>
    <s v="SAP JDE Support Department"/>
    <s v="Incident / Problem"/>
    <x v="0"/>
    <s v="Closed"/>
    <d v="2019-05-03T17:16:00"/>
    <s v="No"/>
    <s v="Yes"/>
    <s v="Jared Smith"/>
    <s v="JDE Support Team"/>
    <n v="13"/>
    <s v="Low thread count"/>
    <n v="4"/>
    <s v="Low attach count"/>
    <s v="Open "/>
  </r>
  <r>
    <n v="111145"/>
    <d v="2019-05-02T17:33:00"/>
    <s v="Kezia Richards"/>
    <s v="Normal"/>
    <s v="SAP JDE Support Department"/>
    <s v="Incident / Problem"/>
    <x v="0"/>
    <s v="Closed"/>
    <d v="2019-05-02T17:33:00"/>
    <s v="No"/>
    <s v="Yes"/>
    <s v="Jared Smith"/>
    <s v="JDE Support Team"/>
    <n v="26"/>
    <s v="Low thread count"/>
    <n v="3"/>
    <s v="Low attach count"/>
    <s v="Close Ticket"/>
  </r>
  <r>
    <n v="111186"/>
    <d v="2019-04-25T16:13:00"/>
    <s v="Pradeep Sharma"/>
    <s v="Normal"/>
    <s v="Internal Technical Department"/>
    <s v="Incident / Problem"/>
    <x v="2"/>
    <s v="Resolved"/>
    <d v="2019-04-25T16:13:00"/>
    <s v="Yes"/>
    <s v="Yes"/>
    <s v="Jose Satary"/>
    <s v="Hardware Team"/>
    <n v="5"/>
    <s v="Low thread count"/>
    <n v="0"/>
    <s v="Low attach count"/>
    <s v="New Ticket"/>
  </r>
  <r>
    <n v="111170"/>
    <d v="2019-04-22T17:34:00"/>
    <s v="Paul Jiggins"/>
    <s v="Normal"/>
    <s v="SAP JDE Support Department"/>
    <s v="Incident / Problem"/>
    <x v="0"/>
    <s v="Closed"/>
    <d v="2019-04-22T17:34:00"/>
    <s v="No"/>
    <s v="Yes"/>
    <s v="Jared Smith"/>
    <s v="JDE Support Team"/>
    <n v="12"/>
    <s v="Low thread count"/>
    <n v="4"/>
    <s v="Low attach count"/>
    <s v="Open "/>
  </r>
  <r>
    <n v="111169"/>
    <d v="2019-04-22T17:34:00"/>
    <s v="Julius Wright"/>
    <s v="Normal"/>
    <s v="SAP JDE Support Department"/>
    <s v="Incident / Problem"/>
    <x v="0"/>
    <s v="Closed"/>
    <d v="2019-04-22T17:34:00"/>
    <s v="No"/>
    <s v="Yes"/>
    <s v="Jared Smith"/>
    <s v="JDE Support Team"/>
    <n v="14"/>
    <s v="Low thread count"/>
    <n v="4"/>
    <s v="Low attach count"/>
    <s v="New Ticket"/>
  </r>
  <r>
    <n v="111163"/>
    <d v="2019-04-22T17:34:00"/>
    <s v="Kezia Richards"/>
    <s v="Normal"/>
    <s v="SAP JDE Support Department"/>
    <s v="Incident / Problem"/>
    <x v="0"/>
    <s v="Closed"/>
    <d v="2019-04-22T17:34:00"/>
    <s v="No"/>
    <s v="Yes"/>
    <s v="Jared Smith"/>
    <s v="JDE Support Team"/>
    <n v="16"/>
    <s v="Low thread count"/>
    <n v="2"/>
    <s v="Low attach count"/>
    <s v="New Ticket"/>
  </r>
  <r>
    <n v="111160"/>
    <d v="2019-04-22T17:34:00"/>
    <s v="Wilson Campus"/>
    <s v="Normal"/>
    <s v="SAP JDE Support Department"/>
    <s v="Request"/>
    <x v="0"/>
    <s v="Closed"/>
    <d v="2019-04-22T17:34:00"/>
    <s v="No"/>
    <s v="Yes"/>
    <s v="Jared Smith"/>
    <s v="JDE Support Team"/>
    <n v="10"/>
    <s v="Low thread count"/>
    <n v="4"/>
    <s v="Low attach count"/>
    <s v="Close Ticket"/>
  </r>
  <r>
    <n v="111159"/>
    <d v="2019-04-16T17:55:00"/>
    <s v="John Brown"/>
    <s v="Normal"/>
    <s v="SAP JDE Support Department"/>
    <s v="Incident / Problem"/>
    <x v="0"/>
    <s v="Closed"/>
    <d v="2019-04-16T17:55:00"/>
    <s v="No"/>
    <s v="Yes"/>
    <s v="Jared Smith"/>
    <s v="SAP Support Team"/>
    <n v="22"/>
    <s v="Low thread count"/>
    <n v="8"/>
    <s v="Low attach count"/>
    <s v="New Ticket"/>
  </r>
  <r>
    <n v="111155"/>
    <d v="2019-04-15T18:37:00"/>
    <s v="Paul Jiggins"/>
    <s v="Normal"/>
    <s v="SAP JDE Support Department"/>
    <s v="Incident / Problem"/>
    <x v="0"/>
    <s v="Closed"/>
    <d v="2019-04-15T18:37:00"/>
    <s v="No"/>
    <s v="Yes"/>
    <s v="Jared Smith"/>
    <s v="JDE Support Team"/>
    <n v="19"/>
    <s v="Low thread count"/>
    <n v="3"/>
    <s v="Low attach count"/>
    <s v="Close Ticket"/>
  </r>
  <r>
    <n v="111166"/>
    <d v="2019-04-10T18:36:00"/>
    <s v="Paul Jiggins"/>
    <s v="Normal"/>
    <s v="SAP JDE Support Department"/>
    <s v="Incident / Problem"/>
    <x v="0"/>
    <s v="Closed"/>
    <d v="2019-04-10T18:36:00"/>
    <s v="No"/>
    <s v="Yes"/>
    <s v="Jared Smith"/>
    <s v="JDE Support Team"/>
    <n v="11"/>
    <s v="Low thread count"/>
    <n v="5"/>
    <s v="Low attach count"/>
    <s v="New Ticket"/>
  </r>
  <r>
    <n v="111156"/>
    <d v="2019-04-10T18:00:00"/>
    <s v="Aurora Miller"/>
    <s v="Normal"/>
    <s v="SAP JDE Support Department"/>
    <s v="Incident / Problem"/>
    <x v="0"/>
    <s v="Closed"/>
    <d v="2019-04-10T18:00:00"/>
    <s v="No"/>
    <s v="Yes"/>
    <s v="Jared Smith"/>
    <s v="SAP Support Team"/>
    <n v="26"/>
    <s v="Low thread count"/>
    <n v="9"/>
    <s v="Low attach count"/>
    <s v="Close Ticket"/>
  </r>
  <r>
    <n v="111104"/>
    <d v="2019-04-10T17:58:00"/>
    <s v="Julius Wright"/>
    <s v="Normal"/>
    <s v="SAP JDE Support Department"/>
    <s v="Incident / Problem"/>
    <x v="1"/>
    <s v="Closed"/>
    <d v="2019-04-10T17:58:00"/>
    <s v="No"/>
    <s v="Yes"/>
    <s v="Jared Smith"/>
    <s v="JDE Support Team"/>
    <n v="6"/>
    <s v="Low thread count"/>
    <n v="1"/>
    <s v="Low attach count"/>
    <s v="New Ticket"/>
  </r>
  <r>
    <n v="111130"/>
    <d v="2019-04-01T15:40:00"/>
    <s v="Julius Wright"/>
    <s v="Normal"/>
    <s v="SAP JDE Support Department"/>
    <s v="Request"/>
    <x v="0"/>
    <s v="Closed"/>
    <d v="2019-04-01T15:40:00"/>
    <s v="No"/>
    <s v="Yes"/>
    <s v="Stellar Murad"/>
    <s v="JDE Support Team"/>
    <n v="12"/>
    <s v="Low thread count"/>
    <n v="1"/>
    <s v="Low attach count"/>
    <s v="New Ticket"/>
  </r>
  <r>
    <n v="111112"/>
    <d v="2019-04-01T15:33:00"/>
    <s v="Vic Vincent"/>
    <s v="Normal"/>
    <s v="SAP JDE Support Department"/>
    <s v="Incident / Problem"/>
    <x v="1"/>
    <s v="Closed"/>
    <d v="2019-04-01T15:33:00"/>
    <s v="No"/>
    <s v="Yes"/>
    <s v="Stellar Murad"/>
    <s v="JDE Support Team"/>
    <n v="8"/>
    <s v="Low thread count"/>
    <n v="2"/>
    <s v="Low attach count"/>
    <s v="New Ticket"/>
  </r>
  <r>
    <n v="111111"/>
    <d v="2019-04-01T15:33:00"/>
    <s v="John Brown"/>
    <s v="Normal"/>
    <s v="SAP JDE Support Department"/>
    <s v="Request"/>
    <x v="1"/>
    <s v="Closed"/>
    <d v="2019-04-01T15:33:00"/>
    <s v="No"/>
    <s v="Yes"/>
    <s v="Stellar Murad"/>
    <s v="SAP Support Team"/>
    <n v="26"/>
    <s v="Low thread count"/>
    <n v="7"/>
    <s v="Low attach count"/>
    <s v="New Ticket"/>
  </r>
  <r>
    <n v="111110"/>
    <d v="2019-04-01T15:25:00"/>
    <s v="Will Roberts"/>
    <s v="Normal"/>
    <s v="SAP JDE Support Department"/>
    <s v="Incident / Problem"/>
    <x v="1"/>
    <s v="Closed"/>
    <d v="2019-04-01T15:25:00"/>
    <s v="No"/>
    <s v="Yes"/>
    <s v="Stellar Murad"/>
    <s v="JDE Support Team"/>
    <n v="7"/>
    <s v="Low thread count"/>
    <n v="1"/>
    <s v="Low attach count"/>
    <s v="New Ticket"/>
  </r>
  <r>
    <n v="111109"/>
    <d v="2019-04-01T15:18:00"/>
    <s v="Aurora Miller"/>
    <s v="Normal"/>
    <s v="SAP JDE Support Department"/>
    <s v="Incident / Problem"/>
    <x v="1"/>
    <s v="Closed"/>
    <d v="2019-04-01T15:18:00"/>
    <s v="No"/>
    <s v="Yes"/>
    <s v="Stellar Murad"/>
    <s v="SAP Support Team"/>
    <n v="9"/>
    <s v="Low thread count"/>
    <n v="2"/>
    <s v="Low attach count"/>
    <s v="New Ticket"/>
  </r>
  <r>
    <n v="111107"/>
    <d v="2019-04-01T15:10:00"/>
    <s v="Jasper John"/>
    <s v="Normal"/>
    <s v="SAP JDE Support Department"/>
    <s v="Incident / Problem"/>
    <x v="1"/>
    <s v="Closed"/>
    <d v="2019-04-01T15:10:00"/>
    <s v="No"/>
    <s v="Yes"/>
    <s v="Stellar Murad"/>
    <s v="SAP Support Team"/>
    <n v="13"/>
    <s v="Low thread count"/>
    <n v="2"/>
    <s v="Low attach count"/>
    <s v="New Ticket"/>
  </r>
  <r>
    <n v="111100"/>
    <d v="2019-04-01T14:30:00"/>
    <s v="Will Roberts"/>
    <s v="Normal"/>
    <s v="SAP JDE Support Department"/>
    <s v="Incident / Problem"/>
    <x v="1"/>
    <s v="Closed"/>
    <d v="2019-04-01T14:30:00"/>
    <s v="No"/>
    <s v="Yes"/>
    <s v="Stellar Murad"/>
    <s v="JDE Support Team"/>
    <n v="8"/>
    <s v="Low thread count"/>
    <n v="1"/>
    <s v="Low attach count"/>
    <s v="New Ticket"/>
  </r>
  <r>
    <n v="111141"/>
    <d v="2019-04-01T11:53:00"/>
    <s v="Aurora Miller"/>
    <s v="Normal"/>
    <s v="SAP JDE Support Department"/>
    <s v="Request"/>
    <x v="0"/>
    <s v="Closed"/>
    <d v="2019-04-01T11:53:00"/>
    <s v="No"/>
    <s v="Yes"/>
    <s v="Jared Smith"/>
    <s v="SAP Support Team"/>
    <n v="18"/>
    <s v="Low thread count"/>
    <n v="4"/>
    <s v="Low attach count"/>
    <s v="Close Ticket"/>
  </r>
  <r>
    <n v="111148"/>
    <d v="2019-03-27T17:16:00"/>
    <s v="Aurora Miller"/>
    <s v="Normal"/>
    <s v="SAP JDE Support Department"/>
    <s v="Request"/>
    <x v="0"/>
    <s v="Closed"/>
    <d v="2019-03-27T17:16:00"/>
    <s v="No"/>
    <s v="Yes"/>
    <s v="Jared Smith"/>
    <s v="SAP Support Team"/>
    <n v="6"/>
    <s v="Low thread count"/>
    <n v="0"/>
    <s v="Low attach count"/>
    <s v="New Ticket"/>
  </r>
  <r>
    <n v="111127"/>
    <d v="2019-03-25T18:15:00"/>
    <s v="Paul Jiggins"/>
    <s v="Normal"/>
    <s v="SAP JDE Support Department"/>
    <s v="Request"/>
    <x v="3"/>
    <s v="Closed"/>
    <d v="2019-03-25T18:15:00"/>
    <s v="No"/>
    <s v="Yes"/>
    <s v="Jared Smith"/>
    <s v="JDE Support Team"/>
    <n v="15"/>
    <s v="Low thread count"/>
    <n v="4"/>
    <s v="Low attach count"/>
    <s v="New Ticket"/>
  </r>
  <r>
    <n v="111142"/>
    <d v="2019-03-22T18:41:00"/>
    <s v="John Brown"/>
    <s v="Normal"/>
    <s v="SAP JDE Support Department"/>
    <s v="Incident / Problem"/>
    <x v="0"/>
    <s v="Closed"/>
    <d v="2019-03-22T18:41:00"/>
    <s v="No"/>
    <s v="Yes"/>
    <s v="Jared Smith"/>
    <s v="SAP Support Team"/>
    <n v="10"/>
    <s v="Low thread count"/>
    <n v="2"/>
    <s v="Low attach count"/>
    <s v="New Ticket"/>
  </r>
  <r>
    <n v="111139"/>
    <d v="2019-03-20T17:16:00"/>
    <s v="Julius Wright"/>
    <s v="Normal"/>
    <s v="SAP JDE Support Department"/>
    <s v="Incident / Problem"/>
    <x v="0"/>
    <s v="Closed"/>
    <d v="2019-03-20T17:16:00"/>
    <s v="No"/>
    <s v="Yes"/>
    <s v="Jared Smith"/>
    <s v="JDE Support Team"/>
    <n v="12"/>
    <s v="Low thread count"/>
    <n v="1"/>
    <s v="Low attach count"/>
    <s v="New Ticket"/>
  </r>
  <r>
    <n v="111101"/>
    <d v="2019-03-20T17:13:00"/>
    <s v="Vic Vincent"/>
    <s v="Normal"/>
    <s v="SAP JDE Support Department"/>
    <s v="Incident / Problem"/>
    <x v="1"/>
    <s v="Closed"/>
    <d v="2019-03-20T17:13:00"/>
    <s v="No"/>
    <s v="Yes"/>
    <s v="Jared Smith"/>
    <s v="JDE Support Team"/>
    <n v="8"/>
    <s v="Low thread count"/>
    <n v="1"/>
    <s v="Low attach count"/>
    <s v="New Ticket"/>
  </r>
  <r>
    <n v="111125"/>
    <d v="2019-03-19T17:20:00"/>
    <s v="Aurora Miller"/>
    <s v="Normal"/>
    <s v="SAP JDE Support Department"/>
    <s v="Request"/>
    <x v="0"/>
    <s v="Closed"/>
    <d v="2019-03-19T17:20:00"/>
    <s v="No"/>
    <s v="Yes"/>
    <s v="Jared Smith"/>
    <s v="SAP Support Team"/>
    <n v="8"/>
    <s v="Low thread count"/>
    <n v="0"/>
    <s v="Low attach count"/>
    <s v="New Ticket"/>
  </r>
  <r>
    <n v="111144"/>
    <d v="2019-03-19T17:18:00"/>
    <s v="Paul Jiggins"/>
    <s v="Normal"/>
    <s v="SAP JDE Support Department"/>
    <s v="Request"/>
    <x v="0"/>
    <s v="Closed"/>
    <d v="2019-03-19T17:18:00"/>
    <s v="No"/>
    <s v="Yes"/>
    <s v="Jared Smith"/>
    <s v="JDE Support Team"/>
    <n v="7"/>
    <s v="Low thread count"/>
    <n v="1"/>
    <s v="Low attach count"/>
    <s v="New Ticket"/>
  </r>
  <r>
    <n v="111135"/>
    <d v="2019-03-18T18:14:00"/>
    <s v="Paul Jiggins"/>
    <s v="Normal"/>
    <s v="SAP JDE Support Department"/>
    <s v="Incident / Problem"/>
    <x v="0"/>
    <s v="Closed"/>
    <d v="2019-03-18T18:14:00"/>
    <s v="No"/>
    <s v="Yes"/>
    <s v="Jared Smith"/>
    <s v="JDE Support Team"/>
    <n v="18"/>
    <s v="Low thread count"/>
    <n v="4"/>
    <s v="Low attach count"/>
    <s v="New Ticket"/>
  </r>
  <r>
    <n v="111134"/>
    <d v="2019-03-13T15:59:00"/>
    <s v="Wilson Campus"/>
    <s v="Normal"/>
    <s v="SAP JDE Support Department"/>
    <s v="Incident / Problem"/>
    <x v="0"/>
    <s v="Closed"/>
    <d v="2019-03-13T15:59:00"/>
    <s v="No"/>
    <s v="Yes"/>
    <s v="Jared Smith"/>
    <s v="JDE Support Team"/>
    <n v="7"/>
    <s v="Low thread count"/>
    <n v="1"/>
    <s v="Low attach count"/>
    <s v="New Ticket"/>
  </r>
  <r>
    <n v="111140"/>
    <d v="2019-03-08T17:44:00"/>
    <s v="Aurora Miller"/>
    <s v="Normal"/>
    <s v="SAP JDE Support Department"/>
    <s v="Request"/>
    <x v="0"/>
    <s v="Closed"/>
    <d v="2019-03-08T17:44:00"/>
    <s v="No"/>
    <s v="Yes"/>
    <s v="Jared Smith"/>
    <s v="SAP Support Team"/>
    <n v="9"/>
    <s v="Low thread count"/>
    <n v="0"/>
    <s v="Low attach count"/>
    <s v="New Ticket"/>
  </r>
  <r>
    <n v="111132"/>
    <d v="2019-03-05T18:08:00"/>
    <s v="Paul Jiggins"/>
    <s v="Normal"/>
    <s v="SAP JDE Support Department"/>
    <s v="Incident / Problem"/>
    <x v="0"/>
    <s v="Closed"/>
    <d v="2019-03-05T18:08:00"/>
    <s v="No"/>
    <s v="Yes"/>
    <s v="Jared Smith"/>
    <s v="JDE Support Team"/>
    <n v="24"/>
    <s v="Low thread count"/>
    <n v="7"/>
    <s v="Low attach count"/>
    <s v="New Ticket"/>
  </r>
  <r>
    <n v="111102"/>
    <d v="2019-03-05T17:56:00"/>
    <s v="Vic Vincent"/>
    <s v="Normal"/>
    <s v="SAP JDE Support Department"/>
    <s v="Incident / Problem"/>
    <x v="1"/>
    <s v="Closed"/>
    <d v="2019-03-05T17:56:00"/>
    <s v="No"/>
    <s v="Yes"/>
    <s v="Jared Smith"/>
    <s v="JDE Support Team"/>
    <n v="6"/>
    <s v="Low thread count"/>
    <n v="2"/>
    <s v="Low attach count"/>
    <s v="New Ticket"/>
  </r>
  <r>
    <n v="111137"/>
    <d v="2019-03-02T09:36:00"/>
    <s v="Jasper John"/>
    <s v="Normal"/>
    <s v="SAP JDE Support Department"/>
    <s v="Request"/>
    <x v="0"/>
    <s v="Closed"/>
    <d v="2019-03-02T09:36:00"/>
    <s v="No"/>
    <s v="Yes"/>
    <s v="Jared Smith"/>
    <s v="SAP Support Team"/>
    <n v="11"/>
    <s v="Low thread count"/>
    <n v="11"/>
    <s v="Low attach count"/>
    <s v="New Ticket"/>
  </r>
  <r>
    <n v="111105"/>
    <d v="2019-02-20T15:13:00"/>
    <s v="Jasper John"/>
    <s v="Normal"/>
    <s v="SAP JDE Support Department"/>
    <s v="Incident / Problem"/>
    <x v="1"/>
    <s v="Closed"/>
    <d v="2019-02-20T15:13:00"/>
    <s v="No"/>
    <s v="Yes"/>
    <s v="Jose Satary"/>
    <s v="SAP Support Team"/>
    <n v="9"/>
    <s v="Low thread count"/>
    <n v="1"/>
    <s v="Low attach count"/>
    <s v="New Ticket"/>
  </r>
  <r>
    <n v="111126"/>
    <d v="2019-02-20T14:32:00"/>
    <s v="Aurora Miller"/>
    <s v="Normal"/>
    <s v="SAP JDE Support Department"/>
    <s v="Incident / Problem"/>
    <x v="0"/>
    <s v="Closed"/>
    <d v="2019-02-20T14:32:00"/>
    <s v="No"/>
    <s v="Yes"/>
    <s v="Jose Satary"/>
    <s v="SAP Support Team"/>
    <n v="5"/>
    <s v="Low thread count"/>
    <n v="1"/>
    <s v="Low attach count"/>
    <s v="New Ticket"/>
  </r>
  <r>
    <n v="111103"/>
    <d v="2019-02-02T19:32:00"/>
    <s v="Kezia Richards"/>
    <s v="Normal"/>
    <s v="SAP JDE Support Department"/>
    <s v="Incident / Problem"/>
    <x v="1"/>
    <s v="Closed"/>
    <d v="2019-02-02T19:32:00"/>
    <s v="No"/>
    <s v="Yes"/>
    <s v="Jose Satary"/>
    <s v="JDE Support Team"/>
    <n v="8"/>
    <s v="Low thread count"/>
    <n v="1"/>
    <s v="Low attach count"/>
    <s v="Close Ticket"/>
  </r>
  <r>
    <n v="2"/>
    <d v="2018-08-09T02:43:00"/>
    <s v="Roland Brown"/>
    <s v="Normal"/>
    <s v="Internal Technical Department"/>
    <m/>
    <x v="0"/>
    <s v="Closed"/>
    <d v="2018-08-09T02:43:00"/>
    <s v="No"/>
    <s v="Yes"/>
    <s v="Jose Satary"/>
    <s v="Hardware Team"/>
    <n v="3"/>
    <s v="Low thread count"/>
    <n v="0"/>
    <s v="Low attach count"/>
    <m/>
  </r>
  <r>
    <n v="111395"/>
    <d v="2021-03-31T11:19:00"/>
    <s v="Erick White"/>
    <s v="Low"/>
    <s v="SAP JDE Support Department"/>
    <s v="Request"/>
    <x v="0"/>
    <s v="Open"/>
    <d v="2021-03-31T11:19:00"/>
    <s v="No"/>
    <s v="No"/>
    <s v="Jose Satary"/>
    <s v="JDE Support Team"/>
    <n v="112"/>
    <s v="High thread count"/>
    <n v="21"/>
    <s v="Low attach count"/>
    <s v="New Ticket"/>
  </r>
  <r>
    <n v="111119"/>
    <d v="2021-03-29T14:08:00"/>
    <s v="Kimberly Jones"/>
    <s v="Low"/>
    <s v="SAP JDE Support Department"/>
    <s v="Incident / Problem"/>
    <x v="0"/>
    <s v="Open"/>
    <d v="2021-03-29T14:08:00"/>
    <s v="No"/>
    <s v="No"/>
    <s v="Jose Satary"/>
    <s v="JDE Support Team"/>
    <n v="76"/>
    <s v="Medium thread count"/>
    <n v="14"/>
    <s v="Low attach count"/>
    <s v="New Ticket"/>
  </r>
  <r>
    <n v="111543"/>
    <d v="2021-03-24T13:25:00"/>
    <s v="Kian Rogers"/>
    <s v="Low"/>
    <s v="SAP JDE Support Department"/>
    <s v="Request"/>
    <x v="0"/>
    <s v="Open"/>
    <d v="2021-03-24T13:25:00"/>
    <s v="No"/>
    <s v="No"/>
    <s v="Jose Satary"/>
    <s v="JDE Support Team"/>
    <n v="16"/>
    <s v="Low thread count"/>
    <n v="1"/>
    <s v="Low attach count"/>
    <s v="Open "/>
  </r>
  <r>
    <n v="111531"/>
    <d v="2021-03-18T14:04:00"/>
    <s v="Kian Rogers"/>
    <s v="Low"/>
    <s v="SAP JDE Support Department"/>
    <s v="Request"/>
    <x v="0"/>
    <s v="Open"/>
    <d v="2021-03-18T14:04:00"/>
    <s v="No"/>
    <s v="No"/>
    <s v="Jose Satary"/>
    <s v="JDE Support Team"/>
    <n v="21"/>
    <s v="Low thread count"/>
    <n v="2"/>
    <s v="Low attach count"/>
    <s v="Open "/>
  </r>
  <r>
    <n v="111481"/>
    <d v="2021-03-05T16:53:00"/>
    <s v="Kian Rogers"/>
    <s v="Low"/>
    <s v="SAP JDE Support Department"/>
    <s v="Request"/>
    <x v="0"/>
    <s v="Closed"/>
    <d v="2021-03-05T16:53:00"/>
    <s v="No"/>
    <s v="Yes"/>
    <s v="Jared Smith"/>
    <s v="JDE Support Team"/>
    <n v="22"/>
    <s v="Low thread count"/>
    <n v="5"/>
    <s v="Low attach count"/>
    <s v="Close Ticket"/>
  </r>
  <r>
    <n v="111515"/>
    <d v="2021-02-19T16:50:00"/>
    <s v="Kian Rogers"/>
    <s v="Low"/>
    <s v="SAP JDE Support Department"/>
    <s v="Request"/>
    <x v="0"/>
    <s v="Closed"/>
    <d v="2021-02-19T16:50:00"/>
    <s v="No"/>
    <s v="Yes"/>
    <s v="Jared Smith"/>
    <s v="JDE Support Team"/>
    <n v="23"/>
    <s v="Low thread count"/>
    <n v="2"/>
    <s v="Low attach count"/>
    <s v="Close Ticket"/>
  </r>
  <r>
    <n v="111400"/>
    <d v="2021-02-16T14:18:00"/>
    <s v="Riza Richardson"/>
    <s v="Low"/>
    <s v="SAP JDE Support Department"/>
    <s v="Request"/>
    <x v="0"/>
    <s v="Closed"/>
    <d v="2021-02-16T14:18:00"/>
    <s v="No"/>
    <s v="Yes"/>
    <s v="Jared Smith"/>
    <s v="JDE Support Team"/>
    <n v="57"/>
    <s v="Medium thread count"/>
    <n v="8"/>
    <s v="Low attach count"/>
    <s v="Close Ticket"/>
  </r>
  <r>
    <n v="111578"/>
    <d v="2021-02-10T17:28:00"/>
    <s v="Aurora Miller"/>
    <s v="Low"/>
    <s v="SAP JDE Support Department"/>
    <s v="Request"/>
    <x v="0"/>
    <s v="Closed"/>
    <d v="2021-02-10T17:28:00"/>
    <s v="No"/>
    <s v="Yes"/>
    <s v="Jared Smith"/>
    <s v="SAP Support Team"/>
    <n v="12"/>
    <s v="Low thread count"/>
    <n v="1"/>
    <s v="Low attach count"/>
    <s v="Close Ticket"/>
  </r>
  <r>
    <n v="111591"/>
    <d v="2021-01-29T17:21:00"/>
    <s v="Troy Daniels"/>
    <s v="Low"/>
    <s v="SAP JDE Support Department"/>
    <s v="Request"/>
    <x v="0"/>
    <s v="Closed"/>
    <d v="2021-01-29T17:21:00"/>
    <s v="No"/>
    <s v="Yes"/>
    <s v="Jared Smith"/>
    <s v="JDE Support Team"/>
    <n v="11"/>
    <s v="Low thread count"/>
    <n v="2"/>
    <s v="Low attach count"/>
    <s v="Close Ticket"/>
  </r>
  <r>
    <n v="111508"/>
    <d v="2021-01-25T12:06:00"/>
    <s v="Kian Rogers"/>
    <s v="Low"/>
    <s v="SAP JDE Support Department"/>
    <s v="Request"/>
    <x v="0"/>
    <s v="Open"/>
    <d v="2021-01-25T12:06:00"/>
    <s v="No"/>
    <s v="No"/>
    <s v="Jose Satary"/>
    <s v="JDE Support Team"/>
    <n v="15"/>
    <s v="Low thread count"/>
    <n v="2"/>
    <s v="Low attach count"/>
    <s v="Open "/>
  </r>
  <r>
    <n v="111589"/>
    <d v="2021-01-18T18:05:00"/>
    <s v="Kian Rogers"/>
    <s v="Low"/>
    <s v="SAP JDE Support Department"/>
    <s v="Incident / Problem"/>
    <x v="0"/>
    <s v="Closed"/>
    <d v="2021-01-18T18:05:00"/>
    <s v="No"/>
    <s v="Yes"/>
    <s v="Jared Smith"/>
    <s v="JDE Support Team"/>
    <n v="6"/>
    <s v="Low thread count"/>
    <n v="2"/>
    <s v="Low attach count"/>
    <s v="Close Ticket"/>
  </r>
  <r>
    <n v="111445"/>
    <d v="2020-12-11T20:13:00"/>
    <s v="Aurora Miller"/>
    <s v="Low"/>
    <s v="SAP JDE Support Department"/>
    <s v="Request"/>
    <x v="0"/>
    <s v="Open"/>
    <d v="2020-12-11T20:13:00"/>
    <s v="No"/>
    <s v="No"/>
    <s v="Jose Satary"/>
    <s v="SAP Support Team"/>
    <n v="4"/>
    <s v="Low thread count"/>
    <n v="0"/>
    <s v="Low attach count"/>
    <s v="New Ticket"/>
  </r>
  <r>
    <n v="111579"/>
    <d v="2020-12-11T15:46:00"/>
    <s v="Jane Wilberts"/>
    <s v="Low"/>
    <s v="SAP JDE Support Department"/>
    <s v="Request"/>
    <x v="0"/>
    <s v="Open"/>
    <d v="2020-12-11T15:46:00"/>
    <s v="No"/>
    <s v="Yes"/>
    <s v="Jose Satary"/>
    <s v="JDE Support Team"/>
    <n v="4"/>
    <s v="Low thread count"/>
    <n v="0"/>
    <s v="Low attach count"/>
    <s v="New Ticket"/>
  </r>
  <r>
    <n v="111540"/>
    <d v="2020-11-20T16:25:00"/>
    <s v="Troy Daniels"/>
    <s v="Low"/>
    <s v="SAP JDE Support Department"/>
    <s v="Request"/>
    <x v="0"/>
    <s v="Open"/>
    <d v="2020-11-20T16:25:00"/>
    <s v="No"/>
    <s v="No"/>
    <s v="Jose Satary"/>
    <s v="JDE Support Team"/>
    <n v="5"/>
    <s v="Low thread count"/>
    <n v="0"/>
    <s v="Low attach count"/>
    <s v="New Ticket"/>
  </r>
  <r>
    <n v="111537"/>
    <d v="2020-10-19T18:30:00"/>
    <s v="Kian Rogers"/>
    <s v="Low"/>
    <s v="SAP JDE Support Department"/>
    <s v="Incident / Problem"/>
    <x v="0"/>
    <s v="Open"/>
    <d v="2020-10-19T18:30:00"/>
    <s v="No"/>
    <s v="Yes"/>
    <s v="Jose Satary"/>
    <s v="JDE Support Team"/>
    <n v="4"/>
    <s v="Low thread count"/>
    <n v="1"/>
    <s v="Low attach count"/>
    <s v="Open "/>
  </r>
  <r>
    <n v="111532"/>
    <d v="2020-10-09T15:20:00"/>
    <s v="Aurora Miller"/>
    <s v="Low"/>
    <s v="SAP JDE Support Department"/>
    <s v="Request"/>
    <x v="0"/>
    <s v="Open"/>
    <d v="2020-10-09T15:20:00"/>
    <s v="No"/>
    <s v="Yes"/>
    <s v="Jose Satary"/>
    <s v="SAP Support Team"/>
    <n v="2"/>
    <s v="Low thread count"/>
    <n v="0"/>
    <s v="Low attach count"/>
    <s v="New Ticket"/>
  </r>
  <r>
    <n v="111477"/>
    <d v="2020-09-01T17:52:00"/>
    <s v="Aurora Miller"/>
    <s v="Low"/>
    <s v="SAP JDE Support Department"/>
    <s v="Request"/>
    <x v="0"/>
    <s v="Closed"/>
    <d v="2020-09-01T17:52:00"/>
    <s v="No"/>
    <s v="Yes"/>
    <s v="Jared Smith"/>
    <s v="SAP Support Team"/>
    <n v="5"/>
    <s v="Low thread count"/>
    <n v="0"/>
    <s v="Low attach count"/>
    <s v="Close Ticket"/>
  </r>
  <r>
    <n v="111472"/>
    <d v="2020-07-28T18:12:00"/>
    <s v="Marvin Peters"/>
    <s v="Low"/>
    <s v="SAP JDE Support Department"/>
    <s v="Incident / Problem"/>
    <x v="0"/>
    <s v="Closed"/>
    <d v="2020-07-28T18:12:00"/>
    <s v="No"/>
    <s v="Yes"/>
    <s v="Jared Smith"/>
    <s v="SAP Support Team"/>
    <n v="18"/>
    <s v="Low thread count"/>
    <n v="1"/>
    <s v="Low attach count"/>
    <s v="Close Ticket"/>
  </r>
  <r>
    <n v="111465"/>
    <d v="2020-07-09T12:28:00"/>
    <s v="Jovan Brown"/>
    <s v="Low"/>
    <s v="Internal Technical Department"/>
    <s v="Incident / Problem"/>
    <x v="0"/>
    <s v="Open"/>
    <d v="2020-07-09T12:28:00"/>
    <s v="Yes"/>
    <s v="No"/>
    <s v="Raya Musk"/>
    <s v="Help Desk Team"/>
    <n v="1"/>
    <s v="Low thread count"/>
    <n v="0"/>
    <s v="Low attach count"/>
    <s v="New Ticket"/>
  </r>
  <r>
    <n v="111433"/>
    <d v="2020-06-26T17:58:00"/>
    <s v="Aurora Miller"/>
    <s v="Low"/>
    <s v="SAP JDE Support Department"/>
    <s v="Request"/>
    <x v="0"/>
    <s v="Closed"/>
    <d v="2020-06-26T17:58:00"/>
    <s v="No"/>
    <s v="Yes"/>
    <s v="Jared Smith"/>
    <s v="SAP Support Team"/>
    <n v="18"/>
    <s v="Low thread count"/>
    <n v="3"/>
    <s v="Low attach count"/>
    <s v="New Ticket"/>
  </r>
  <r>
    <n v="111427"/>
    <d v="2020-06-19T17:31:00"/>
    <s v="John Brown"/>
    <s v="Low"/>
    <s v="SAP JDE Support Department"/>
    <s v="Request"/>
    <x v="0"/>
    <s v="Closed"/>
    <d v="2020-06-19T17:31:00"/>
    <s v="No"/>
    <s v="Yes"/>
    <s v="Jared Smith"/>
    <s v="SAP Support Team"/>
    <n v="4"/>
    <s v="Low thread count"/>
    <n v="0"/>
    <s v="Low attach count"/>
    <s v="New Ticket"/>
  </r>
  <r>
    <n v="111405"/>
    <d v="2020-06-16T17:51:00"/>
    <s v="Kenex Willows"/>
    <s v="Low"/>
    <s v="SAP JDE Support Department"/>
    <s v="Incident / Problem"/>
    <x v="0"/>
    <s v="Closed"/>
    <d v="2020-06-16T17:51:00"/>
    <s v="No"/>
    <s v="Yes"/>
    <s v="Jared Smith"/>
    <s v="JDE Support Team"/>
    <n v="11"/>
    <s v="Low thread count"/>
    <n v="4"/>
    <s v="Low attach count"/>
    <s v="New Ticket"/>
  </r>
  <r>
    <n v="111422"/>
    <d v="2020-06-16T17:48:00"/>
    <s v="Kenex Willows"/>
    <s v="Low"/>
    <s v="SAP JDE Support Department"/>
    <s v="Incident / Problem"/>
    <x v="0"/>
    <s v="Closed"/>
    <d v="2020-06-16T17:48:00"/>
    <s v="No"/>
    <s v="Yes"/>
    <s v="Jared Smith"/>
    <s v="JDE Support Team"/>
    <n v="9"/>
    <s v="Low thread count"/>
    <n v="2"/>
    <s v="Low attach count"/>
    <s v="New Ticket"/>
  </r>
  <r>
    <n v="111414"/>
    <d v="2020-06-01T10:56:00"/>
    <s v="John Brown"/>
    <s v="Low"/>
    <s v="SAP JDE Support Department"/>
    <s v="Request"/>
    <x v="0"/>
    <s v="Open"/>
    <d v="2020-06-01T10:56:00"/>
    <s v="No"/>
    <s v="No"/>
    <s v="Raya Musk"/>
    <s v="SAP Support Team"/>
    <n v="7"/>
    <s v="Low thread count"/>
    <n v="0"/>
    <s v="Low attach count"/>
    <s v="New Ticket"/>
  </r>
  <r>
    <n v="111392"/>
    <d v="2020-04-02T17:24:00"/>
    <s v="Jasper John"/>
    <s v="Low"/>
    <s v="SAP JDE Support Department"/>
    <s v="Incident / Problem"/>
    <x v="0"/>
    <s v="Closed"/>
    <d v="2020-04-02T17:24:00"/>
    <s v="No"/>
    <s v="Yes"/>
    <s v="Jared Smith"/>
    <s v="SAP Support Team"/>
    <n v="25"/>
    <s v="Low thread count"/>
    <n v="5"/>
    <s v="Low attach count"/>
    <s v="New Ticket"/>
  </r>
  <r>
    <n v="111394"/>
    <d v="2020-03-03T17:46:00"/>
    <s v="John Brown"/>
    <s v="Low"/>
    <s v="SAP JDE Support Department"/>
    <s v="Request"/>
    <x v="0"/>
    <s v="Closed"/>
    <d v="2020-03-03T17:46:00"/>
    <s v="No"/>
    <s v="Yes"/>
    <s v="Jared Smith"/>
    <s v="SAP Support Team"/>
    <n v="7"/>
    <s v="Low thread count"/>
    <n v="1"/>
    <s v="Low attach count"/>
    <s v="New Ticket"/>
  </r>
  <r>
    <n v="111285"/>
    <d v="2019-12-13T18:06:00"/>
    <s v="Jasper John"/>
    <s v="Low"/>
    <s v="SAP JDE Support Department"/>
    <s v="Incident / Problem"/>
    <x v="0"/>
    <s v="Closed"/>
    <d v="2019-12-13T18:06:00"/>
    <s v="No"/>
    <s v="Yes"/>
    <s v="Jared Smith"/>
    <s v="SAP Support Team"/>
    <n v="26"/>
    <s v="Low thread count"/>
    <n v="2"/>
    <s v="Low attach count"/>
    <s v="New Ticket"/>
  </r>
  <r>
    <n v="111295"/>
    <d v="2019-11-14T17:59:00"/>
    <s v="Aurora Miller"/>
    <s v="Low"/>
    <s v="SAP JDE Support Department"/>
    <s v="Request"/>
    <x v="0"/>
    <s v="Closed"/>
    <d v="2019-11-14T17:59:00"/>
    <s v="No"/>
    <s v="Yes"/>
    <s v="Jared Smith"/>
    <s v="SAP Support Team"/>
    <n v="13"/>
    <s v="Low thread count"/>
    <n v="0"/>
    <s v="Low attach count"/>
    <s v="Close Ticket"/>
  </r>
  <r>
    <n v="111287"/>
    <d v="2019-08-27T17:10:00"/>
    <s v="John Brown"/>
    <s v="Low"/>
    <s v="SAP JDE Support Department"/>
    <s v="Incident / Problem"/>
    <x v="0"/>
    <s v="Closed"/>
    <d v="2019-08-27T17:10:00"/>
    <s v="No"/>
    <s v="Yes"/>
    <s v="Jared Smith"/>
    <s v="SAP Support Team"/>
    <n v="7"/>
    <s v="Low thread count"/>
    <n v="2"/>
    <s v="Low attach count"/>
    <s v="New Ticket"/>
  </r>
  <r>
    <n v="111241"/>
    <d v="2019-08-27T17:03:00"/>
    <s v="John Brown"/>
    <s v="Low"/>
    <s v="SAP JDE Support Department"/>
    <s v="Request"/>
    <x v="0"/>
    <s v="Closed"/>
    <d v="2019-08-27T17:03:00"/>
    <s v="No"/>
    <s v="Yes"/>
    <s v="Jared Smith"/>
    <s v="SAP Support Team"/>
    <n v="26"/>
    <s v="Low thread count"/>
    <n v="14"/>
    <s v="Low attach count"/>
    <s v="New Ticket"/>
  </r>
  <r>
    <n v="111270"/>
    <d v="2019-07-26T13:22:00"/>
    <s v="John Brown"/>
    <s v="Low"/>
    <s v="SAP JDE Support Department"/>
    <s v="Incident / Problem"/>
    <x v="0"/>
    <s v="Closed"/>
    <d v="2019-07-26T13:22:00"/>
    <s v="No"/>
    <s v="Yes"/>
    <s v="Jared Smith"/>
    <s v="SAP Support Team"/>
    <n v="7"/>
    <s v="Low thread count"/>
    <n v="1"/>
    <s v="Low attach count"/>
    <s v="Close Ticket"/>
  </r>
  <r>
    <n v="111218"/>
    <d v="2019-07-22T17:25:00"/>
    <s v="John Brown"/>
    <s v="Low"/>
    <s v="SAP JDE Support Department"/>
    <s v="Incident / Problem"/>
    <x v="0"/>
    <s v="Closed"/>
    <d v="2019-07-22T17:25:00"/>
    <s v="No"/>
    <s v="Yes"/>
    <s v="Jared Smith"/>
    <s v="SAP Support Team"/>
    <n v="36"/>
    <s v="Low thread count"/>
    <n v="1"/>
    <s v="Low attach count"/>
    <s v="Close Ticket"/>
  </r>
  <r>
    <n v="111239"/>
    <d v="2019-07-15T15:19:00"/>
    <s v="Jasper John"/>
    <s v="Low"/>
    <s v="SAP JDE Support Department"/>
    <s v="Request"/>
    <x v="0"/>
    <s v="Closed"/>
    <d v="2019-07-15T15:19:00"/>
    <s v="No"/>
    <s v="Yes"/>
    <s v="Jared Smith"/>
    <s v="SAP Support Team"/>
    <n v="9"/>
    <s v="Low thread count"/>
    <n v="1"/>
    <s v="Low attach count"/>
    <s v="Close Ticket"/>
  </r>
  <r>
    <n v="111257"/>
    <d v="2019-07-15T15:17:00"/>
    <s v="Jasper John"/>
    <s v="Low"/>
    <s v="SAP JDE Support Department"/>
    <s v="Request"/>
    <x v="0"/>
    <s v="Closed"/>
    <d v="2019-07-15T15:17:00"/>
    <s v="No"/>
    <s v="Yes"/>
    <s v="Jared Smith"/>
    <s v="AWS Team"/>
    <n v="5"/>
    <s v="Low thread count"/>
    <n v="0"/>
    <s v="Low attach count"/>
    <s v="Close Ticket"/>
  </r>
  <r>
    <n v="111236"/>
    <d v="2019-07-01T17:31:00"/>
    <s v="Aurora Miller"/>
    <s v="Low"/>
    <s v="SAP JDE Support Department"/>
    <s v="Incident / Problem"/>
    <x v="0"/>
    <s v="Closed"/>
    <d v="2019-07-01T17:31:00"/>
    <s v="No"/>
    <s v="Yes"/>
    <s v="Jared Smith"/>
    <s v="SAP Support Team"/>
    <n v="10"/>
    <s v="Low thread count"/>
    <n v="2"/>
    <s v="Low attach count"/>
    <s v="Close Ticket"/>
  </r>
  <r>
    <n v="111202"/>
    <d v="2019-06-14T13:52:00"/>
    <s v="Jasper John"/>
    <s v="Low"/>
    <s v="SAP JDE Support Department"/>
    <s v="Incident / Problem"/>
    <x v="0"/>
    <s v="Closed"/>
    <d v="2019-06-14T13:52:00"/>
    <s v="No"/>
    <s v="Yes"/>
    <s v="Jared Smith"/>
    <s v="SAP Support Team"/>
    <n v="14"/>
    <s v="Low thread count"/>
    <n v="3"/>
    <s v="Low attach count"/>
    <s v="Close Ticket"/>
  </r>
  <r>
    <n v="111205"/>
    <d v="2019-05-17T17:51:00"/>
    <s v="Jasper John"/>
    <s v="Low"/>
    <s v="SAP JDE Support Department"/>
    <s v="Request"/>
    <x v="0"/>
    <s v="Closed"/>
    <d v="2019-05-17T17:51:00"/>
    <s v="No"/>
    <s v="Yes"/>
    <s v="Jared Smith"/>
    <s v="SAP Support Team"/>
    <n v="6"/>
    <s v="Low thread count"/>
    <n v="2"/>
    <s v="Low attach count"/>
    <s v="New Ticket"/>
  </r>
  <r>
    <n v="111128"/>
    <d v="2019-03-05T18:07:00"/>
    <s v="John Brown"/>
    <s v="Low"/>
    <s v="SAP JDE Support Department"/>
    <s v="Request"/>
    <x v="0"/>
    <s v="Closed"/>
    <d v="2019-03-05T18:07:00"/>
    <s v="No"/>
    <s v="Yes"/>
    <s v="Jared Smith"/>
    <s v="SAP Support Team"/>
    <n v="21"/>
    <s v="Low thread count"/>
    <n v="2"/>
    <s v="Low attach count"/>
    <s v="New Ticket"/>
  </r>
  <r>
    <n v="111124"/>
    <d v="2019-02-13T09:45:00"/>
    <s v="John Brown"/>
    <s v="Low"/>
    <s v="SAP JDE Support Department"/>
    <s v="Request"/>
    <x v="0"/>
    <s v="Closed"/>
    <d v="2019-02-13T09:45:00"/>
    <s v="No"/>
    <s v="Yes"/>
    <s v="Raya Musk"/>
    <s v="SAP Support Team"/>
    <n v="9"/>
    <s v="Low thread count"/>
    <n v="3"/>
    <s v="Low attach count"/>
    <s v="New Ticket"/>
  </r>
  <r>
    <n v="694807"/>
    <d v="2018-11-06T06:39:00"/>
    <s v="Pradeep Sharma"/>
    <s v="Low"/>
    <s v="Internal Technical Department"/>
    <s v="Incident / Problem"/>
    <x v="0"/>
    <s v="Open"/>
    <d v="2018-11-06T06:39:00"/>
    <s v="Yes"/>
    <s v="Yes"/>
    <s v="Jose Satary"/>
    <s v="Workday Team"/>
    <n v="2"/>
    <s v="Low thread count"/>
    <n v="0"/>
    <s v="Low attach count"/>
    <s v="New Ticket"/>
  </r>
  <r>
    <n v="694809"/>
    <d v="2018-07-11T08:38:00"/>
    <s v="Roland Brown"/>
    <s v="Low"/>
    <s v="Internal Technical Department"/>
    <m/>
    <x v="0"/>
    <s v="Closed"/>
    <d v="2018-07-11T08:38:00"/>
    <s v="No"/>
    <s v="Yes"/>
    <s v="Jose Satary"/>
    <s v="Workday Team"/>
    <n v="2"/>
    <s v="Low thread count"/>
    <n v="0"/>
    <s v="Low attach count"/>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r>
    <m/>
    <m/>
    <m/>
    <m/>
    <m/>
    <m/>
    <x v="0"/>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x v="0"/>
    <d v="2021-03-12T09:57:00"/>
    <s v="Error Displaying in Different Module"/>
    <s v="Jasper John"/>
    <s v="jasper.john@gmail.com"/>
    <x v="0"/>
    <x v="0"/>
    <x v="0"/>
    <x v="0"/>
    <x v="0"/>
    <d v="2021-03-24T17:19:00"/>
    <n v="0"/>
    <n v="1"/>
    <s v="Jared Smith"/>
    <x v="0"/>
    <n v="16"/>
    <n v="2"/>
    <s v="New Ticket"/>
    <d v="2021-03-12T00:00:00"/>
    <x v="0"/>
  </r>
  <r>
    <x v="1"/>
    <d v="2021-03-10T16:21:00"/>
    <s v="Approval Workflow Error"/>
    <s v="Erick White"/>
    <s v="ewhite@yahoo.com"/>
    <x v="0"/>
    <x v="0"/>
    <x v="0"/>
    <x v="0"/>
    <x v="1"/>
    <d v="2021-03-18T17:16:00"/>
    <n v="1"/>
    <n v="1"/>
    <s v="Mark Jikkins"/>
    <x v="1"/>
    <n v="28"/>
    <n v="6"/>
    <s v="New Ticket"/>
    <d v="2021-03-10T00:00:00"/>
    <x v="0"/>
  </r>
  <r>
    <x v="2"/>
    <d v="2021-02-22T12:08:00"/>
    <s v="Public IP Trusted Certificate Authority Error"/>
    <s v="Tomi Yamamoto"/>
    <s v="tyamamoto@gmail.com"/>
    <x v="0"/>
    <x v="1"/>
    <x v="0"/>
    <x v="0"/>
    <x v="0"/>
    <d v="2021-03-05T14:40:00"/>
    <n v="0"/>
    <n v="1"/>
    <s v="Jared Smith"/>
    <x v="2"/>
    <n v="5"/>
    <n v="1"/>
    <s v="New Ticket"/>
    <d v="2021-02-22T00:00:00"/>
    <x v="0"/>
  </r>
  <r>
    <x v="3"/>
    <d v="2021-02-15T11:41:00"/>
    <s v="JDE Slowdown "/>
    <s v="Riza Richardson"/>
    <s v="rrichardson@mailinator.com"/>
    <x v="0"/>
    <x v="0"/>
    <x v="0"/>
    <x v="0"/>
    <x v="0"/>
    <d v="2021-02-24T17:40:00"/>
    <n v="0"/>
    <n v="1"/>
    <s v="Jared Smith"/>
    <x v="1"/>
    <n v="12"/>
    <n v="1"/>
    <s v="Close Ticket"/>
    <d v="2021-02-15T00:00:00"/>
    <x v="0"/>
  </r>
  <r>
    <x v="4"/>
    <d v="2021-01-22T10:58:00"/>
    <s v="JDE Slow Down"/>
    <s v="Riza Richardson"/>
    <s v="rrichardson@mailinator.com"/>
    <x v="0"/>
    <x v="0"/>
    <x v="0"/>
    <x v="0"/>
    <x v="0"/>
    <d v="2021-01-29T17:19:00"/>
    <n v="0"/>
    <n v="1"/>
    <s v="Jared Smith"/>
    <x v="1"/>
    <n v="7"/>
    <n v="1"/>
    <s v="Close Ticket"/>
    <d v="2021-01-22T00:00:00"/>
    <x v="0"/>
  </r>
  <r>
    <x v="5"/>
    <d v="2020-08-20T09:36:00"/>
    <s v="ERROR 504 GATEWAY TIMEOUT AGAIN"/>
    <s v="Aurora Miller"/>
    <s v="aurora.miller@outlook.com"/>
    <x v="0"/>
    <x v="0"/>
    <x v="0"/>
    <x v="0"/>
    <x v="0"/>
    <d v="2021-01-15T16:37:00"/>
    <n v="0"/>
    <n v="1"/>
    <s v="Jared Smith"/>
    <x v="0"/>
    <n v="11"/>
    <n v="1"/>
    <s v="Close Ticket"/>
    <d v="2020-08-20T00:00:00"/>
    <x v="0"/>
  </r>
  <r>
    <x v="6"/>
    <d v="2020-12-10T09:35:00"/>
    <s v="11/25/2020 8:34PM LOGIN ISSUE "/>
    <s v="Aurora Miller"/>
    <s v="aurora.miller@outlook.com"/>
    <x v="0"/>
    <x v="0"/>
    <x v="0"/>
    <x v="0"/>
    <x v="0"/>
    <d v="2021-01-04T17:49:00"/>
    <n v="0"/>
    <n v="1"/>
    <s v="Jared Smith"/>
    <x v="0"/>
    <n v="5"/>
    <n v="4"/>
    <s v="Open "/>
    <d v="2020-12-10T00:00:00"/>
    <x v="0"/>
  </r>
  <r>
    <x v="7"/>
    <d v="2020-12-10T09:37:00"/>
    <s v="11/25/2020 1:41PM LOGIN ISSUE "/>
    <s v="Aurora Miller"/>
    <s v="aurora.miller@outlook.com"/>
    <x v="0"/>
    <x v="0"/>
    <x v="0"/>
    <x v="0"/>
    <x v="0"/>
    <d v="2021-01-04T17:48:00"/>
    <n v="0"/>
    <n v="1"/>
    <s v="Jared Smith"/>
    <x v="0"/>
    <n v="5"/>
    <n v="1"/>
    <s v="Open "/>
    <d v="2020-12-10T00:00:00"/>
    <x v="0"/>
  </r>
  <r>
    <x v="8"/>
    <d v="2020-12-10T09:49:00"/>
    <s v="11/26/2020 9:10PM LOGIN ISSUE "/>
    <s v="Aurora Miller"/>
    <s v="aurora.miller@outlook.com"/>
    <x v="0"/>
    <x v="0"/>
    <x v="0"/>
    <x v="0"/>
    <x v="0"/>
    <d v="2021-01-04T17:47:00"/>
    <n v="0"/>
    <n v="1"/>
    <s v="Jared Smith"/>
    <x v="0"/>
    <n v="5"/>
    <n v="1"/>
    <s v="Open "/>
    <d v="2020-12-10T00:00:00"/>
    <x v="0"/>
  </r>
  <r>
    <x v="9"/>
    <d v="2020-12-10T09:59:00"/>
    <s v="12/01/2020 12:00PM &quot;bea.jolt&quot; login error"/>
    <s v="Aurora Miller"/>
    <s v="aurora.miller@outlook.com"/>
    <x v="0"/>
    <x v="0"/>
    <x v="0"/>
    <x v="0"/>
    <x v="0"/>
    <d v="2021-01-04T17:45:00"/>
    <n v="0"/>
    <n v="1"/>
    <s v="Jared Smith"/>
    <x v="0"/>
    <n v="5"/>
    <n v="1"/>
    <s v="Open "/>
    <d v="2020-12-10T00:00:00"/>
    <x v="0"/>
  </r>
  <r>
    <x v="10"/>
    <d v="2020-12-10T10:04:00"/>
    <s v="12/03/2020 7:45-7:55 Slow Performance"/>
    <s v="Aurora Miller"/>
    <s v="aurora.miller@outlook.com"/>
    <x v="0"/>
    <x v="0"/>
    <x v="0"/>
    <x v="0"/>
    <x v="0"/>
    <d v="2021-01-04T17:44:00"/>
    <n v="0"/>
    <n v="1"/>
    <s v="Jared Smith"/>
    <x v="0"/>
    <n v="5"/>
    <n v="1"/>
    <s v="Open "/>
    <d v="2020-12-10T00:00:00"/>
    <x v="0"/>
  </r>
  <r>
    <x v="11"/>
    <d v="2020-12-18T10:17:00"/>
    <s v="HR Technical Analyzer in TEST"/>
    <s v="Kian Rogers"/>
    <s v="krogers@mailinator.com"/>
    <x v="0"/>
    <x v="0"/>
    <x v="1"/>
    <x v="0"/>
    <x v="0"/>
    <d v="2021-01-04T12:02:00"/>
    <n v="0"/>
    <n v="1"/>
    <s v="Jared Smith"/>
    <x v="1"/>
    <n v="9"/>
    <n v="2"/>
    <s v="Close Ticket"/>
    <s v="No SLA for Request"/>
    <x v="1"/>
  </r>
  <r>
    <x v="12"/>
    <d v="2020-12-23T15:17:00"/>
    <s v="Open VPN Authenticator App Setup"/>
    <s v="Kenex Willows"/>
    <s v="kwillows@yahoo.com"/>
    <x v="0"/>
    <x v="0"/>
    <x v="1"/>
    <x v="0"/>
    <x v="0"/>
    <d v="2020-12-28T17:37:00"/>
    <n v="0"/>
    <n v="1"/>
    <s v="Jared Smith"/>
    <x v="1"/>
    <n v="7"/>
    <n v="0"/>
    <s v="Close Ticket"/>
    <s v="No SLA for Request"/>
    <x v="1"/>
  </r>
  <r>
    <x v="13"/>
    <d v="2020-11-25T15:51:00"/>
    <s v="LOGIN ISSUE"/>
    <s v="Aurora Miller"/>
    <s v="aurora.miller@outlook.com"/>
    <x v="0"/>
    <x v="0"/>
    <x v="0"/>
    <x v="0"/>
    <x v="0"/>
    <d v="2020-12-10T17:15:00"/>
    <n v="0"/>
    <n v="1"/>
    <s v="Stellar Murad"/>
    <x v="0"/>
    <n v="5"/>
    <n v="1"/>
    <s v="New Ticket"/>
    <d v="2020-11-25T00:00:00"/>
    <x v="0"/>
  </r>
  <r>
    <x v="14"/>
    <d v="2020-11-10T10:49:00"/>
    <s v="Can't Access PROD Instance"/>
    <s v="Riza Richardson"/>
    <s v="rrichardson@mailinator.com"/>
    <x v="0"/>
    <x v="0"/>
    <x v="0"/>
    <x v="0"/>
    <x v="0"/>
    <d v="2020-11-16T14:59:00"/>
    <n v="0"/>
    <n v="1"/>
    <s v="Jared Smith"/>
    <x v="1"/>
    <n v="8"/>
    <n v="1"/>
    <s v="Close Ticket"/>
    <d v="2020-11-10T00:00:00"/>
    <x v="0"/>
  </r>
  <r>
    <x v="15"/>
    <d v="2020-10-08T17:29:00"/>
    <s v="Absence Duration"/>
    <s v="Kian Rogers"/>
    <s v="krogers@mailinator.com"/>
    <x v="0"/>
    <x v="0"/>
    <x v="1"/>
    <x v="0"/>
    <x v="0"/>
    <d v="2020-10-16T13:55:00"/>
    <n v="0"/>
    <n v="1"/>
    <s v="Jared Smith"/>
    <x v="1"/>
    <n v="13"/>
    <n v="1"/>
    <s v="Close Ticket"/>
    <s v="No SLA for Request"/>
    <x v="1"/>
  </r>
  <r>
    <x v="16"/>
    <d v="2020-09-28T14:53:00"/>
    <s v="Requesting a Server for Deployment"/>
    <s v="Jane Wilberts"/>
    <s v="jwilberts@mailinator.com"/>
    <x v="0"/>
    <x v="1"/>
    <x v="1"/>
    <x v="1"/>
    <x v="0"/>
    <d v="2020-10-07T13:57:00"/>
    <n v="0"/>
    <n v="1"/>
    <s v="Jared Smith"/>
    <x v="2"/>
    <n v="5"/>
    <n v="0"/>
    <s v="New Ticket"/>
    <s v="No SLA for Request"/>
    <x v="1"/>
  </r>
  <r>
    <x v="17"/>
    <d v="2020-08-23T11:39:00"/>
    <s v="Port Issue After Patching Activity (23-AUG-20)"/>
    <s v="Kenex Willows"/>
    <s v="kwillows@yahoo.com"/>
    <x v="0"/>
    <x v="0"/>
    <x v="0"/>
    <x v="0"/>
    <x v="0"/>
    <d v="2020-08-28T17:08:00"/>
    <n v="0"/>
    <n v="1"/>
    <s v="Jared Smith"/>
    <x v="1"/>
    <n v="12"/>
    <n v="3"/>
    <s v="New Ticket"/>
    <d v="2020-08-23T00:00:00"/>
    <x v="0"/>
  </r>
  <r>
    <x v="18"/>
    <d v="2020-08-15T12:41:00"/>
    <s v="ERROR 504 GATEWAY TIMEOUT"/>
    <s v="Marvin Peters"/>
    <s v="mpeters@outlook.com"/>
    <x v="0"/>
    <x v="0"/>
    <x v="0"/>
    <x v="0"/>
    <x v="0"/>
    <d v="2020-08-24T18:15:00"/>
    <n v="0"/>
    <n v="1"/>
    <s v="Jared Smith"/>
    <x v="0"/>
    <n v="8"/>
    <n v="1"/>
    <s v="New Ticket"/>
    <d v="2020-08-15T00:00:00"/>
    <x v="0"/>
  </r>
  <r>
    <x v="19"/>
    <d v="2020-08-07T13:44:00"/>
    <s v="ERROR FOR WINSCP APPLICATION"/>
    <s v="Tomi Yamamoto"/>
    <s v="tyamamoto@gmail.com"/>
    <x v="0"/>
    <x v="1"/>
    <x v="0"/>
    <x v="0"/>
    <x v="0"/>
    <d v="2020-08-18T17:09:00"/>
    <n v="0"/>
    <n v="1"/>
    <s v="Jared Smith"/>
    <x v="2"/>
    <n v="4"/>
    <n v="1"/>
    <s v="New Ticket"/>
    <d v="2020-08-07T00:00:00"/>
    <x v="0"/>
  </r>
  <r>
    <x v="20"/>
    <d v="2020-07-01T09:12:00"/>
    <s v="Laptop Repair"/>
    <s v="Monique Smiths"/>
    <s v="msmiths@yahoo.com"/>
    <x v="0"/>
    <x v="1"/>
    <x v="0"/>
    <x v="2"/>
    <x v="0"/>
    <d v="2020-07-09T15:16:00"/>
    <n v="0"/>
    <n v="1"/>
    <s v="Jared Smith"/>
    <x v="2"/>
    <n v="4"/>
    <n v="0"/>
    <s v="New Ticket"/>
    <d v="2020-07-01T00:00:00"/>
    <x v="0"/>
  </r>
  <r>
    <x v="21"/>
    <d v="2020-06-02T10:26:00"/>
    <s v="SAP NOT ACCESSIBLE "/>
    <s v="Aurora Miller"/>
    <s v="aurora.miller@outlook.com"/>
    <x v="0"/>
    <x v="0"/>
    <x v="0"/>
    <x v="0"/>
    <x v="0"/>
    <d v="2020-06-16T17:47:00"/>
    <n v="0"/>
    <n v="1"/>
    <s v="Jared Smith"/>
    <x v="0"/>
    <n v="11"/>
    <n v="2"/>
    <s v="Close Ticket"/>
    <d v="2020-06-02T00:00:00"/>
    <x v="0"/>
  </r>
  <r>
    <x v="22"/>
    <d v="2020-05-27T09:26:00"/>
    <s v="SAP PRODUCTION IS DOWN"/>
    <s v="Aurora Miller"/>
    <s v="aurora.miller@outlook.com"/>
    <x v="0"/>
    <x v="0"/>
    <x v="0"/>
    <x v="0"/>
    <x v="0"/>
    <d v="2020-06-10T17:25:00"/>
    <n v="0"/>
    <n v="1"/>
    <s v="Jared Smith"/>
    <x v="0"/>
    <n v="12"/>
    <n v="20"/>
    <s v="New Ticket"/>
    <d v="2020-05-27T00:00:00"/>
    <x v="0"/>
  </r>
  <r>
    <x v="23"/>
    <d v="2020-04-27T09:24:00"/>
    <s v="System Downtime"/>
    <s v="Aurora Miller"/>
    <s v="aurora.miller@outlook.com"/>
    <x v="0"/>
    <x v="0"/>
    <x v="0"/>
    <x v="0"/>
    <x v="0"/>
    <d v="2020-05-04T17:12:00"/>
    <n v="0"/>
    <n v="1"/>
    <s v="Jared Smith"/>
    <x v="0"/>
    <n v="5"/>
    <n v="2"/>
    <s v="New Ticket"/>
    <d v="2020-04-27T00:00:00"/>
    <x v="0"/>
  </r>
  <r>
    <x v="24"/>
    <d v="2020-03-23T09:36:00"/>
    <s v="PROD: Inactive Phase / Status: No Manager "/>
    <s v="Melody Thompson"/>
    <s v="mthompson@yahoo.com"/>
    <x v="0"/>
    <x v="0"/>
    <x v="0"/>
    <x v="0"/>
    <x v="0"/>
    <d v="2020-03-26T18:40:00"/>
    <n v="0"/>
    <n v="1"/>
    <s v="Jared Smith"/>
    <x v="1"/>
    <n v="7"/>
    <n v="2"/>
    <s v="New Ticket"/>
    <d v="2020-03-23T00:00:00"/>
    <x v="0"/>
  </r>
  <r>
    <x v="25"/>
    <d v="2020-02-13T09:13:00"/>
    <s v="PROD: Slowdown of JDE in Production instance"/>
    <s v="Melody Thompson"/>
    <s v="mthompson@yahoo.com"/>
    <x v="0"/>
    <x v="0"/>
    <x v="0"/>
    <x v="0"/>
    <x v="0"/>
    <d v="2020-02-18T14:03:00"/>
    <n v="0"/>
    <n v="1"/>
    <s v="Jared Smith"/>
    <x v="1"/>
    <n v="10"/>
    <n v="7"/>
    <s v="New Ticket"/>
    <d v="2020-02-13T00:00:00"/>
    <x v="0"/>
  </r>
  <r>
    <x v="26"/>
    <d v="2020-02-10T11:11:00"/>
    <s v="SQL Access Manager SQL Error"/>
    <s v="Aurora Miller"/>
    <s v="aurora.miller@outlook.com"/>
    <x v="0"/>
    <x v="0"/>
    <x v="0"/>
    <x v="0"/>
    <x v="0"/>
    <d v="2020-02-11T15:44:00"/>
    <n v="0"/>
    <n v="1"/>
    <s v="Jared Smith"/>
    <x v="3"/>
    <n v="5"/>
    <n v="2"/>
    <s v="Close Ticket"/>
    <d v="2020-02-10T00:00:00"/>
    <x v="0"/>
  </r>
  <r>
    <x v="27"/>
    <d v="2020-01-03T14:02:00"/>
    <s v="Error on Finish Enrolling"/>
    <s v="Marvin Peters"/>
    <s v="mpeters@outlook.com"/>
    <x v="0"/>
    <x v="0"/>
    <x v="0"/>
    <x v="0"/>
    <x v="0"/>
    <d v="2020-01-14T17:35:00"/>
    <n v="0"/>
    <n v="1"/>
    <s v="Jared Smith"/>
    <x v="0"/>
    <n v="10"/>
    <n v="2"/>
    <s v="New Ticket"/>
    <d v="2020-01-03T00:00:00"/>
    <x v="0"/>
  </r>
  <r>
    <x v="28"/>
    <d v="2020-01-03T10:57:00"/>
    <s v="Slow loading in SAP - Jan 3, 6 2020"/>
    <s v="Jasper John"/>
    <s v="jasper.john@gmail.com"/>
    <x v="0"/>
    <x v="0"/>
    <x v="0"/>
    <x v="0"/>
    <x v="0"/>
    <d v="2020-01-10T17:59:00"/>
    <n v="0"/>
    <n v="1"/>
    <s v="Jared Smith"/>
    <x v="0"/>
    <n v="11"/>
    <n v="4"/>
    <s v="New Ticket"/>
    <d v="2020-01-03T00:00:00"/>
    <x v="0"/>
  </r>
  <r>
    <x v="29"/>
    <d v="2019-12-10T15:00:00"/>
    <s v="Request for reconfigure of Palo Alto"/>
    <s v="Tomi Yamamoto"/>
    <s v="tyamamoto@gmail.com"/>
    <x v="0"/>
    <x v="1"/>
    <x v="1"/>
    <x v="0"/>
    <x v="0"/>
    <d v="2019-12-18T16:37:00"/>
    <n v="0"/>
    <n v="1"/>
    <s v="Stellar Murad"/>
    <x v="2"/>
    <n v="4"/>
    <n v="0"/>
    <s v="New Ticket"/>
    <s v="No SLA for Request"/>
    <x v="1"/>
  </r>
  <r>
    <x v="30"/>
    <d v="2019-11-22T16:35:00"/>
    <s v="SAP Production Downtime Issue - Nov 21, 22"/>
    <s v="John Brown"/>
    <s v="jbrown@outlook.com"/>
    <x v="0"/>
    <x v="0"/>
    <x v="0"/>
    <x v="0"/>
    <x v="0"/>
    <d v="2019-12-12T11:19:00"/>
    <n v="0"/>
    <n v="1"/>
    <s v="Jared Smith"/>
    <x v="0"/>
    <n v="6"/>
    <n v="1"/>
    <s v="New Ticket"/>
    <d v="2019-11-22T00:00:00"/>
    <x v="0"/>
  </r>
  <r>
    <x v="31"/>
    <d v="2019-10-23T17:03:00"/>
    <s v="Delete or Rollback a payroll run"/>
    <s v="Melody Thompson"/>
    <s v="mthompson@yahoo.com"/>
    <x v="0"/>
    <x v="0"/>
    <x v="0"/>
    <x v="0"/>
    <x v="0"/>
    <d v="2019-11-04T15:49:00"/>
    <n v="0"/>
    <n v="1"/>
    <s v="Jared Smith"/>
    <x v="1"/>
    <n v="30"/>
    <n v="26"/>
    <s v="New Ticket"/>
    <d v="2019-10-23T00:00:00"/>
    <x v="0"/>
  </r>
  <r>
    <x v="32"/>
    <d v="2019-07-01T14:06:00"/>
    <s v="Batch Process of student groups not working."/>
    <s v="Jasper John"/>
    <s v="jasper.john@gmail.com"/>
    <x v="0"/>
    <x v="0"/>
    <x v="0"/>
    <x v="0"/>
    <x v="0"/>
    <d v="2019-10-22T18:12:00"/>
    <n v="0"/>
    <n v="1"/>
    <s v="Jared Smith"/>
    <x v="0"/>
    <n v="14"/>
    <n v="3"/>
    <s v="Close Ticket"/>
    <d v="2019-07-01T00:00:00"/>
    <x v="0"/>
  </r>
  <r>
    <x v="33"/>
    <d v="2019-07-18T14:02:00"/>
    <s v="BPM Staging error"/>
    <s v="Atom Short"/>
    <s v="atom.short@gmail.com"/>
    <x v="0"/>
    <x v="1"/>
    <x v="0"/>
    <x v="0"/>
    <x v="0"/>
    <d v="2019-10-01T10:44:00"/>
    <n v="0"/>
    <n v="1"/>
    <s v="Stellar Murad"/>
    <x v="4"/>
    <n v="7"/>
    <n v="0"/>
    <s v="New Ticket"/>
    <d v="2019-07-18T00:00:00"/>
    <x v="0"/>
  </r>
  <r>
    <x v="34"/>
    <d v="2019-09-21T10:41:00"/>
    <s v="PALO ALTO DEVICE NO LIGHTS ON LAN PORTS"/>
    <s v="Tomi Yamamoto"/>
    <s v="tyamamoto@gmail.com"/>
    <x v="0"/>
    <x v="1"/>
    <x v="0"/>
    <x v="0"/>
    <x v="0"/>
    <d v="2019-09-27T17:04:00"/>
    <n v="0"/>
    <n v="1"/>
    <s v="Stellar Murad"/>
    <x v="2"/>
    <n v="11"/>
    <n v="2"/>
    <s v="New Ticket"/>
    <d v="2019-09-21T00:00:00"/>
    <x v="0"/>
  </r>
  <r>
    <x v="35"/>
    <d v="2019-03-19T09:49:00"/>
    <s v="CANNOT LOGIN IN SAP"/>
    <s v="Aurora Miller"/>
    <s v="aurora.miller@outlook.com"/>
    <x v="0"/>
    <x v="0"/>
    <x v="0"/>
    <x v="0"/>
    <x v="0"/>
    <d v="2019-09-11T17:26:00"/>
    <n v="0"/>
    <n v="1"/>
    <s v="Jared Smith"/>
    <x v="0"/>
    <n v="24"/>
    <n v="9"/>
    <s v="Close Ticket"/>
    <d v="2019-03-19T00:00:00"/>
    <x v="0"/>
  </r>
  <r>
    <x v="36"/>
    <d v="2019-07-09T08:36:00"/>
    <s v="SAP is not Accessible"/>
    <s v="Jasper John"/>
    <s v="jasper.john@gmail.com"/>
    <x v="0"/>
    <x v="0"/>
    <x v="0"/>
    <x v="0"/>
    <x v="0"/>
    <d v="2019-09-11T17:23:00"/>
    <n v="0"/>
    <n v="1"/>
    <s v="Jared Smith"/>
    <x v="0"/>
    <n v="21"/>
    <n v="6"/>
    <s v="Close Ticket"/>
    <d v="2019-07-09T00:00:00"/>
    <x v="0"/>
  </r>
  <r>
    <x v="37"/>
    <d v="2019-08-08T07:17:00"/>
    <s v="JDE Prod not available (08 August 2019)"/>
    <s v="Julius Wright"/>
    <s v="jwirght@outlook.com"/>
    <x v="0"/>
    <x v="0"/>
    <x v="0"/>
    <x v="0"/>
    <x v="0"/>
    <d v="2019-08-28T11:09:00"/>
    <n v="0"/>
    <n v="1"/>
    <s v="Jared Smith"/>
    <x v="1"/>
    <n v="9"/>
    <n v="1"/>
    <s v="New Ticket"/>
    <d v="2019-08-08T00:00:00"/>
    <x v="0"/>
  </r>
  <r>
    <x v="38"/>
    <d v="2019-07-11T08:07:00"/>
    <s v="ERROR 504"/>
    <s v="Marvin Peters"/>
    <s v="mpeters@outlook.com"/>
    <x v="0"/>
    <x v="0"/>
    <x v="0"/>
    <x v="0"/>
    <x v="0"/>
    <d v="2019-07-17T17:49:00"/>
    <n v="0"/>
    <n v="1"/>
    <s v="Jared Smith"/>
    <x v="0"/>
    <n v="10"/>
    <n v="5"/>
    <s v="Close Ticket"/>
    <d v="2019-07-11T00:00:00"/>
    <x v="0"/>
  </r>
  <r>
    <x v="39"/>
    <d v="2019-06-04T09:33:00"/>
    <s v="Create specific function in the Responsibility"/>
    <s v="Wilson Campus"/>
    <s v="wilson.campus@yahoo.com"/>
    <x v="0"/>
    <x v="0"/>
    <x v="0"/>
    <x v="0"/>
    <x v="0"/>
    <d v="2019-06-14T14:08:00"/>
    <n v="0"/>
    <n v="1"/>
    <s v="Jared Smith"/>
    <x v="1"/>
    <n v="25"/>
    <n v="8"/>
    <s v="New Ticket"/>
    <d v="2019-06-04T00:00:00"/>
    <x v="0"/>
  </r>
  <r>
    <x v="40"/>
    <d v="2019-05-27T10:47:00"/>
    <s v="Error Loading Position List in Authority to Travel"/>
    <s v="Paul Jiggins"/>
    <s v="pjiggins@yahoo.com"/>
    <x v="0"/>
    <x v="0"/>
    <x v="0"/>
    <x v="0"/>
    <x v="0"/>
    <d v="2019-06-14T13:54:00"/>
    <n v="0"/>
    <n v="1"/>
    <s v="Jared Smith"/>
    <x v="1"/>
    <n v="9"/>
    <n v="5"/>
    <s v="New Ticket"/>
    <d v="2019-05-27T00:00:00"/>
    <x v="0"/>
  </r>
  <r>
    <x v="41"/>
    <d v="2019-04-04T16:00:00"/>
    <s v="JDE Prod Slowdown 04 April 2019"/>
    <s v="Julius Wright"/>
    <s v="jwirght@outlook.com"/>
    <x v="0"/>
    <x v="0"/>
    <x v="0"/>
    <x v="0"/>
    <x v="0"/>
    <d v="2019-06-14T13:48:00"/>
    <n v="0"/>
    <n v="1"/>
    <s v="Jared Smith"/>
    <x v="1"/>
    <n v="25"/>
    <n v="5"/>
    <s v="Close Ticket"/>
    <d v="2019-04-04T00:00:00"/>
    <x v="0"/>
  </r>
  <r>
    <x v="42"/>
    <d v="2019-06-06T08:37:00"/>
    <s v="Unable to Login in Prod Instance"/>
    <s v="John Brown"/>
    <s v="jbrown@outlook.com"/>
    <x v="0"/>
    <x v="0"/>
    <x v="0"/>
    <x v="0"/>
    <x v="0"/>
    <d v="2019-06-13T13:06:00"/>
    <n v="0"/>
    <n v="1"/>
    <s v="Jared Smith"/>
    <x v="0"/>
    <n v="11"/>
    <n v="1"/>
    <s v="Close Ticket"/>
    <d v="2019-06-06T00:00:00"/>
    <x v="0"/>
  </r>
  <r>
    <x v="43"/>
    <d v="2019-05-31T11:35:00"/>
    <s v="oracle HRMS - Element Entry setup "/>
    <s v="Wilson Campus"/>
    <s v="wilson.campus@yahoo.com"/>
    <x v="0"/>
    <x v="0"/>
    <x v="1"/>
    <x v="0"/>
    <x v="0"/>
    <d v="2019-06-10T14:52:00"/>
    <n v="0"/>
    <n v="1"/>
    <s v="Jared Smith"/>
    <x v="1"/>
    <n v="14"/>
    <n v="6"/>
    <s v="New Ticket"/>
    <s v="No SLA for Request"/>
    <x v="1"/>
  </r>
  <r>
    <x v="44"/>
    <d v="2019-04-29T15:18:00"/>
    <s v="JDE PROD - Error in Workflow Background Process"/>
    <s v="Julius Wright"/>
    <s v="jwirght@outlook.com"/>
    <x v="0"/>
    <x v="0"/>
    <x v="0"/>
    <x v="0"/>
    <x v="0"/>
    <d v="2019-06-04T17:19:00"/>
    <n v="0"/>
    <n v="1"/>
    <s v="Jared Smith"/>
    <x v="1"/>
    <n v="45"/>
    <n v="3"/>
    <s v="Close Ticket"/>
    <d v="2019-04-29T00:00:00"/>
    <x v="0"/>
  </r>
  <r>
    <x v="45"/>
    <d v="2019-04-24T14:18:00"/>
    <s v="JDE PROD - Slowdown access (24 Apr 2019)"/>
    <s v="Julius Wright"/>
    <s v="jwirght@outlook.com"/>
    <x v="0"/>
    <x v="0"/>
    <x v="0"/>
    <x v="0"/>
    <x v="0"/>
    <d v="2019-05-14T19:20:00"/>
    <n v="0"/>
    <n v="1"/>
    <s v="Jared Smith"/>
    <x v="1"/>
    <n v="14"/>
    <n v="1"/>
    <s v="New Ticket"/>
    <d v="2019-04-24T00:00:00"/>
    <x v="0"/>
  </r>
  <r>
    <x v="46"/>
    <d v="2019-04-08T08:51:00"/>
    <s v="JDE Prod Error - Fail Web Server (08 Apr 2019)"/>
    <s v="Julius Wright"/>
    <s v="jwirght@outlook.com"/>
    <x v="0"/>
    <x v="0"/>
    <x v="0"/>
    <x v="0"/>
    <x v="0"/>
    <d v="2019-04-29T17:06:00"/>
    <n v="0"/>
    <n v="1"/>
    <s v="Jared Smith"/>
    <x v="1"/>
    <n v="15"/>
    <n v="1"/>
    <s v="New Ticket"/>
    <d v="2019-04-08T00:00:00"/>
    <x v="0"/>
  </r>
  <r>
    <x v="47"/>
    <d v="2019-04-22T09:07:00"/>
    <s v="JDE PROD - Request not completing (22 Apr 2019)"/>
    <s v="Julius Wright"/>
    <s v="jwirght@outlook.com"/>
    <x v="0"/>
    <x v="0"/>
    <x v="0"/>
    <x v="0"/>
    <x v="0"/>
    <d v="2019-04-24T17:38:00"/>
    <n v="0"/>
    <n v="1"/>
    <s v="Jared Smith"/>
    <x v="1"/>
    <n v="18"/>
    <n v="5"/>
    <s v="New Ticket"/>
    <d v="2019-04-22T00:00:00"/>
    <x v="0"/>
  </r>
  <r>
    <x v="48"/>
    <d v="2019-04-17T11:24:00"/>
    <s v="JDE Prod Slowdown (17 Apr 2019)"/>
    <s v="Julius Wright"/>
    <s v="jwirght@outlook.com"/>
    <x v="0"/>
    <x v="0"/>
    <x v="0"/>
    <x v="0"/>
    <x v="0"/>
    <d v="2019-04-24T17:37:00"/>
    <n v="0"/>
    <n v="1"/>
    <s v="Jared Smith"/>
    <x v="1"/>
    <n v="13"/>
    <n v="1"/>
    <s v="New Ticket"/>
    <d v="2019-04-17T00:00:00"/>
    <x v="0"/>
  </r>
  <r>
    <x v="49"/>
    <d v="2019-02-01T01:55:00"/>
    <s v="JDE Slowdown 29 January 2019"/>
    <s v="Julius Wright"/>
    <s v="jwirght@outlook.com"/>
    <x v="0"/>
    <x v="0"/>
    <x v="0"/>
    <x v="1"/>
    <x v="0"/>
    <d v="2019-04-01T15:15:00"/>
    <n v="0"/>
    <n v="1"/>
    <s v="Stellar Murad"/>
    <x v="1"/>
    <n v="15"/>
    <n v="7"/>
    <s v="New Ticket"/>
    <d v="2019-02-01T00:00:00"/>
    <x v="0"/>
  </r>
  <r>
    <x v="50"/>
    <d v="2019-02-04T10:04:00"/>
    <s v="JDE Slowdown 04 February 2019"/>
    <s v="Julius Wright"/>
    <s v="jwirght@outlook.com"/>
    <x v="0"/>
    <x v="0"/>
    <x v="0"/>
    <x v="0"/>
    <x v="0"/>
    <d v="2019-02-20T14:36:00"/>
    <n v="0"/>
    <n v="1"/>
    <s v="Satya Prakash"/>
    <x v="1"/>
    <n v="19"/>
    <n v="15"/>
    <s v="New Ticket"/>
    <d v="2019-02-04T00:00:00"/>
    <x v="0"/>
  </r>
  <r>
    <x v="51"/>
    <d v="2019-02-01T13:56:00"/>
    <s v="SQL ERROR "/>
    <s v="Aurora Miller"/>
    <s v="aurora.miller@outlook.com"/>
    <x v="0"/>
    <x v="0"/>
    <x v="0"/>
    <x v="0"/>
    <x v="0"/>
    <d v="2019-02-20T14:34:00"/>
    <n v="0"/>
    <n v="1"/>
    <s v="Raya Musk"/>
    <x v="0"/>
    <n v="18"/>
    <n v="6"/>
    <s v="New Ticket"/>
    <d v="2019-02-01T00:00:00"/>
    <x v="0"/>
  </r>
  <r>
    <x v="52"/>
    <d v="2018-10-08T00:32:00"/>
    <s v="FORTIGATE 200E Expiration."/>
    <s v="Joseph Reynolds"/>
    <s v="jreynolds@yahoo.com"/>
    <x v="0"/>
    <x v="1"/>
    <x v="1"/>
    <x v="0"/>
    <x v="1"/>
    <d v="2018-12-06T01:09:00"/>
    <n v="1"/>
    <n v="1"/>
    <s v="Stellar Murad"/>
    <x v="5"/>
    <n v="8"/>
    <n v="3"/>
    <m/>
    <s v="No SLA for Request"/>
    <x v="1"/>
  </r>
  <r>
    <x v="53"/>
    <d v="2020-07-30T13:27:00"/>
    <s v="Create Accounting Warning Error Messages"/>
    <s v="Kimberly Jones"/>
    <s v="kjones@outlook.com"/>
    <x v="1"/>
    <x v="0"/>
    <x v="0"/>
    <x v="0"/>
    <x v="2"/>
    <d v="2021-04-08T15:18:00"/>
    <n v="1"/>
    <n v="1"/>
    <s v="Mark Jikkins"/>
    <x v="1"/>
    <n v="132"/>
    <n v="25"/>
    <s v="New Ticket"/>
    <d v="2020-08-04T00:00:00"/>
    <x v="0"/>
  </r>
  <r>
    <x v="54"/>
    <d v="2021-03-11T10:41:00"/>
    <s v="Chedft_2018 Error Generating"/>
    <s v="Jasper John"/>
    <s v="jasper.john@gmail.com"/>
    <x v="1"/>
    <x v="0"/>
    <x v="0"/>
    <x v="0"/>
    <x v="1"/>
    <d v="2021-04-07T15:05:00"/>
    <n v="1"/>
    <n v="0"/>
    <s v="Mark Jikkins"/>
    <x v="0"/>
    <n v="32"/>
    <n v="8"/>
    <s v="New Ticket"/>
    <d v="2021-03-16T00:00:00"/>
    <x v="0"/>
  </r>
  <r>
    <x v="55"/>
    <d v="2021-03-23T16:39:00"/>
    <s v="Error Uploading Template in Report Definition"/>
    <s v="Jasper John"/>
    <s v="jasper.john@gmail.com"/>
    <x v="1"/>
    <x v="0"/>
    <x v="0"/>
    <x v="0"/>
    <x v="2"/>
    <d v="2021-04-05T08:50:00"/>
    <n v="0"/>
    <n v="1"/>
    <s v="Mark Jikkins"/>
    <x v="0"/>
    <n v="6"/>
    <n v="2"/>
    <s v="New Ticket"/>
    <d v="2021-03-26T00:00:00"/>
    <x v="0"/>
  </r>
  <r>
    <x v="56"/>
    <d v="2020-12-04T09:35:00"/>
    <s v="Applying Withholding Tax"/>
    <s v="Kimberly Jones"/>
    <s v="kjones@outlook.com"/>
    <x v="1"/>
    <x v="0"/>
    <x v="0"/>
    <x v="0"/>
    <x v="1"/>
    <d v="2021-03-31T11:52:00"/>
    <n v="1"/>
    <n v="1"/>
    <s v="Mark Jikkins"/>
    <x v="1"/>
    <n v="38"/>
    <n v="5"/>
    <s v="New Ticket"/>
    <d v="2020-12-09T00:00:00"/>
    <x v="0"/>
  </r>
  <r>
    <x v="57"/>
    <d v="2020-09-09T13:27:00"/>
    <s v="Self Service - Legislative Information"/>
    <s v="Troy Daniels"/>
    <s v="troy.daniels@outlook.com"/>
    <x v="1"/>
    <x v="0"/>
    <x v="0"/>
    <x v="0"/>
    <x v="0"/>
    <d v="2021-03-15T18:56:00"/>
    <n v="0"/>
    <n v="1"/>
    <s v="Jared Smith"/>
    <x v="1"/>
    <n v="59"/>
    <n v="8"/>
    <s v="New Ticket"/>
    <d v="2020-09-14T00:00:00"/>
    <x v="0"/>
  </r>
  <r>
    <x v="58"/>
    <d v="2021-01-10T21:35:00"/>
    <s v="SPMS - Approver's Page"/>
    <s v="Jane Wilberts"/>
    <s v="jwilberts@mailinator.com"/>
    <x v="1"/>
    <x v="0"/>
    <x v="0"/>
    <x v="0"/>
    <x v="0"/>
    <d v="2021-02-08T17:02:00"/>
    <n v="0"/>
    <n v="1"/>
    <s v="Jared Smith"/>
    <x v="1"/>
    <n v="13"/>
    <n v="4"/>
    <s v="New Ticket"/>
    <d v="2021-01-13T00:00:00"/>
    <x v="0"/>
  </r>
  <r>
    <x v="59"/>
    <d v="2021-01-22T13:59:00"/>
    <s v="UP Los Baños not included in PMP"/>
    <s v="Jane Wilberts"/>
    <s v="jwilberts@mailinator.com"/>
    <x v="1"/>
    <x v="0"/>
    <x v="0"/>
    <x v="0"/>
    <x v="0"/>
    <d v="2021-02-05T17:31:00"/>
    <n v="0"/>
    <n v="1"/>
    <s v="Jared Smith"/>
    <x v="1"/>
    <n v="14"/>
    <n v="5"/>
    <s v="New Ticket"/>
    <d v="2021-01-27T00:00:00"/>
    <x v="0"/>
  </r>
  <r>
    <x v="60"/>
    <d v="2021-01-28T17:07:00"/>
    <s v="Slow Performance "/>
    <s v="Aurora Miller"/>
    <s v="aurora.miller@outlook.com"/>
    <x v="1"/>
    <x v="0"/>
    <x v="0"/>
    <x v="0"/>
    <x v="0"/>
    <d v="2021-01-29T17:14:00"/>
    <n v="0"/>
    <n v="1"/>
    <s v="Jared Smith"/>
    <x v="0"/>
    <n v="6"/>
    <n v="2"/>
    <s v="Close Ticket"/>
    <d v="2021-02-02T00:00:00"/>
    <x v="2"/>
  </r>
  <r>
    <x v="61"/>
    <d v="2020-11-10T10:16:00"/>
    <s v="Java loads but won't launch applet"/>
    <s v="Kenex Willows"/>
    <s v="kwillows@yahoo.com"/>
    <x v="1"/>
    <x v="0"/>
    <x v="0"/>
    <x v="0"/>
    <x v="0"/>
    <d v="2021-01-22T18:08:00"/>
    <n v="0"/>
    <n v="1"/>
    <s v="Jared Smith"/>
    <x v="1"/>
    <n v="19"/>
    <n v="11"/>
    <s v="Close Ticket"/>
    <d v="2020-11-13T00:00:00"/>
    <x v="0"/>
  </r>
  <r>
    <x v="62"/>
    <d v="2020-12-29T12:37:00"/>
    <s v="End date element entries for 300 Employees"/>
    <s v="Melody Thompson"/>
    <s v="mthompson@yahoo.com"/>
    <x v="1"/>
    <x v="0"/>
    <x v="1"/>
    <x v="0"/>
    <x v="0"/>
    <d v="2021-01-19T17:38:00"/>
    <n v="0"/>
    <n v="1"/>
    <s v="Jared Smith"/>
    <x v="1"/>
    <n v="10"/>
    <n v="1"/>
    <s v="New Ticket"/>
    <s v="No SLA for Request"/>
    <x v="1"/>
  </r>
  <r>
    <x v="63"/>
    <d v="2020-12-01T09:47:00"/>
    <s v="Slowdown in JDE Prod"/>
    <s v="Melody Thompson"/>
    <s v="mthompson@yahoo.com"/>
    <x v="1"/>
    <x v="0"/>
    <x v="0"/>
    <x v="0"/>
    <x v="0"/>
    <d v="2021-01-19T17:31:00"/>
    <n v="0"/>
    <n v="1"/>
    <s v="Jared Smith"/>
    <x v="1"/>
    <n v="14"/>
    <n v="2"/>
    <s v="New Ticket"/>
    <d v="2020-12-04T00:00:00"/>
    <x v="0"/>
  </r>
  <r>
    <x v="64"/>
    <d v="2020-12-29T12:22:00"/>
    <s v="Errors in ODSM"/>
    <s v="Jasper John"/>
    <s v="jasper.john@gmail.com"/>
    <x v="1"/>
    <x v="0"/>
    <x v="0"/>
    <x v="0"/>
    <x v="0"/>
    <d v="2021-01-13T17:04:00"/>
    <n v="0"/>
    <n v="1"/>
    <s v="Jared Smith"/>
    <x v="0"/>
    <n v="7"/>
    <n v="2"/>
    <s v="New Ticket"/>
    <d v="2021-01-01T00:00:00"/>
    <x v="0"/>
  </r>
  <r>
    <x v="65"/>
    <d v="2020-12-10T09:52:00"/>
    <s v="12/01/2020 11:58AM ODSM Login Issue"/>
    <s v="Aurora Miller"/>
    <s v="aurora.miller@outlook.com"/>
    <x v="1"/>
    <x v="0"/>
    <x v="0"/>
    <x v="0"/>
    <x v="0"/>
    <d v="2021-01-04T17:46:00"/>
    <n v="0"/>
    <n v="1"/>
    <s v="Jared Smith"/>
    <x v="0"/>
    <n v="5"/>
    <n v="1"/>
    <s v="Open "/>
    <d v="2020-12-15T00:00:00"/>
    <x v="0"/>
  </r>
  <r>
    <x v="66"/>
    <d v="2020-12-10T10:15:00"/>
    <s v="12/03/2020 11:37AM ODSM Issue "/>
    <s v="Aurora Miller"/>
    <s v="aurora.miller@outlook.com"/>
    <x v="1"/>
    <x v="0"/>
    <x v="0"/>
    <x v="0"/>
    <x v="0"/>
    <d v="2021-01-04T17:42:00"/>
    <n v="0"/>
    <n v="1"/>
    <s v="Jared Smith"/>
    <x v="0"/>
    <n v="5"/>
    <n v="1"/>
    <s v="Open "/>
    <d v="2020-12-15T00:00:00"/>
    <x v="0"/>
  </r>
  <r>
    <x v="67"/>
    <d v="2020-09-23T18:02:00"/>
    <s v="Create Accounting - Accounting Class Error"/>
    <s v="Kimberly Jones"/>
    <s v="kjones@outlook.com"/>
    <x v="1"/>
    <x v="0"/>
    <x v="0"/>
    <x v="0"/>
    <x v="2"/>
    <d v="2020-12-09T12:30:00"/>
    <n v="1"/>
    <n v="0"/>
    <s v="Mark Jikkins"/>
    <x v="1"/>
    <n v="31"/>
    <n v="3"/>
    <s v="New Ticket"/>
    <d v="2020-09-28T00:00:00"/>
    <x v="0"/>
  </r>
  <r>
    <x v="68"/>
    <d v="2020-10-21T15:16:00"/>
    <s v="APP-SQLAP-10000 in Payables Module"/>
    <s v="Kenex Willows"/>
    <s v="kwillows@yahoo.com"/>
    <x v="1"/>
    <x v="0"/>
    <x v="1"/>
    <x v="0"/>
    <x v="0"/>
    <d v="2020-12-03T08:00:00"/>
    <n v="0"/>
    <n v="1"/>
    <s v="Jared Smith"/>
    <x v="1"/>
    <n v="7"/>
    <n v="0"/>
    <s v="Close Ticket"/>
    <s v="No SLA for Request"/>
    <x v="1"/>
  </r>
  <r>
    <x v="69"/>
    <d v="2020-10-19T10:00:00"/>
    <s v="VPN Setup"/>
    <s v="Tomi Yamamoto"/>
    <s v="tyamamoto@gmail.com"/>
    <x v="1"/>
    <x v="1"/>
    <x v="1"/>
    <x v="0"/>
    <x v="0"/>
    <d v="2020-11-17T12:22:00"/>
    <n v="0"/>
    <n v="1"/>
    <s v="Jared Smith"/>
    <x v="4"/>
    <n v="4"/>
    <n v="0"/>
    <s v="New Ticket"/>
    <s v="No SLA for Request"/>
    <x v="1"/>
  </r>
  <r>
    <x v="70"/>
    <d v="2020-10-05T13:03:00"/>
    <s v="Cannot Generate report after DB Downgrade"/>
    <s v="Aurora Miller"/>
    <s v="aurora.miller@outlook.com"/>
    <x v="1"/>
    <x v="0"/>
    <x v="0"/>
    <x v="0"/>
    <x v="0"/>
    <d v="2020-10-14T17:16:00"/>
    <n v="0"/>
    <n v="1"/>
    <s v="Jared Smith"/>
    <x v="0"/>
    <n v="6"/>
    <n v="1"/>
    <s v="New Ticket"/>
    <d v="2020-10-08T00:00:00"/>
    <x v="0"/>
  </r>
  <r>
    <x v="71"/>
    <d v="2020-08-23T14:23:00"/>
    <s v="Web ADI Issue"/>
    <s v="Kimberly Jones"/>
    <s v="kjones@outlook.com"/>
    <x v="1"/>
    <x v="0"/>
    <x v="0"/>
    <x v="0"/>
    <x v="0"/>
    <d v="2020-09-23T18:27:00"/>
    <n v="0"/>
    <n v="1"/>
    <s v="Jared Smith"/>
    <x v="1"/>
    <n v="21"/>
    <n v="2"/>
    <s v="New Ticket"/>
    <d v="2020-08-26T00:00:00"/>
    <x v="0"/>
  </r>
  <r>
    <x v="72"/>
    <d v="2020-08-27T10:53:00"/>
    <s v="Error still occured in BEE Spreadsheet page"/>
    <s v="Melody Thompson"/>
    <s v="mthompson@yahoo.com"/>
    <x v="1"/>
    <x v="0"/>
    <x v="0"/>
    <x v="0"/>
    <x v="0"/>
    <d v="2020-09-21T14:17:00"/>
    <n v="0"/>
    <n v="1"/>
    <s v="Jared Smith"/>
    <x v="1"/>
    <n v="18"/>
    <n v="3"/>
    <s v="New Ticket"/>
    <d v="2020-09-01T00:00:00"/>
    <x v="0"/>
  </r>
  <r>
    <x v="73"/>
    <d v="2020-07-21T13:39:00"/>
    <s v="Oracle Web ADI: Fatal Error"/>
    <s v="Kimberly Jones"/>
    <s v="kjones@outlook.com"/>
    <x v="1"/>
    <x v="0"/>
    <x v="0"/>
    <x v="0"/>
    <x v="0"/>
    <d v="2020-08-05T17:49:00"/>
    <n v="0"/>
    <n v="1"/>
    <s v="Jared Smith"/>
    <x v="1"/>
    <n v="13"/>
    <n v="4"/>
    <s v="Close Ticket"/>
    <d v="2020-07-24T00:00:00"/>
    <x v="0"/>
  </r>
  <r>
    <x v="74"/>
    <d v="2020-07-13T11:03:00"/>
    <s v="Error page in BEE spreadsheet Interface"/>
    <s v="Melody Thompson"/>
    <s v="mthompson@yahoo.com"/>
    <x v="1"/>
    <x v="0"/>
    <x v="0"/>
    <x v="0"/>
    <x v="0"/>
    <d v="2020-08-03T12:12:00"/>
    <n v="0"/>
    <n v="1"/>
    <s v="Jared Smith"/>
    <x v="1"/>
    <n v="11"/>
    <n v="5"/>
    <s v="Close Ticket"/>
    <d v="2020-07-16T00:00:00"/>
    <x v="0"/>
  </r>
  <r>
    <x v="75"/>
    <d v="2020-06-18T15:35:00"/>
    <s v="URL Attachment - Authority to Fill"/>
    <s v="Troy Daniels"/>
    <s v="troy.daniels@outlook.com"/>
    <x v="1"/>
    <x v="0"/>
    <x v="0"/>
    <x v="0"/>
    <x v="0"/>
    <d v="2020-07-30T17:03:00"/>
    <n v="0"/>
    <n v="1"/>
    <s v="Jared Smith"/>
    <x v="1"/>
    <n v="5"/>
    <n v="4"/>
    <s v="New Ticket"/>
    <d v="2020-06-23T00:00:00"/>
    <x v="0"/>
  </r>
  <r>
    <x v="76"/>
    <d v="2020-02-07T15:32:00"/>
    <s v="Set up and Configuration of ESET"/>
    <s v="Tomi Yamamoto"/>
    <s v="tyamamoto@gmail.com"/>
    <x v="1"/>
    <x v="1"/>
    <x v="1"/>
    <x v="0"/>
    <x v="0"/>
    <d v="2020-07-13T12:15:00"/>
    <n v="0"/>
    <n v="1"/>
    <s v="Jared Smith"/>
    <x v="2"/>
    <n v="4"/>
    <n v="0"/>
    <s v="New Ticket"/>
    <s v="No SLA for Request"/>
    <x v="1"/>
  </r>
  <r>
    <x v="77"/>
    <d v="2020-07-02T12:11:00"/>
    <s v="Notifications"/>
    <s v="Jane Wilberts"/>
    <s v="jwilberts@mailinator.com"/>
    <x v="1"/>
    <x v="0"/>
    <x v="1"/>
    <x v="0"/>
    <x v="0"/>
    <d v="2020-07-06T17:36:00"/>
    <n v="0"/>
    <n v="1"/>
    <s v="Jared Smith"/>
    <x v="1"/>
    <n v="4"/>
    <n v="1"/>
    <s v="Close Ticket"/>
    <s v="No SLA for Request"/>
    <x v="1"/>
  </r>
  <r>
    <x v="78"/>
    <d v="2020-04-29T07:45:00"/>
    <s v="Workspace Problem after BPM version Upgrade"/>
    <s v="Willard Smith"/>
    <s v="willard.smith@mailinator.com"/>
    <x v="1"/>
    <x v="1"/>
    <x v="0"/>
    <x v="0"/>
    <x v="0"/>
    <d v="2020-06-25T16:39:00"/>
    <n v="0"/>
    <n v="1"/>
    <s v="Jared Smith"/>
    <x v="6"/>
    <n v="6"/>
    <n v="4"/>
    <s v="Open "/>
    <d v="2020-05-04T00:00:00"/>
    <x v="0"/>
  </r>
  <r>
    <x v="79"/>
    <d v="2020-06-03T16:30:00"/>
    <s v="Find oracle table of Position Occupancy"/>
    <s v="Melody Thompson"/>
    <s v="mthompson@yahoo.com"/>
    <x v="1"/>
    <x v="0"/>
    <x v="1"/>
    <x v="0"/>
    <x v="0"/>
    <d v="2020-06-24T15:39:00"/>
    <n v="0"/>
    <n v="1"/>
    <s v="Jared Smith"/>
    <x v="1"/>
    <n v="16"/>
    <n v="10"/>
    <s v="New Ticket"/>
    <s v="No SLA for Request"/>
    <x v="1"/>
  </r>
  <r>
    <x v="80"/>
    <d v="2020-06-08T11:35:00"/>
    <s v="Replace actual email in TEST instance"/>
    <s v="Melody Thompson"/>
    <s v="mthompson@yahoo.com"/>
    <x v="1"/>
    <x v="0"/>
    <x v="1"/>
    <x v="0"/>
    <x v="0"/>
    <d v="2020-06-15T08:43:00"/>
    <n v="0"/>
    <n v="1"/>
    <s v="Jared Smith"/>
    <x v="1"/>
    <n v="13"/>
    <n v="2"/>
    <s v="Close Ticket"/>
    <s v="No SLA for Request"/>
    <x v="1"/>
  </r>
  <r>
    <x v="81"/>
    <d v="2019-12-04T14:16:00"/>
    <s v="Can't Access My Account"/>
    <s v="Marvin Peters"/>
    <s v="mpeters@outlook.com"/>
    <x v="1"/>
    <x v="0"/>
    <x v="0"/>
    <x v="0"/>
    <x v="0"/>
    <d v="2020-05-11T17:18:00"/>
    <n v="0"/>
    <n v="1"/>
    <s v="Jared Smith"/>
    <x v="0"/>
    <n v="79"/>
    <n v="4"/>
    <s v="New Ticket"/>
    <d v="2019-12-09T00:00:00"/>
    <x v="0"/>
  </r>
  <r>
    <x v="82"/>
    <d v="2019-10-08T15:38:00"/>
    <s v="Deferred PO transactions"/>
    <s v="Reah Junes"/>
    <s v="rjunes@yahoo.com"/>
    <x v="1"/>
    <x v="0"/>
    <x v="0"/>
    <x v="0"/>
    <x v="0"/>
    <d v="2020-05-07T13:24:00"/>
    <n v="0"/>
    <n v="1"/>
    <s v="Jared Smith"/>
    <x v="1"/>
    <n v="55"/>
    <n v="9"/>
    <s v="New Ticket"/>
    <d v="2019-10-11T00:00:00"/>
    <x v="0"/>
  </r>
  <r>
    <x v="83"/>
    <d v="2020-02-18T11:05:00"/>
    <s v="Expense Report Stuck At AME Approval Process/Block"/>
    <s v="Kenex Willows"/>
    <s v="kwillows@yahoo.com"/>
    <x v="1"/>
    <x v="0"/>
    <x v="0"/>
    <x v="0"/>
    <x v="0"/>
    <d v="2020-05-06T15:46:00"/>
    <n v="0"/>
    <n v="1"/>
    <s v="Jared Smith"/>
    <x v="1"/>
    <n v="24"/>
    <n v="2"/>
    <s v="Close Ticket"/>
    <d v="2020-02-21T00:00:00"/>
    <x v="0"/>
  </r>
  <r>
    <x v="84"/>
    <d v="2020-04-15T11:46:00"/>
    <s v="Server failed to start (Application Server)"/>
    <s v="John Brown"/>
    <s v="jbrown@outlook.com"/>
    <x v="1"/>
    <x v="0"/>
    <x v="0"/>
    <x v="0"/>
    <x v="0"/>
    <d v="2020-04-16T15:34:00"/>
    <n v="0"/>
    <n v="1"/>
    <s v="Jared Smith"/>
    <x v="3"/>
    <n v="6"/>
    <n v="1"/>
    <s v="Close Ticket"/>
    <d v="2020-04-20T00:00:00"/>
    <x v="2"/>
  </r>
  <r>
    <x v="85"/>
    <d v="2020-02-10T10:03:00"/>
    <s v="JDE Approval cannot be approved or transferred"/>
    <s v="Kenex Willows"/>
    <s v="kwillows@yahoo.com"/>
    <x v="1"/>
    <x v="0"/>
    <x v="0"/>
    <x v="0"/>
    <x v="0"/>
    <d v="2020-04-08T17:09:00"/>
    <n v="0"/>
    <n v="1"/>
    <s v="Jared Smith"/>
    <x v="1"/>
    <n v="17"/>
    <n v="2"/>
    <s v="New Ticket"/>
    <d v="2020-02-13T00:00:00"/>
    <x v="0"/>
  </r>
  <r>
    <x v="86"/>
    <d v="2020-03-23T16:08:00"/>
    <s v="CS 9.2 Server Issue"/>
    <s v="John Brown"/>
    <s v="jbrown@outlook.com"/>
    <x v="1"/>
    <x v="0"/>
    <x v="0"/>
    <x v="0"/>
    <x v="0"/>
    <d v="2020-04-02T17:22:00"/>
    <n v="0"/>
    <n v="1"/>
    <s v="Jared Smith"/>
    <x v="0"/>
    <n v="6"/>
    <n v="1"/>
    <s v="Close Ticket"/>
    <d v="2020-03-26T00:00:00"/>
    <x v="0"/>
  </r>
  <r>
    <x v="87"/>
    <d v="2020-03-13T11:12:00"/>
    <s v="Application Designer in 9.0 PROD"/>
    <s v="John Brown"/>
    <s v="jbrown@outlook.com"/>
    <x v="1"/>
    <x v="0"/>
    <x v="0"/>
    <x v="0"/>
    <x v="0"/>
    <d v="2020-03-24T17:08:00"/>
    <n v="0"/>
    <n v="1"/>
    <s v="Jared Smith"/>
    <x v="0"/>
    <n v="19"/>
    <n v="1"/>
    <s v="New Ticket"/>
    <d v="2020-03-18T00:00:00"/>
    <x v="0"/>
  </r>
  <r>
    <x v="88"/>
    <d v="2020-02-28T13:48:00"/>
    <s v="Can't Access Test Instance"/>
    <s v="Jane Wilberts"/>
    <s v="jwilberts@mailinator.com"/>
    <x v="1"/>
    <x v="0"/>
    <x v="0"/>
    <x v="0"/>
    <x v="0"/>
    <d v="2020-03-23T13:06:00"/>
    <n v="0"/>
    <n v="1"/>
    <s v="Jared Smith"/>
    <x v="1"/>
    <n v="29"/>
    <n v="3"/>
    <s v="New Ticket"/>
    <d v="2020-03-04T00:00:00"/>
    <x v="0"/>
  </r>
  <r>
    <x v="89"/>
    <d v="2020-02-26T15:36:00"/>
    <s v="PROD: Security changed in latest start date field"/>
    <s v="Melody Thompson"/>
    <s v="mthompson@yahoo.com"/>
    <x v="1"/>
    <x v="0"/>
    <x v="1"/>
    <x v="0"/>
    <x v="0"/>
    <d v="2020-03-05T14:11:00"/>
    <n v="0"/>
    <n v="1"/>
    <s v="Jared Smith"/>
    <x v="1"/>
    <n v="20"/>
    <n v="10"/>
    <s v="New Ticket"/>
    <s v="No SLA for Request"/>
    <x v="1"/>
  </r>
  <r>
    <x v="90"/>
    <d v="2020-01-30T10:36:00"/>
    <s v="Reset of PALO ALTO"/>
    <s v="Tomi Yamamoto"/>
    <s v="tyamamoto@gmail.com"/>
    <x v="1"/>
    <x v="1"/>
    <x v="1"/>
    <x v="0"/>
    <x v="0"/>
    <d v="2020-02-07T16:37:00"/>
    <n v="0"/>
    <n v="1"/>
    <s v="Stellar Murad"/>
    <x v="2"/>
    <n v="5"/>
    <n v="0"/>
    <s v="New Ticket"/>
    <s v="No SLA for Request"/>
    <x v="1"/>
  </r>
  <r>
    <x v="91"/>
    <d v="2020-01-27T14:08:00"/>
    <s v="SF Error"/>
    <s v="Aurora Miller"/>
    <s v="aurora.miller@outlook.com"/>
    <x v="1"/>
    <x v="0"/>
    <x v="0"/>
    <x v="0"/>
    <x v="0"/>
    <d v="2020-01-31T16:36:00"/>
    <n v="0"/>
    <n v="1"/>
    <s v="Jared Smith"/>
    <x v="0"/>
    <n v="6"/>
    <n v="5"/>
    <s v="Close Ticket"/>
    <d v="2020-01-30T00:00:00"/>
    <x v="0"/>
  </r>
  <r>
    <x v="92"/>
    <d v="2020-01-10T08:39:00"/>
    <s v="Slow Loading of SAP Jan 10 2020"/>
    <s v="Jasper John"/>
    <s v="jasper.john@gmail.com"/>
    <x v="1"/>
    <x v="0"/>
    <x v="0"/>
    <x v="0"/>
    <x v="0"/>
    <d v="2020-01-27T17:40:00"/>
    <n v="0"/>
    <n v="1"/>
    <s v="Jared Smith"/>
    <x v="0"/>
    <n v="8"/>
    <n v="1"/>
    <s v="New Ticket"/>
    <d v="2020-01-15T00:00:00"/>
    <x v="0"/>
  </r>
  <r>
    <x v="93"/>
    <d v="2019-10-04T14:22:00"/>
    <s v="AME Approval Udpdates not reflecting in the DB"/>
    <s v="Reah Junes"/>
    <s v="rjunes@yahoo.com"/>
    <x v="1"/>
    <x v="0"/>
    <x v="0"/>
    <x v="0"/>
    <x v="0"/>
    <d v="2020-01-15T17:18:00"/>
    <n v="0"/>
    <n v="1"/>
    <s v="Jared Smith"/>
    <x v="1"/>
    <n v="24"/>
    <n v="4"/>
    <s v="New Ticket"/>
    <d v="2019-10-09T00:00:00"/>
    <x v="0"/>
  </r>
  <r>
    <x v="94"/>
    <d v="2019-12-23T16:59:00"/>
    <s v="PeopleSoft Restricted Service"/>
    <s v="John Brown"/>
    <s v="jbrown@outlook.com"/>
    <x v="1"/>
    <x v="0"/>
    <x v="0"/>
    <x v="0"/>
    <x v="0"/>
    <d v="2020-01-08T10:38:00"/>
    <n v="0"/>
    <n v="1"/>
    <s v="Jared Smith"/>
    <x v="0"/>
    <n v="12"/>
    <n v="2"/>
    <s v="Close Ticket"/>
    <d v="2019-12-26T00:00:00"/>
    <x v="0"/>
  </r>
  <r>
    <x v="95"/>
    <d v="2019-12-19T09:00:00"/>
    <s v="Faculty Cannot Post Grade"/>
    <s v="Aurora Miller"/>
    <s v="aurora.miller@outlook.com"/>
    <x v="1"/>
    <x v="0"/>
    <x v="0"/>
    <x v="0"/>
    <x v="0"/>
    <d v="2020-01-06T17:29:00"/>
    <n v="0"/>
    <n v="1"/>
    <s v="Jared Smith"/>
    <x v="0"/>
    <n v="8"/>
    <n v="3"/>
    <s v="New Ticket"/>
    <d v="2019-12-24T00:00:00"/>
    <x v="0"/>
  </r>
  <r>
    <x v="96"/>
    <d v="2019-12-11T14:10:00"/>
    <s v="Unable to access the CS 9.2 "/>
    <s v="John Brown"/>
    <s v="jbrown@outlook.com"/>
    <x v="1"/>
    <x v="0"/>
    <x v="0"/>
    <x v="0"/>
    <x v="0"/>
    <d v="2019-12-23T15:32:00"/>
    <n v="0"/>
    <n v="1"/>
    <s v="Jared Smith"/>
    <x v="3"/>
    <n v="6"/>
    <n v="1"/>
    <s v="Close Ticket"/>
    <d v="2019-12-16T00:00:00"/>
    <x v="0"/>
  </r>
  <r>
    <x v="97"/>
    <d v="2019-11-28T11:23:00"/>
    <s v="Can't Login User Account"/>
    <s v="Marvin Peters"/>
    <s v="mpeters@outlook.com"/>
    <x v="1"/>
    <x v="0"/>
    <x v="0"/>
    <x v="0"/>
    <x v="0"/>
    <d v="2019-12-04T17:54:00"/>
    <n v="0"/>
    <n v="1"/>
    <s v="Jared Smith"/>
    <x v="0"/>
    <n v="8"/>
    <n v="1"/>
    <s v="Close Ticket"/>
    <d v="2019-12-03T00:00:00"/>
    <x v="0"/>
  </r>
  <r>
    <x v="98"/>
    <d v="2019-10-25T14:33:00"/>
    <s v="Integration Gateway"/>
    <s v="John Brown"/>
    <s v="jbrown@outlook.com"/>
    <x v="1"/>
    <x v="0"/>
    <x v="0"/>
    <x v="0"/>
    <x v="0"/>
    <d v="2019-12-04T17:51:00"/>
    <n v="0"/>
    <n v="1"/>
    <s v="Jared Smith"/>
    <x v="0"/>
    <n v="15"/>
    <n v="3"/>
    <s v="Close Ticket"/>
    <d v="2019-10-30T00:00:00"/>
    <x v="0"/>
  </r>
  <r>
    <x v="99"/>
    <d v="2019-11-20T12:04:00"/>
    <s v="JDE Prod Error Page upon login 20 Nov 2019"/>
    <s v="Julius Wright"/>
    <s v="jwirght@outlook.com"/>
    <x v="1"/>
    <x v="0"/>
    <x v="0"/>
    <x v="0"/>
    <x v="0"/>
    <d v="2019-11-28T16:53:00"/>
    <n v="0"/>
    <n v="1"/>
    <s v="Jared Smith"/>
    <x v="1"/>
    <n v="25"/>
    <n v="2"/>
    <s v="New Ticket"/>
    <d v="2019-11-25T00:00:00"/>
    <x v="0"/>
  </r>
  <r>
    <x v="100"/>
    <d v="2019-06-07T14:18:00"/>
    <s v="Adding of subject enrollment issue "/>
    <s v="Aurora Miller"/>
    <s v="aurora.miller@outlook.com"/>
    <x v="1"/>
    <x v="0"/>
    <x v="0"/>
    <x v="0"/>
    <x v="0"/>
    <d v="2019-11-21T17:54:00"/>
    <n v="0"/>
    <n v="1"/>
    <s v="Jared Smith"/>
    <x v="0"/>
    <n v="32"/>
    <n v="4"/>
    <s v="Close Ticket"/>
    <d v="2019-06-12T00:00:00"/>
    <x v="0"/>
  </r>
  <r>
    <x v="101"/>
    <d v="2019-10-25T14:55:00"/>
    <s v="Palo Alto Update"/>
    <s v="Jane Wilberts"/>
    <s v="jwilberts@mailinator.com"/>
    <x v="1"/>
    <x v="1"/>
    <x v="0"/>
    <x v="0"/>
    <x v="0"/>
    <d v="2019-11-06T17:17:00"/>
    <n v="0"/>
    <n v="1"/>
    <s v="Stellar Murad"/>
    <x v="2"/>
    <n v="6"/>
    <n v="0"/>
    <s v="Close Ticket"/>
    <d v="2019-10-30T00:00:00"/>
    <x v="0"/>
  </r>
  <r>
    <x v="102"/>
    <d v="2019-10-11T13:42:00"/>
    <s v="Unable to print approved Certificate of Service"/>
    <s v="Troy Daniels"/>
    <s v="troy.daniels@outlook.com"/>
    <x v="1"/>
    <x v="0"/>
    <x v="0"/>
    <x v="0"/>
    <x v="0"/>
    <d v="2019-10-21T17:58:00"/>
    <n v="0"/>
    <n v="1"/>
    <s v="Jared Smith"/>
    <x v="1"/>
    <n v="14"/>
    <n v="7"/>
    <s v="New Ticket"/>
    <d v="2019-10-16T00:00:00"/>
    <x v="0"/>
  </r>
  <r>
    <x v="103"/>
    <d v="2019-10-01T10:33:00"/>
    <s v="Palo Alto Blocking internet of user "/>
    <s v="Tomi Yamamoto"/>
    <s v="tyamamoto@gmail.com"/>
    <x v="1"/>
    <x v="1"/>
    <x v="0"/>
    <x v="0"/>
    <x v="0"/>
    <d v="2019-10-21T13:46:00"/>
    <n v="0"/>
    <n v="1"/>
    <s v="Stellar Murad"/>
    <x v="2"/>
    <n v="4"/>
    <n v="0"/>
    <s v="New Ticket"/>
    <d v="2019-10-04T00:00:00"/>
    <x v="0"/>
  </r>
  <r>
    <x v="104"/>
    <d v="2019-09-17T10:04:00"/>
    <s v="Password Reset"/>
    <s v="Tomi Yamamoto"/>
    <s v="tyamamoto@gmail.com"/>
    <x v="1"/>
    <x v="1"/>
    <x v="1"/>
    <x v="0"/>
    <x v="0"/>
    <d v="2019-10-21T13:45:00"/>
    <n v="0"/>
    <n v="1"/>
    <s v="Stellar Murad"/>
    <x v="2"/>
    <n v="10"/>
    <n v="2"/>
    <s v="New Ticket"/>
    <s v="No SLA for Request"/>
    <x v="1"/>
  </r>
  <r>
    <x v="105"/>
    <d v="2019-10-14T16:47:00"/>
    <s v="Requesting for on-site visit"/>
    <s v="Tomi Yamamoto"/>
    <s v="tyamamoto@gmail.com"/>
    <x v="1"/>
    <x v="1"/>
    <x v="1"/>
    <x v="0"/>
    <x v="0"/>
    <d v="2019-10-21T13:44:00"/>
    <n v="0"/>
    <n v="1"/>
    <s v="Stellar Murad"/>
    <x v="2"/>
    <n v="4"/>
    <n v="0"/>
    <s v="New Ticket"/>
    <s v="No SLA for Request"/>
    <x v="1"/>
  </r>
  <r>
    <x v="106"/>
    <d v="2019-10-09T09:32:00"/>
    <s v="UP Custom Application - Print Receipt Button"/>
    <s v="Kenex Willows"/>
    <s v="kwillows@yahoo.com"/>
    <x v="1"/>
    <x v="0"/>
    <x v="0"/>
    <x v="0"/>
    <x v="0"/>
    <d v="2019-10-18T10:03:00"/>
    <n v="0"/>
    <n v="1"/>
    <s v="Jared Smith"/>
    <x v="1"/>
    <n v="15"/>
    <n v="6"/>
    <s v="Close Ticket"/>
    <d v="2019-10-14T00:00:00"/>
    <x v="0"/>
  </r>
  <r>
    <x v="107"/>
    <d v="2019-10-02T16:58:00"/>
    <s v="JDE Prod Slowdown 02-Oct-2019"/>
    <s v="Julius Wright"/>
    <s v="jwirght@outlook.com"/>
    <x v="1"/>
    <x v="0"/>
    <x v="0"/>
    <x v="0"/>
    <x v="0"/>
    <d v="2019-10-09T11:27:00"/>
    <n v="0"/>
    <n v="1"/>
    <s v="Jared Smith"/>
    <x v="1"/>
    <n v="8"/>
    <n v="1"/>
    <s v="New Ticket"/>
    <d v="2019-10-07T00:00:00"/>
    <x v="0"/>
  </r>
  <r>
    <x v="108"/>
    <d v="2019-07-16T10:47:00"/>
    <s v="Port Forwarding"/>
    <s v="Jane Wilberts"/>
    <s v="jwilberts@mailinator.com"/>
    <x v="1"/>
    <x v="1"/>
    <x v="1"/>
    <x v="0"/>
    <x v="0"/>
    <d v="2019-10-08T18:28:00"/>
    <n v="0"/>
    <n v="1"/>
    <s v="Stellar Murad"/>
    <x v="2"/>
    <n v="18"/>
    <n v="1"/>
    <s v="Close Ticket"/>
    <s v="No SLA for Request"/>
    <x v="1"/>
  </r>
  <r>
    <x v="109"/>
    <d v="2019-10-04T12:19:00"/>
    <s v="Scheduled Payment Amount different from DV Amount"/>
    <s v="Kenex Willows"/>
    <s v="kwillows@yahoo.com"/>
    <x v="1"/>
    <x v="0"/>
    <x v="0"/>
    <x v="0"/>
    <x v="0"/>
    <d v="2019-10-07T17:26:00"/>
    <n v="0"/>
    <n v="1"/>
    <s v="Jared Smith"/>
    <x v="1"/>
    <n v="7"/>
    <n v="4"/>
    <s v="Close Ticket"/>
    <d v="2019-10-09T00:00:00"/>
    <x v="2"/>
  </r>
  <r>
    <x v="110"/>
    <d v="2019-01-17T01:00:00"/>
    <s v="Criminal case system"/>
    <s v="Sheila Ryder"/>
    <s v="sryder@mailinator.com"/>
    <x v="1"/>
    <x v="1"/>
    <x v="0"/>
    <x v="0"/>
    <x v="0"/>
    <d v="2019-10-01T10:49:00"/>
    <n v="0"/>
    <n v="1"/>
    <s v="Stellar Murad"/>
    <x v="4"/>
    <n v="6"/>
    <n v="0"/>
    <s v="New Ticket"/>
    <d v="2019-01-22T00:00:00"/>
    <x v="0"/>
  </r>
  <r>
    <x v="111"/>
    <d v="2019-07-24T14:42:00"/>
    <s v="missing content on the ff Process Objects"/>
    <s v="Atom Short"/>
    <s v="atom.short@gmail.com"/>
    <x v="1"/>
    <x v="1"/>
    <x v="0"/>
    <x v="0"/>
    <x v="0"/>
    <d v="2019-10-01T10:44:00"/>
    <n v="0"/>
    <n v="1"/>
    <s v="Stellar Murad"/>
    <x v="6"/>
    <n v="9"/>
    <n v="7"/>
    <s v="New Ticket"/>
    <d v="2019-07-29T00:00:00"/>
    <x v="0"/>
  </r>
  <r>
    <x v="112"/>
    <d v="2019-09-09T10:43:00"/>
    <s v="Issue with Journal Import via Journal Wizard"/>
    <s v="Kimberly Jones"/>
    <s v="kjones@outlook.com"/>
    <x v="1"/>
    <x v="0"/>
    <x v="0"/>
    <x v="0"/>
    <x v="0"/>
    <d v="2019-09-26T16:52:00"/>
    <n v="0"/>
    <n v="1"/>
    <s v="Jared Smith"/>
    <x v="1"/>
    <n v="32"/>
    <n v="8"/>
    <s v="New Ticket"/>
    <d v="2019-09-12T00:00:00"/>
    <x v="0"/>
  </r>
  <r>
    <x v="113"/>
    <d v="2019-08-28T09:17:00"/>
    <s v="JDE PROD Slowdown 28 Aug 2019"/>
    <s v="Julius Wright"/>
    <s v="jwirght@outlook.com"/>
    <x v="1"/>
    <x v="0"/>
    <x v="0"/>
    <x v="0"/>
    <x v="0"/>
    <d v="2019-09-19T17:25:00"/>
    <n v="0"/>
    <n v="1"/>
    <s v="Jared Smith"/>
    <x v="1"/>
    <n v="12"/>
    <n v="3"/>
    <s v="New Ticket"/>
    <d v="2019-09-02T00:00:00"/>
    <x v="0"/>
  </r>
  <r>
    <x v="114"/>
    <d v="2019-09-03T10:26:00"/>
    <s v="JDE Prod Error in validation of DV"/>
    <s v="Julius Wright"/>
    <s v="jwirght@outlook.com"/>
    <x v="1"/>
    <x v="0"/>
    <x v="0"/>
    <x v="0"/>
    <x v="0"/>
    <d v="2019-09-18T17:21:00"/>
    <n v="0"/>
    <n v="1"/>
    <s v="Jared Smith"/>
    <x v="1"/>
    <n v="19"/>
    <n v="1"/>
    <s v="New Ticket"/>
    <d v="2019-09-06T00:00:00"/>
    <x v="0"/>
  </r>
  <r>
    <x v="115"/>
    <d v="2019-09-10T09:29:00"/>
    <s v="JDE TEST: Error in java applet"/>
    <s v="Melody Thompson"/>
    <s v="mthompson@yahoo.com"/>
    <x v="1"/>
    <x v="0"/>
    <x v="0"/>
    <x v="0"/>
    <x v="0"/>
    <d v="2019-09-17T17:02:00"/>
    <n v="0"/>
    <n v="1"/>
    <s v="Jared Smith"/>
    <x v="1"/>
    <n v="7"/>
    <n v="1"/>
    <s v="Open "/>
    <d v="2019-09-13T00:00:00"/>
    <x v="0"/>
  </r>
  <r>
    <x v="116"/>
    <d v="2019-02-06T09:43:00"/>
    <s v="[SAP] Term Activate a Student"/>
    <s v="Michelle Walters"/>
    <s v="michelle.walters@yahoo.com"/>
    <x v="1"/>
    <x v="0"/>
    <x v="0"/>
    <x v="0"/>
    <x v="0"/>
    <d v="2019-09-11T17:27:00"/>
    <n v="0"/>
    <n v="1"/>
    <s v="Jared Smith"/>
    <x v="0"/>
    <n v="11"/>
    <n v="4"/>
    <s v="New Ticket"/>
    <d v="2019-02-11T00:00:00"/>
    <x v="0"/>
  </r>
  <r>
    <x v="117"/>
    <d v="2019-02-01T10:12:00"/>
    <s v="Class Permission of FOR 200-3 in UPLB"/>
    <s v="Jasper John"/>
    <s v="jasper.john@gmail.com"/>
    <x v="1"/>
    <x v="0"/>
    <x v="1"/>
    <x v="0"/>
    <x v="0"/>
    <d v="2019-09-11T17:27:00"/>
    <n v="0"/>
    <n v="1"/>
    <s v="Jared Smith"/>
    <x v="0"/>
    <n v="41"/>
    <n v="5"/>
    <s v="New Ticket"/>
    <s v="No SLA for Request"/>
    <x v="1"/>
  </r>
  <r>
    <x v="118"/>
    <d v="2019-08-28T11:46:00"/>
    <s v="Update the Landing Page"/>
    <s v="John Brown"/>
    <s v="jbrown@outlook.com"/>
    <x v="1"/>
    <x v="0"/>
    <x v="1"/>
    <x v="0"/>
    <x v="0"/>
    <d v="2019-09-11T17:19:00"/>
    <n v="0"/>
    <n v="1"/>
    <s v="Jared Smith"/>
    <x v="0"/>
    <n v="21"/>
    <n v="5"/>
    <s v="New Ticket"/>
    <s v="No SLA for Request"/>
    <x v="1"/>
  </r>
  <r>
    <x v="119"/>
    <d v="2019-08-13T14:07:00"/>
    <s v="[TEST Instance] Hung Concurrent Requests"/>
    <s v="Kimberly Jones"/>
    <s v="kjones@outlook.com"/>
    <x v="1"/>
    <x v="0"/>
    <x v="0"/>
    <x v="0"/>
    <x v="0"/>
    <d v="2019-09-02T17:20:00"/>
    <n v="0"/>
    <n v="1"/>
    <s v="Jared Smith"/>
    <x v="1"/>
    <n v="12"/>
    <n v="2"/>
    <s v="New Ticket"/>
    <d v="2019-08-16T00:00:00"/>
    <x v="0"/>
  </r>
  <r>
    <x v="120"/>
    <d v="2019-08-20T09:12:00"/>
    <s v="Test instance - license expired"/>
    <s v="Wilson Campus"/>
    <s v="wilson.campus@yahoo.com"/>
    <x v="1"/>
    <x v="0"/>
    <x v="0"/>
    <x v="0"/>
    <x v="0"/>
    <d v="2019-08-29T17:04:00"/>
    <n v="0"/>
    <n v="1"/>
    <s v="Jared Smith"/>
    <x v="1"/>
    <n v="9"/>
    <n v="3"/>
    <s v="New Ticket"/>
    <d v="2019-08-23T00:00:00"/>
    <x v="0"/>
  </r>
  <r>
    <x v="121"/>
    <d v="2019-05-21T15:13:00"/>
    <s v="JDE PROD Slowdown 21 May 2019"/>
    <s v="Julius Wright"/>
    <s v="jwirght@outlook.com"/>
    <x v="1"/>
    <x v="0"/>
    <x v="0"/>
    <x v="0"/>
    <x v="0"/>
    <d v="2019-08-27T08:35:00"/>
    <n v="0"/>
    <n v="1"/>
    <s v="Jared Smith"/>
    <x v="1"/>
    <n v="46"/>
    <n v="3"/>
    <s v="New Ticket"/>
    <d v="2019-05-24T00:00:00"/>
    <x v="0"/>
  </r>
  <r>
    <x v="122"/>
    <d v="2019-05-14T16:00:00"/>
    <s v="Expense Report Approval Hierarchy Issue"/>
    <s v="Reah Junes"/>
    <s v="rjunes@yahoo.com"/>
    <x v="1"/>
    <x v="0"/>
    <x v="0"/>
    <x v="0"/>
    <x v="0"/>
    <d v="2019-08-22T18:53:00"/>
    <n v="0"/>
    <n v="1"/>
    <s v="Jared Smith"/>
    <x v="1"/>
    <n v="20"/>
    <n v="3"/>
    <s v="New Ticket"/>
    <d v="2019-05-17T00:00:00"/>
    <x v="0"/>
  </r>
  <r>
    <x v="123"/>
    <d v="2019-08-09T08:25:00"/>
    <s v="Can't Access ODSM"/>
    <s v="Marvin Peters"/>
    <s v="mpeters@outlook.com"/>
    <x v="1"/>
    <x v="0"/>
    <x v="0"/>
    <x v="0"/>
    <x v="0"/>
    <d v="2019-08-20T17:04:00"/>
    <n v="0"/>
    <n v="1"/>
    <s v="Jared Smith"/>
    <x v="0"/>
    <n v="11"/>
    <n v="2"/>
    <s v="New Ticket"/>
    <d v="2019-08-14T00:00:00"/>
    <x v="0"/>
  </r>
  <r>
    <x v="124"/>
    <d v="2019-08-02T14:46:00"/>
    <s v="SAP Production Slowdown ( August 2, 2019 ) "/>
    <s v="Aurora Miller"/>
    <s v="aurora.miller@outlook.com"/>
    <x v="1"/>
    <x v="0"/>
    <x v="0"/>
    <x v="0"/>
    <x v="0"/>
    <d v="2019-08-06T08:32:00"/>
    <n v="0"/>
    <n v="1"/>
    <s v="Jared Smith"/>
    <x v="0"/>
    <n v="7"/>
    <n v="2"/>
    <s v="New Ticket"/>
    <d v="2019-08-07T00:00:00"/>
    <x v="2"/>
  </r>
  <r>
    <x v="125"/>
    <d v="2019-07-28T16:08:00"/>
    <s v="SQL Error Message"/>
    <s v="Aurora Miller"/>
    <s v="aurora.miller@outlook.com"/>
    <x v="1"/>
    <x v="0"/>
    <x v="0"/>
    <x v="0"/>
    <x v="0"/>
    <d v="2019-08-06T08:32:00"/>
    <n v="0"/>
    <n v="1"/>
    <s v="Jared Smith"/>
    <x v="0"/>
    <n v="10"/>
    <n v="6"/>
    <s v="New Ticket"/>
    <d v="2019-07-31T00:00:00"/>
    <x v="0"/>
  </r>
  <r>
    <x v="126"/>
    <d v="2019-07-23T11:06:00"/>
    <s v="OpenVPN Problem"/>
    <s v="Wilson Campus"/>
    <s v="wilson.campus@yahoo.com"/>
    <x v="1"/>
    <x v="0"/>
    <x v="0"/>
    <x v="0"/>
    <x v="0"/>
    <d v="2019-07-29T17:39:00"/>
    <n v="0"/>
    <n v="1"/>
    <s v="Jared Smith"/>
    <x v="1"/>
    <n v="9"/>
    <n v="2"/>
    <s v="New Ticket"/>
    <d v="2019-07-26T00:00:00"/>
    <x v="0"/>
  </r>
  <r>
    <x v="127"/>
    <d v="2019-07-08T15:56:00"/>
    <s v="multitenant error"/>
    <s v="Atom Short"/>
    <s v="atom.short@gmail.com"/>
    <x v="1"/>
    <x v="1"/>
    <x v="0"/>
    <x v="0"/>
    <x v="0"/>
    <d v="2019-07-18T17:31:00"/>
    <n v="0"/>
    <n v="1"/>
    <s v="Stellar Murad"/>
    <x v="4"/>
    <n v="14"/>
    <n v="2"/>
    <s v="New Ticket"/>
    <d v="2019-07-11T00:00:00"/>
    <x v="0"/>
  </r>
  <r>
    <x v="128"/>
    <d v="2019-07-04T15:42:00"/>
    <s v="Setup of Earnings"/>
    <s v="Wilson Campus"/>
    <s v="wilson.campus@yahoo.com"/>
    <x v="1"/>
    <x v="0"/>
    <x v="0"/>
    <x v="0"/>
    <x v="0"/>
    <d v="2019-07-15T17:29:00"/>
    <n v="0"/>
    <n v="1"/>
    <s v="Jared Smith"/>
    <x v="1"/>
    <n v="9"/>
    <n v="2"/>
    <s v="New Ticket"/>
    <d v="2019-07-09T00:00:00"/>
    <x v="0"/>
  </r>
  <r>
    <x v="129"/>
    <d v="2019-07-03T10:50:00"/>
    <s v="Unable to tuition calc for the specific student."/>
    <s v="Jasper John"/>
    <s v="jasper.john@gmail.com"/>
    <x v="1"/>
    <x v="0"/>
    <x v="0"/>
    <x v="0"/>
    <x v="0"/>
    <d v="2019-07-12T17:33:00"/>
    <n v="0"/>
    <n v="1"/>
    <s v="Jared Smith"/>
    <x v="0"/>
    <n v="8"/>
    <n v="2"/>
    <s v="Close Ticket"/>
    <d v="2019-07-08T00:00:00"/>
    <x v="0"/>
  </r>
  <r>
    <x v="130"/>
    <d v="2019-05-15T14:18:00"/>
    <s v="JDE PROD - Error status of transactions"/>
    <s v="Julius Wright"/>
    <s v="jwirght@outlook.com"/>
    <x v="1"/>
    <x v="0"/>
    <x v="0"/>
    <x v="0"/>
    <x v="0"/>
    <d v="2019-07-10T17:24:00"/>
    <n v="0"/>
    <n v="1"/>
    <s v="Jared Smith"/>
    <x v="1"/>
    <n v="9"/>
    <n v="2"/>
    <s v="New Ticket"/>
    <d v="2019-05-20T00:00:00"/>
    <x v="0"/>
  </r>
  <r>
    <x v="131"/>
    <d v="2019-04-17T17:24:00"/>
    <s v="[OAF] $Custom_TOP Path"/>
    <s v="Winson Williams"/>
    <s v="winson.williams@outlook.com"/>
    <x v="1"/>
    <x v="0"/>
    <x v="1"/>
    <x v="0"/>
    <x v="0"/>
    <d v="2019-07-09T17:32:00"/>
    <n v="0"/>
    <n v="1"/>
    <s v="Jared Smith"/>
    <x v="1"/>
    <n v="15"/>
    <n v="1"/>
    <s v="New Ticket"/>
    <s v="No SLA for Request"/>
    <x v="1"/>
  </r>
  <r>
    <x v="132"/>
    <d v="2019-06-27T16:37:00"/>
    <s v="Legal case system ERROR"/>
    <s v="Sheila Ryder"/>
    <s v="sryder@mailinator.com"/>
    <x v="1"/>
    <x v="1"/>
    <x v="0"/>
    <x v="0"/>
    <x v="2"/>
    <d v="2019-07-05T10:10:00"/>
    <n v="1"/>
    <n v="0"/>
    <s v="Jose Satary"/>
    <x v="4"/>
    <n v="3"/>
    <n v="1"/>
    <s v="New Ticket"/>
    <d v="2019-07-02T00:00:00"/>
    <x v="0"/>
  </r>
  <r>
    <x v="133"/>
    <d v="2019-06-27T17:01:00"/>
    <s v="Legal case system - Criminal case"/>
    <s v="Sheila Ryder"/>
    <s v="sryder@mailinator.com"/>
    <x v="1"/>
    <x v="1"/>
    <x v="0"/>
    <x v="0"/>
    <x v="2"/>
    <d v="2019-07-05T10:10:00"/>
    <n v="1"/>
    <n v="0"/>
    <s v="Jared Smith"/>
    <x v="4"/>
    <n v="3"/>
    <n v="0"/>
    <s v="New Ticket"/>
    <d v="2019-07-02T00:00:00"/>
    <x v="0"/>
  </r>
  <r>
    <x v="134"/>
    <d v="2019-06-24T13:24:00"/>
    <s v="VPN Access"/>
    <s v="Marvin Peters"/>
    <s v="mpeters@outlook.com"/>
    <x v="1"/>
    <x v="0"/>
    <x v="0"/>
    <x v="0"/>
    <x v="0"/>
    <d v="2019-07-01T17:33:00"/>
    <n v="0"/>
    <n v="1"/>
    <s v="Jared Smith"/>
    <x v="3"/>
    <n v="6"/>
    <n v="1"/>
    <s v="Close Ticket"/>
    <d v="2019-06-27T00:00:00"/>
    <x v="0"/>
  </r>
  <r>
    <x v="135"/>
    <d v="2019-03-19T08:21:00"/>
    <s v="JDE Prod Slowdown 19 March 2019"/>
    <s v="Julius Wright"/>
    <s v="jwirght@outlook.com"/>
    <x v="1"/>
    <x v="0"/>
    <x v="0"/>
    <x v="0"/>
    <x v="0"/>
    <d v="2019-07-01T17:23:00"/>
    <n v="0"/>
    <n v="1"/>
    <s v="Jared Smith"/>
    <x v="1"/>
    <n v="35"/>
    <n v="5"/>
    <s v="New Ticket"/>
    <d v="2019-03-22T00:00:00"/>
    <x v="0"/>
  </r>
  <r>
    <x v="136"/>
    <d v="2019-05-31T13:19:00"/>
    <s v="Workflow Notification won't start"/>
    <s v="Vic Vincent"/>
    <s v="vic.vincent@yahoo.com"/>
    <x v="1"/>
    <x v="0"/>
    <x v="0"/>
    <x v="0"/>
    <x v="0"/>
    <d v="2019-06-21T18:08:00"/>
    <n v="0"/>
    <n v="1"/>
    <s v="Stellar Murad"/>
    <x v="0"/>
    <n v="17"/>
    <n v="1"/>
    <s v="New Ticket"/>
    <d v="2019-06-05T00:00:00"/>
    <x v="0"/>
  </r>
  <r>
    <x v="137"/>
    <d v="2019-06-04T10:58:00"/>
    <s v="Salary Basis"/>
    <s v="Wilson Campus"/>
    <s v="wilson.campus@yahoo.com"/>
    <x v="1"/>
    <x v="0"/>
    <x v="0"/>
    <x v="0"/>
    <x v="0"/>
    <d v="2019-06-21T16:27:00"/>
    <n v="0"/>
    <n v="1"/>
    <s v="Jared Smith"/>
    <x v="1"/>
    <n v="8"/>
    <n v="3"/>
    <s v="New Ticket"/>
    <d v="2019-06-07T00:00:00"/>
    <x v="0"/>
  </r>
  <r>
    <x v="138"/>
    <d v="2019-05-29T16:08:00"/>
    <s v="COS Issue-Missing Remarks"/>
    <s v="Paul Jiggins"/>
    <s v="pjiggins@yahoo.com"/>
    <x v="1"/>
    <x v="0"/>
    <x v="0"/>
    <x v="0"/>
    <x v="0"/>
    <d v="2019-06-21T14:47:00"/>
    <n v="0"/>
    <n v="1"/>
    <s v="Jared Smith"/>
    <x v="1"/>
    <n v="14"/>
    <n v="3"/>
    <s v="New Ticket"/>
    <d v="2019-06-03T00:00:00"/>
    <x v="0"/>
  </r>
  <r>
    <x v="139"/>
    <d v="2019-06-03T09:35:00"/>
    <s v="Cannot Terminate Assignment of an Employee"/>
    <s v="Paul Jiggins"/>
    <s v="pjiggins@yahoo.com"/>
    <x v="1"/>
    <x v="0"/>
    <x v="0"/>
    <x v="0"/>
    <x v="0"/>
    <d v="2019-06-14T17:42:00"/>
    <n v="0"/>
    <n v="1"/>
    <s v="Jared Smith"/>
    <x v="1"/>
    <n v="15"/>
    <n v="6"/>
    <s v="New Ticket"/>
    <d v="2019-06-06T00:00:00"/>
    <x v="0"/>
  </r>
  <r>
    <x v="140"/>
    <d v="2019-05-29T16:18:00"/>
    <s v="COS Issue-Application Error encountered"/>
    <s v="Paul Jiggins"/>
    <s v="pjiggins@yahoo.com"/>
    <x v="1"/>
    <x v="0"/>
    <x v="0"/>
    <x v="0"/>
    <x v="0"/>
    <d v="2019-06-14T14:02:00"/>
    <n v="0"/>
    <n v="1"/>
    <s v="Jared Smith"/>
    <x v="1"/>
    <n v="8"/>
    <n v="3"/>
    <s v="New Ticket"/>
    <d v="2019-06-03T00:00:00"/>
    <x v="0"/>
  </r>
  <r>
    <x v="141"/>
    <d v="2019-05-06T09:24:00"/>
    <s v="Application Cache Stock on queued"/>
    <s v="Aurora Miller"/>
    <s v="aurora.miller@outlook.com"/>
    <x v="1"/>
    <x v="0"/>
    <x v="0"/>
    <x v="0"/>
    <x v="0"/>
    <d v="2019-06-07T17:37:00"/>
    <n v="0"/>
    <n v="1"/>
    <s v="Jared Smith"/>
    <x v="0"/>
    <n v="11"/>
    <n v="4"/>
    <s v="Close Ticket"/>
    <d v="2019-05-09T00:00:00"/>
    <x v="0"/>
  </r>
  <r>
    <x v="142"/>
    <d v="2019-04-22T12:57:00"/>
    <s v="JDE PROD - Timeout Expense Report (22 Apr 2019)"/>
    <s v="Julius Wright"/>
    <s v="jwirght@outlook.com"/>
    <x v="1"/>
    <x v="0"/>
    <x v="0"/>
    <x v="0"/>
    <x v="0"/>
    <d v="2019-06-04T17:15:00"/>
    <n v="0"/>
    <n v="1"/>
    <s v="Jared Smith"/>
    <x v="1"/>
    <n v="61"/>
    <n v="11"/>
    <s v="Close Ticket"/>
    <d v="2019-04-25T00:00:00"/>
    <x v="0"/>
  </r>
  <r>
    <x v="143"/>
    <d v="2019-05-10T09:27:00"/>
    <s v="Transactions are being deferred "/>
    <s v="Reah Junes"/>
    <s v="rjunes@yahoo.com"/>
    <x v="1"/>
    <x v="0"/>
    <x v="0"/>
    <x v="0"/>
    <x v="0"/>
    <d v="2019-06-03T17:29:00"/>
    <n v="0"/>
    <n v="1"/>
    <s v="Jared Smith"/>
    <x v="1"/>
    <n v="13"/>
    <n v="2"/>
    <s v="New Ticket"/>
    <d v="2019-05-15T00:00:00"/>
    <x v="0"/>
  </r>
  <r>
    <x v="144"/>
    <d v="2019-05-14T09:41:00"/>
    <s v="DEV Server unable to boot up"/>
    <s v="John Brown"/>
    <s v="jbrown@outlook.com"/>
    <x v="1"/>
    <x v="0"/>
    <x v="0"/>
    <x v="0"/>
    <x v="0"/>
    <d v="2019-05-29T16:59:00"/>
    <n v="0"/>
    <n v="1"/>
    <s v="Jared Smith"/>
    <x v="0"/>
    <n v="11"/>
    <n v="3"/>
    <s v="New Ticket"/>
    <d v="2019-05-17T00:00:00"/>
    <x v="0"/>
  </r>
  <r>
    <x v="145"/>
    <d v="2019-05-06T16:49:00"/>
    <s v="JDE PROD - Requests not completing (06 May 2019)"/>
    <s v="Julius Wright"/>
    <s v="jwirght@outlook.com"/>
    <x v="1"/>
    <x v="0"/>
    <x v="0"/>
    <x v="0"/>
    <x v="0"/>
    <d v="2019-05-14T19:47:00"/>
    <n v="0"/>
    <n v="1"/>
    <s v="Jared Smith"/>
    <x v="1"/>
    <n v="26"/>
    <n v="5"/>
    <s v="New Ticket"/>
    <d v="2019-05-09T00:00:00"/>
    <x v="0"/>
  </r>
  <r>
    <x v="146"/>
    <d v="2019-04-29T08:33:00"/>
    <s v="JDE PROD - Slowdown access (29 Apr 2019)"/>
    <s v="Julius Wright"/>
    <s v="jwirght@outlook.com"/>
    <x v="1"/>
    <x v="0"/>
    <x v="0"/>
    <x v="0"/>
    <x v="0"/>
    <d v="2019-05-10T17:31:00"/>
    <n v="0"/>
    <n v="1"/>
    <s v="Jared Smith"/>
    <x v="1"/>
    <n v="10"/>
    <n v="2"/>
    <s v="New Ticket"/>
    <d v="2019-05-02T00:00:00"/>
    <x v="0"/>
  </r>
  <r>
    <x v="147"/>
    <d v="2019-04-22T11:22:00"/>
    <s v="UPOU cannot print SALN"/>
    <s v="Vic Vincent"/>
    <s v="vic.vincent@yahoo.com"/>
    <x v="1"/>
    <x v="0"/>
    <x v="0"/>
    <x v="1"/>
    <x v="0"/>
    <d v="2019-05-08T17:18:00"/>
    <n v="0"/>
    <n v="1"/>
    <s v="Jared Smith"/>
    <x v="1"/>
    <n v="9"/>
    <n v="4"/>
    <s v="New Ticket"/>
    <d v="2019-04-25T00:00:00"/>
    <x v="0"/>
  </r>
  <r>
    <x v="148"/>
    <d v="2019-04-25T11:42:00"/>
    <s v="JDE PROD - Error in updating AME setup"/>
    <s v="Julius Wright"/>
    <s v="jwirght@outlook.com"/>
    <x v="1"/>
    <x v="0"/>
    <x v="0"/>
    <x v="0"/>
    <x v="0"/>
    <d v="2019-05-06T17:55:00"/>
    <n v="0"/>
    <n v="1"/>
    <s v="Jared Smith"/>
    <x v="1"/>
    <n v="11"/>
    <n v="5"/>
    <s v="Close Ticket"/>
    <d v="2019-04-30T00:00:00"/>
    <x v="0"/>
  </r>
  <r>
    <x v="149"/>
    <d v="2019-03-28T08:25:00"/>
    <s v="Unable to log in to JDE Prod (28 March 2019)"/>
    <s v="Julius Wright"/>
    <s v="jwirght@outlook.com"/>
    <x v="1"/>
    <x v="0"/>
    <x v="0"/>
    <x v="0"/>
    <x v="0"/>
    <d v="2019-04-30T09:53:00"/>
    <n v="0"/>
    <n v="1"/>
    <s v="Jared Smith"/>
    <x v="1"/>
    <n v="21"/>
    <n v="3"/>
    <s v="New Ticket"/>
    <d v="2019-04-02T00:00:00"/>
    <x v="0"/>
  </r>
  <r>
    <x v="150"/>
    <d v="2019-03-20T13:28:00"/>
    <s v="Deferred Internet Expenses (20 March 2019)"/>
    <s v="Julius Wright"/>
    <s v="jwirght@outlook.com"/>
    <x v="1"/>
    <x v="0"/>
    <x v="0"/>
    <x v="0"/>
    <x v="0"/>
    <d v="2019-04-10T18:16:00"/>
    <n v="0"/>
    <n v="1"/>
    <s v="Jared Smith"/>
    <x v="1"/>
    <n v="25"/>
    <n v="1"/>
    <s v="Close Ticket"/>
    <d v="2019-03-25T00:00:00"/>
    <x v="0"/>
  </r>
  <r>
    <x v="151"/>
    <d v="2019-03-20T13:26:00"/>
    <s v="Deferred Purchase Order Approvals"/>
    <s v="Reah Junes"/>
    <s v="rjunes@yahoo.com"/>
    <x v="1"/>
    <x v="0"/>
    <x v="0"/>
    <x v="0"/>
    <x v="0"/>
    <d v="2019-04-10T17:59:00"/>
    <n v="0"/>
    <n v="1"/>
    <s v="Jared Smith"/>
    <x v="1"/>
    <n v="33"/>
    <n v="9"/>
    <s v="New Ticket"/>
    <d v="2019-03-25T00:00:00"/>
    <x v="0"/>
  </r>
  <r>
    <x v="152"/>
    <d v="2019-03-20T11:44:00"/>
    <s v="Deferred ReqJDEition Approvals"/>
    <s v="Reah Junes"/>
    <s v="rjunes@yahoo.com"/>
    <x v="1"/>
    <x v="0"/>
    <x v="0"/>
    <x v="0"/>
    <x v="0"/>
    <d v="2019-04-10T17:59:00"/>
    <n v="0"/>
    <n v="1"/>
    <s v="Jared Smith"/>
    <x v="1"/>
    <n v="6"/>
    <n v="2"/>
    <s v="New Ticket"/>
    <d v="2019-03-25T00:00:00"/>
    <x v="0"/>
  </r>
  <r>
    <x v="153"/>
    <d v="2019-02-06T15:18:00"/>
    <s v="Missing SPMS PMP 2016, 2017 and 2018"/>
    <s v="Vic Vincent"/>
    <s v="vic.vincent@yahoo.com"/>
    <x v="1"/>
    <x v="0"/>
    <x v="0"/>
    <x v="1"/>
    <x v="0"/>
    <d v="2019-04-04T17:29:00"/>
    <n v="0"/>
    <n v="1"/>
    <s v="Jared Smith"/>
    <x v="1"/>
    <n v="18"/>
    <n v="3"/>
    <s v="New Ticket"/>
    <d v="2019-02-11T00:00:00"/>
    <x v="0"/>
  </r>
  <r>
    <x v="154"/>
    <d v="2019-04-01T11:21:00"/>
    <s v="SAP Dev Instance can’t be reached"/>
    <s v="John Brown"/>
    <s v="jbrown@outlook.com"/>
    <x v="1"/>
    <x v="0"/>
    <x v="0"/>
    <x v="0"/>
    <x v="0"/>
    <d v="2019-04-03T18:07:00"/>
    <n v="0"/>
    <n v="1"/>
    <s v="Jared Smith"/>
    <x v="0"/>
    <n v="11"/>
    <n v="2"/>
    <s v="New Ticket"/>
    <d v="2019-04-04T00:00:00"/>
    <x v="2"/>
  </r>
  <r>
    <x v="155"/>
    <d v="2019-03-28T10:23:00"/>
    <s v="Maximum Number of Session Exceeded and Page Error"/>
    <s v="John Brown"/>
    <s v="jbrown@outlook.com"/>
    <x v="1"/>
    <x v="0"/>
    <x v="0"/>
    <x v="0"/>
    <x v="0"/>
    <d v="2019-04-01T17:44:00"/>
    <n v="0"/>
    <n v="1"/>
    <s v="Jared Smith"/>
    <x v="0"/>
    <n v="12"/>
    <n v="1"/>
    <s v="New Ticket"/>
    <d v="2019-04-02T00:00:00"/>
    <x v="2"/>
  </r>
  <r>
    <x v="156"/>
    <d v="2019-02-21T17:00:00"/>
    <s v="JDE Prod Slowdown 21 Feb 2019"/>
    <s v="Julius Wright"/>
    <s v="jwirght@outlook.com"/>
    <x v="1"/>
    <x v="0"/>
    <x v="0"/>
    <x v="0"/>
    <x v="0"/>
    <d v="2019-03-28T17:40:00"/>
    <n v="0"/>
    <n v="1"/>
    <s v="Jared Smith"/>
    <x v="1"/>
    <n v="35"/>
    <n v="2"/>
    <s v="New Ticket"/>
    <d v="2019-02-26T00:00:00"/>
    <x v="0"/>
  </r>
  <r>
    <x v="157"/>
    <d v="2019-03-21T08:24:00"/>
    <s v="JDE Prod Slowdown 21 March 2019"/>
    <s v="Julius Wright"/>
    <s v="jwirght@outlook.com"/>
    <x v="1"/>
    <x v="0"/>
    <x v="0"/>
    <x v="0"/>
    <x v="0"/>
    <d v="2019-03-28T17:40:00"/>
    <n v="0"/>
    <n v="1"/>
    <s v="Jared Smith"/>
    <x v="1"/>
    <n v="12"/>
    <n v="1"/>
    <s v="New Ticket"/>
    <d v="2019-03-26T00:00:00"/>
    <x v="0"/>
  </r>
  <r>
    <x v="158"/>
    <d v="2019-03-12T15:32:00"/>
    <s v="JDE Prod Slowdown (12 March 2019)"/>
    <s v="Julius Wright"/>
    <s v="jwirght@outlook.com"/>
    <x v="1"/>
    <x v="0"/>
    <x v="0"/>
    <x v="0"/>
    <x v="0"/>
    <d v="2019-03-28T17:40:00"/>
    <n v="0"/>
    <n v="1"/>
    <s v="Jared Smith"/>
    <x v="1"/>
    <n v="7"/>
    <n v="2"/>
    <s v="New Ticket"/>
    <d v="2019-03-15T00:00:00"/>
    <x v="0"/>
  </r>
  <r>
    <x v="159"/>
    <d v="2019-02-06T16:24:00"/>
    <s v="Error in submitting updated Approved POs"/>
    <s v="Reah Junes"/>
    <s v="rjunes@yahoo.com"/>
    <x v="1"/>
    <x v="0"/>
    <x v="0"/>
    <x v="0"/>
    <x v="0"/>
    <d v="2019-03-22T18:39:00"/>
    <n v="0"/>
    <n v="1"/>
    <s v="Jared Smith"/>
    <x v="1"/>
    <n v="116"/>
    <n v="37"/>
    <s v="New Ticket"/>
    <d v="2019-02-11T00:00:00"/>
    <x v="0"/>
  </r>
  <r>
    <x v="160"/>
    <d v="2019-02-27T10:33:00"/>
    <s v="Unable to add attachment in the Invoice"/>
    <s v="Julius Wright"/>
    <s v="jwirght@outlook.com"/>
    <x v="1"/>
    <x v="0"/>
    <x v="0"/>
    <x v="0"/>
    <x v="0"/>
    <d v="2019-03-20T17:15:00"/>
    <n v="0"/>
    <n v="1"/>
    <s v="Jared Smith"/>
    <x v="1"/>
    <n v="9"/>
    <n v="1"/>
    <s v="New Ticket"/>
    <d v="2019-03-04T00:00:00"/>
    <x v="0"/>
  </r>
  <r>
    <x v="161"/>
    <d v="2019-02-19T11:15:00"/>
    <s v="Auto Approve Salary"/>
    <s v="Reah Junes"/>
    <s v="rjunes@yahoo.com"/>
    <x v="1"/>
    <x v="0"/>
    <x v="0"/>
    <x v="0"/>
    <x v="0"/>
    <d v="2019-03-18T18:13:00"/>
    <n v="0"/>
    <n v="1"/>
    <s v="Jared Smith"/>
    <x v="1"/>
    <n v="8"/>
    <n v="1"/>
    <s v="New Ticket"/>
    <d v="2019-02-22T00:00:00"/>
    <x v="0"/>
  </r>
  <r>
    <x v="162"/>
    <d v="2019-02-01T11:59:00"/>
    <s v="Approval Notification not forwarding"/>
    <s v="Reah Junes"/>
    <s v="rjunes@yahoo.com"/>
    <x v="1"/>
    <x v="0"/>
    <x v="0"/>
    <x v="0"/>
    <x v="0"/>
    <d v="2019-03-05T18:07:00"/>
    <n v="0"/>
    <n v="1"/>
    <s v="Jared Smith"/>
    <x v="1"/>
    <n v="8"/>
    <n v="4"/>
    <s v="New Ticket"/>
    <d v="2019-02-06T00:00:00"/>
    <x v="0"/>
  </r>
  <r>
    <x v="163"/>
    <d v="2019-02-19T15:52:00"/>
    <s v="Error in submission of PPMP"/>
    <s v="Julius Wright"/>
    <s v="jwirght@outlook.com"/>
    <x v="1"/>
    <x v="0"/>
    <x v="0"/>
    <x v="0"/>
    <x v="0"/>
    <d v="2019-03-05T18:04:00"/>
    <n v="0"/>
    <n v="1"/>
    <s v="Jared Smith"/>
    <x v="1"/>
    <n v="7"/>
    <n v="1"/>
    <s v="New Ticket"/>
    <d v="2019-02-22T00:00:00"/>
    <x v="0"/>
  </r>
  <r>
    <x v="164"/>
    <d v="2019-02-18T09:52:00"/>
    <s v="Total unit passed"/>
    <s v="Jasper John"/>
    <s v="jasper.john@gmail.com"/>
    <x v="1"/>
    <x v="0"/>
    <x v="0"/>
    <x v="0"/>
    <x v="0"/>
    <d v="2019-03-02T09:36:00"/>
    <n v="0"/>
    <n v="1"/>
    <s v="Jared Smith"/>
    <x v="0"/>
    <n v="7"/>
    <n v="6"/>
    <s v="New Ticket"/>
    <d v="2019-02-21T00:00:00"/>
    <x v="0"/>
  </r>
  <r>
    <x v="165"/>
    <d v="2019-02-07T10:23:00"/>
    <s v="Cannot Access / Incorrect Data on Log In Page"/>
    <s v="Kimberly Jones"/>
    <s v="kjones@outlook.com"/>
    <x v="1"/>
    <x v="0"/>
    <x v="0"/>
    <x v="0"/>
    <x v="0"/>
    <d v="2019-02-20T16:21:00"/>
    <n v="0"/>
    <n v="1"/>
    <s v="Satya Prakash"/>
    <x v="1"/>
    <n v="6"/>
    <n v="1"/>
    <s v="New Ticket"/>
    <d v="2019-02-12T00:00:00"/>
    <x v="0"/>
  </r>
  <r>
    <x v="166"/>
    <d v="2019-02-01T10:15:00"/>
    <s v="Dev Instance | Record View Issue"/>
    <s v="John Brown"/>
    <s v="jbrown@outlook.com"/>
    <x v="1"/>
    <x v="0"/>
    <x v="0"/>
    <x v="0"/>
    <x v="0"/>
    <d v="2019-02-14T14:52:00"/>
    <n v="0"/>
    <n v="1"/>
    <s v="Satya Prakash"/>
    <x v="0"/>
    <n v="14"/>
    <n v="5"/>
    <s v="New Ticket"/>
    <d v="2019-02-06T00:00:00"/>
    <x v="0"/>
  </r>
  <r>
    <x v="167"/>
    <d v="2018-07-30T07:54:00"/>
    <s v="Firewall policy migration"/>
    <s v="Joseph Reynolds"/>
    <s v="jreynolds@yahoo.com"/>
    <x v="1"/>
    <x v="1"/>
    <x v="0"/>
    <x v="0"/>
    <x v="1"/>
    <d v="2018-12-06T01:12:00"/>
    <n v="1"/>
    <n v="1"/>
    <s v="Satya Prakash"/>
    <x v="7"/>
    <n v="18"/>
    <n v="0"/>
    <m/>
    <d v="2018-08-02T00:00:00"/>
    <x v="0"/>
  </r>
  <r>
    <x v="168"/>
    <d v="2021-03-31T10:32:00"/>
    <s v="Cannot access JDE-SIT in MAC"/>
    <s v="Melody Thompson"/>
    <s v="mthompson@yahoo.com"/>
    <x v="2"/>
    <x v="0"/>
    <x v="0"/>
    <x v="0"/>
    <x v="2"/>
    <d v="2021-04-12T09:15:00"/>
    <n v="0"/>
    <n v="0"/>
    <s v="Mark Jikkins"/>
    <x v="1"/>
    <n v="3"/>
    <n v="1"/>
    <s v="Close Ticket"/>
    <d v="2021-04-07T00:00:00"/>
    <x v="0"/>
  </r>
  <r>
    <x v="169"/>
    <d v="2021-02-24T08:31:00"/>
    <s v="Employee Legislative Information - Mismatch"/>
    <s v="Troy Daniels"/>
    <s v="troy.daniels@outlook.com"/>
    <x v="2"/>
    <x v="0"/>
    <x v="0"/>
    <x v="0"/>
    <x v="2"/>
    <d v="2021-04-08T11:24:00"/>
    <n v="0"/>
    <n v="1"/>
    <s v="Mark Jikkins"/>
    <x v="1"/>
    <n v="17"/>
    <n v="4"/>
    <s v="New Ticket"/>
    <d v="2021-03-03T00:00:00"/>
    <x v="0"/>
  </r>
  <r>
    <x v="170"/>
    <d v="2021-04-08T08:40:00"/>
    <s v="Cannot open attachment in JDE SIT"/>
    <s v="Erick White"/>
    <s v="ewhite@yahoo.com"/>
    <x v="2"/>
    <x v="0"/>
    <x v="0"/>
    <x v="0"/>
    <x v="2"/>
    <d v="2021-04-08T08:40:00"/>
    <n v="0"/>
    <n v="1"/>
    <s v="Mark Jikkins"/>
    <x v="1"/>
    <n v="3"/>
    <n v="0"/>
    <s v="New Ticket"/>
    <d v="2021-04-15T00:00:00"/>
    <x v="2"/>
  </r>
  <r>
    <x v="171"/>
    <d v="2020-11-19T12:18:00"/>
    <s v="STUCK PR and PPMP Approval"/>
    <s v="Riza Richardson"/>
    <s v="rrichardson@mailinator.com"/>
    <x v="2"/>
    <x v="0"/>
    <x v="0"/>
    <x v="0"/>
    <x v="0"/>
    <d v="2021-04-07T17:34:00"/>
    <n v="0"/>
    <n v="1"/>
    <s v="Jared Smith"/>
    <x v="1"/>
    <n v="41"/>
    <n v="8"/>
    <s v="Close Ticket"/>
    <d v="2020-11-26T00:00:00"/>
    <x v="0"/>
  </r>
  <r>
    <x v="172"/>
    <d v="2021-04-07T13:16:00"/>
    <s v="How to run SQL package"/>
    <s v="Melody Thompson"/>
    <s v="mthompson@yahoo.com"/>
    <x v="2"/>
    <x v="0"/>
    <x v="1"/>
    <x v="0"/>
    <x v="2"/>
    <d v="2021-04-07T16:42:00"/>
    <n v="0"/>
    <n v="1"/>
    <s v="Satya Prakash"/>
    <x v="1"/>
    <n v="5"/>
    <n v="1"/>
    <s v="New Ticket"/>
    <s v="No SLA for Request"/>
    <x v="1"/>
  </r>
  <r>
    <x v="173"/>
    <d v="2021-04-05T16:22:00"/>
    <s v="Display footer on generated report."/>
    <s v="Marvin Peters"/>
    <s v="mpeters@outlook.com"/>
    <x v="2"/>
    <x v="0"/>
    <x v="1"/>
    <x v="0"/>
    <x v="2"/>
    <d v="2021-04-07T16:34:00"/>
    <n v="0"/>
    <n v="0"/>
    <s v="Satya Prakash"/>
    <x v="0"/>
    <n v="4"/>
    <n v="1"/>
    <s v="New Ticket"/>
    <s v="No SLA for Request"/>
    <x v="1"/>
  </r>
  <r>
    <x v="174"/>
    <d v="2020-05-05T02:18:00"/>
    <s v="Deferred PO Transactions"/>
    <s v="Riza Richardson"/>
    <s v="rrichardson@mailinator.com"/>
    <x v="2"/>
    <x v="0"/>
    <x v="0"/>
    <x v="0"/>
    <x v="2"/>
    <d v="2021-04-07T14:53:00"/>
    <n v="1"/>
    <n v="0"/>
    <s v="Satya Prakash"/>
    <x v="1"/>
    <n v="179"/>
    <n v="43"/>
    <s v="New Ticket"/>
    <d v="2020-05-12T00:00:00"/>
    <x v="0"/>
  </r>
  <r>
    <x v="175"/>
    <d v="2021-03-24T15:13:00"/>
    <s v="BEE Spreadsheet Issue"/>
    <s v="Melody Thompson"/>
    <s v="mthompson@yahoo.com"/>
    <x v="2"/>
    <x v="0"/>
    <x v="0"/>
    <x v="0"/>
    <x v="1"/>
    <d v="2021-04-07T14:09:00"/>
    <n v="0"/>
    <n v="1"/>
    <s v="Satya Prakash"/>
    <x v="1"/>
    <n v="6"/>
    <n v="3"/>
    <s v="New Ticket"/>
    <d v="2021-03-31T00:00:00"/>
    <x v="0"/>
  </r>
  <r>
    <x v="176"/>
    <d v="2021-03-18T14:18:00"/>
    <s v="How to prevent our API to SQL injection"/>
    <s v="Aurora Miller"/>
    <s v="aurora.miller@outlook.com"/>
    <x v="2"/>
    <x v="0"/>
    <x v="1"/>
    <x v="0"/>
    <x v="2"/>
    <d v="2021-04-07T12:33:00"/>
    <n v="0"/>
    <n v="0"/>
    <s v="Satya Prakash"/>
    <x v="0"/>
    <n v="7"/>
    <n v="0"/>
    <s v="New Ticket"/>
    <s v="No SLA for Request"/>
    <x v="1"/>
  </r>
  <r>
    <x v="177"/>
    <d v="2021-03-05T12:34:00"/>
    <s v="JDE Payables UPMin Attachment "/>
    <s v="Erick White"/>
    <s v="ewhite@yahoo.com"/>
    <x v="2"/>
    <x v="0"/>
    <x v="0"/>
    <x v="0"/>
    <x v="2"/>
    <d v="2021-04-07T08:39:00"/>
    <n v="1"/>
    <n v="0"/>
    <s v="Satya Prakash"/>
    <x v="1"/>
    <n v="8"/>
    <n v="2"/>
    <s v="New Ticket"/>
    <d v="2021-03-12T00:00:00"/>
    <x v="0"/>
  </r>
  <r>
    <x v="178"/>
    <d v="2021-03-29T16:18:00"/>
    <s v="Optimize the created Query."/>
    <s v="Marvin Peters"/>
    <s v="mpeters@outlook.com"/>
    <x v="2"/>
    <x v="0"/>
    <x v="1"/>
    <x v="0"/>
    <x v="2"/>
    <d v="2021-04-06T16:31:00"/>
    <n v="0"/>
    <n v="1"/>
    <s v="Satya Prakash"/>
    <x v="0"/>
    <n v="7"/>
    <n v="0"/>
    <s v="New Ticket"/>
    <s v="No SLA for Request"/>
    <x v="1"/>
  </r>
  <r>
    <x v="179"/>
    <d v="2021-04-06T15:28:00"/>
    <s v="Creation of User for Integration Broker permission"/>
    <s v="Aurora Miller"/>
    <s v="aurora.miller@outlook.com"/>
    <x v="2"/>
    <x v="0"/>
    <x v="0"/>
    <x v="0"/>
    <x v="2"/>
    <d v="2021-04-06T15:28:00"/>
    <n v="0"/>
    <n v="0"/>
    <s v="Satya Prakash"/>
    <x v="0"/>
    <n v="2"/>
    <n v="0"/>
    <s v="New Ticket"/>
    <d v="2021-04-13T00:00:00"/>
    <x v="2"/>
  </r>
  <r>
    <x v="180"/>
    <d v="2021-03-17T13:35:00"/>
    <s v="Appraisal Issue"/>
    <s v="Jane Wilberts"/>
    <s v="jwilberts@mailinator.com"/>
    <x v="2"/>
    <x v="0"/>
    <x v="0"/>
    <x v="0"/>
    <x v="2"/>
    <d v="2021-04-06T14:21:00"/>
    <n v="0"/>
    <n v="1"/>
    <s v="Satya Prakash"/>
    <x v="1"/>
    <n v="8"/>
    <n v="4"/>
    <s v="New Ticket"/>
    <d v="2021-03-24T00:00:00"/>
    <x v="0"/>
  </r>
  <r>
    <x v="181"/>
    <d v="2021-01-28T18:31:00"/>
    <s v="Past due balance posted in Student Center"/>
    <s v="Marvin Peters"/>
    <s v="mpeters@outlook.com"/>
    <x v="2"/>
    <x v="0"/>
    <x v="1"/>
    <x v="0"/>
    <x v="1"/>
    <d v="2021-04-06T13:22:00"/>
    <n v="1"/>
    <n v="0"/>
    <s v="Satya Prakash"/>
    <x v="0"/>
    <n v="34"/>
    <n v="5"/>
    <s v="Close Ticket"/>
    <s v="No SLA for Request"/>
    <x v="1"/>
  </r>
  <r>
    <x v="182"/>
    <d v="2021-03-18T14:23:00"/>
    <s v="How to whitelist domain name in SAP API"/>
    <s v="Aurora Miller"/>
    <s v="aurora.miller@outlook.com"/>
    <x v="2"/>
    <x v="0"/>
    <x v="1"/>
    <x v="0"/>
    <x v="2"/>
    <d v="2021-03-31T10:46:00"/>
    <n v="0"/>
    <n v="1"/>
    <s v="Satya Prakash"/>
    <x v="0"/>
    <n v="5"/>
    <n v="0"/>
    <s v="New Ticket"/>
    <s v="No SLA for Request"/>
    <x v="1"/>
  </r>
  <r>
    <x v="183"/>
    <d v="2021-03-18T14:16:00"/>
    <s v="Creation of Separate nodes"/>
    <s v="Aurora Miller"/>
    <s v="aurora.miller@outlook.com"/>
    <x v="2"/>
    <x v="0"/>
    <x v="1"/>
    <x v="0"/>
    <x v="2"/>
    <d v="2021-03-30T18:58:00"/>
    <n v="0"/>
    <n v="0"/>
    <s v="Satya Prakash"/>
    <x v="0"/>
    <n v="3"/>
    <n v="1"/>
    <s v="New Ticket"/>
    <s v="No SLA for Request"/>
    <x v="1"/>
  </r>
  <r>
    <x v="184"/>
    <d v="2021-03-24T16:54:00"/>
    <s v="Post Issue - SAP Slow Performance"/>
    <s v="Aurora Miller"/>
    <s v="aurora.miller@outlook.com"/>
    <x v="2"/>
    <x v="0"/>
    <x v="0"/>
    <x v="2"/>
    <x v="2"/>
    <d v="2021-03-30T18:54:00"/>
    <n v="1"/>
    <n v="0"/>
    <s v="Satya Prakash"/>
    <x v="0"/>
    <n v="4"/>
    <n v="0"/>
    <s v="Close Ticket"/>
    <d v="2021-03-31T00:00:00"/>
    <x v="2"/>
  </r>
  <r>
    <x v="185"/>
    <d v="2021-03-17T16:24:00"/>
    <s v="Loading upon saving Expression on Query Manager"/>
    <s v="Marvin Peters"/>
    <s v="mpeters@outlook.com"/>
    <x v="2"/>
    <x v="0"/>
    <x v="0"/>
    <x v="0"/>
    <x v="2"/>
    <d v="2021-03-30T18:00:00"/>
    <n v="0"/>
    <n v="1"/>
    <s v="Satya Prakash"/>
    <x v="0"/>
    <n v="18"/>
    <n v="0"/>
    <s v="New Ticket"/>
    <d v="2021-03-24T00:00:00"/>
    <x v="0"/>
  </r>
  <r>
    <x v="186"/>
    <d v="2021-03-17T16:37:00"/>
    <s v="Past due balance posted in Student Center"/>
    <s v="Marvin Peters"/>
    <s v="mpeters@outlook.com"/>
    <x v="2"/>
    <x v="0"/>
    <x v="0"/>
    <x v="0"/>
    <x v="1"/>
    <d v="2021-03-30T17:55:00"/>
    <n v="0"/>
    <n v="0"/>
    <s v="Satya Prakash"/>
    <x v="0"/>
    <n v="23"/>
    <n v="0"/>
    <s v="Close Ticket"/>
    <d v="2021-03-24T00:00:00"/>
    <x v="0"/>
  </r>
  <r>
    <x v="187"/>
    <d v="2021-02-15T16:55:00"/>
    <s v="Integration Broker Issue "/>
    <s v="Aurora Miller"/>
    <s v="aurora.miller@outlook.com"/>
    <x v="2"/>
    <x v="0"/>
    <x v="0"/>
    <x v="0"/>
    <x v="0"/>
    <d v="2021-03-30T17:03:00"/>
    <n v="0"/>
    <n v="1"/>
    <s v="Jared Smith"/>
    <x v="0"/>
    <n v="22"/>
    <n v="4"/>
    <s v="Close Ticket"/>
    <d v="2021-02-22T00:00:00"/>
    <x v="0"/>
  </r>
  <r>
    <x v="188"/>
    <d v="2020-11-16T16:05:00"/>
    <s v="Java Web Start Implementation "/>
    <s v="Kimberly Jones"/>
    <s v="kjones@outlook.com"/>
    <x v="2"/>
    <x v="0"/>
    <x v="0"/>
    <x v="0"/>
    <x v="2"/>
    <d v="2021-03-30T16:30:00"/>
    <n v="1"/>
    <n v="1"/>
    <s v="Raya Musk"/>
    <x v="1"/>
    <n v="42"/>
    <n v="0"/>
    <s v="New Ticket"/>
    <d v="2020-11-23T00:00:00"/>
    <x v="0"/>
  </r>
  <r>
    <x v="189"/>
    <d v="2021-03-26T10:23:00"/>
    <s v="Cloudflare blocked uploading xml"/>
    <s v="Erick White"/>
    <s v="ewhite@yahoo.com"/>
    <x v="2"/>
    <x v="0"/>
    <x v="0"/>
    <x v="0"/>
    <x v="2"/>
    <d v="2021-03-30T14:33:00"/>
    <n v="0"/>
    <n v="0"/>
    <s v="Raya Musk"/>
    <x v="1"/>
    <n v="17"/>
    <n v="0"/>
    <s v="New Ticket"/>
    <d v="2021-04-02T00:00:00"/>
    <x v="2"/>
  </r>
  <r>
    <x v="190"/>
    <d v="2021-02-22T15:16:00"/>
    <s v="Unable to Attach Update XML file in Data Def"/>
    <s v="Kian Rogers"/>
    <s v="krogers@mailinator.com"/>
    <x v="2"/>
    <x v="0"/>
    <x v="0"/>
    <x v="0"/>
    <x v="1"/>
    <d v="2021-03-29T14:01:00"/>
    <n v="1"/>
    <n v="0"/>
    <s v="Raya Musk"/>
    <x v="1"/>
    <n v="13"/>
    <n v="1"/>
    <s v="New Ticket"/>
    <d v="2021-03-01T00:00:00"/>
    <x v="0"/>
  </r>
  <r>
    <x v="191"/>
    <d v="2020-12-22T10:34:00"/>
    <s v="RetroPay Report not displaying in PDF"/>
    <s v="Melody Thompson"/>
    <s v="mthompson@yahoo.com"/>
    <x v="2"/>
    <x v="0"/>
    <x v="0"/>
    <x v="0"/>
    <x v="0"/>
    <d v="2021-03-29T13:35:00"/>
    <n v="0"/>
    <n v="1"/>
    <s v="Jared Smith"/>
    <x v="1"/>
    <n v="27"/>
    <n v="11"/>
    <s v="Close Ticket"/>
    <d v="2020-12-29T00:00:00"/>
    <x v="0"/>
  </r>
  <r>
    <x v="192"/>
    <d v="2021-03-11T10:44:00"/>
    <s v="1900 emails from JDE workflow notif mailer 2/22/21"/>
    <s v="Erick White"/>
    <s v="ewhite@yahoo.com"/>
    <x v="2"/>
    <x v="0"/>
    <x v="0"/>
    <x v="3"/>
    <x v="1"/>
    <d v="2021-03-29T13:16:00"/>
    <n v="0"/>
    <n v="1"/>
    <s v="Raya Musk"/>
    <x v="1"/>
    <n v="6"/>
    <n v="0"/>
    <s v="New Ticket"/>
    <d v="2021-03-18T00:00:00"/>
    <x v="0"/>
  </r>
  <r>
    <x v="193"/>
    <d v="2020-07-07T13:27:00"/>
    <s v="DV Approval Error"/>
    <s v="Kimberly Jones"/>
    <s v="kjones@outlook.com"/>
    <x v="2"/>
    <x v="0"/>
    <x v="0"/>
    <x v="0"/>
    <x v="2"/>
    <d v="2021-03-29T11:25:00"/>
    <n v="1"/>
    <n v="1"/>
    <s v="Raya Musk"/>
    <x v="1"/>
    <n v="33"/>
    <n v="3"/>
    <s v="New Ticket"/>
    <d v="2020-07-14T00:00:00"/>
    <x v="0"/>
  </r>
  <r>
    <x v="194"/>
    <d v="2021-03-25T19:06:00"/>
    <s v="Expression output on Query Manager,"/>
    <s v="Marvin Peters"/>
    <s v="mpeters@outlook.com"/>
    <x v="2"/>
    <x v="0"/>
    <x v="0"/>
    <x v="0"/>
    <x v="2"/>
    <d v="2021-03-26T16:37:00"/>
    <n v="0"/>
    <n v="1"/>
    <s v="Raya Musk"/>
    <x v="0"/>
    <n v="5"/>
    <n v="0"/>
    <s v="Close Ticket"/>
    <d v="2021-04-01T00:00:00"/>
    <x v="2"/>
  </r>
  <r>
    <x v="195"/>
    <d v="2021-03-24T17:54:00"/>
    <s v="Tablespace Issue"/>
    <s v="John Brown"/>
    <s v="jbrown@outlook.com"/>
    <x v="2"/>
    <x v="0"/>
    <x v="1"/>
    <x v="0"/>
    <x v="2"/>
    <d v="2021-03-26T13:25:00"/>
    <n v="0"/>
    <n v="0"/>
    <s v="Raya Musk"/>
    <x v="0"/>
    <n v="4"/>
    <n v="0"/>
    <s v="New Ticket"/>
    <s v="No SLA for Request"/>
    <x v="1"/>
  </r>
  <r>
    <x v="196"/>
    <d v="2020-07-24T13:16:00"/>
    <s v="Cannot Terminate Employment"/>
    <s v="Melody Thompson"/>
    <s v="mthompson@yahoo.com"/>
    <x v="2"/>
    <x v="0"/>
    <x v="0"/>
    <x v="0"/>
    <x v="0"/>
    <d v="2021-03-24T15:10:00"/>
    <n v="0"/>
    <n v="1"/>
    <s v="Jared Smith"/>
    <x v="1"/>
    <n v="85"/>
    <n v="27"/>
    <s v="Close Ticket"/>
    <d v="2020-07-31T00:00:00"/>
    <x v="0"/>
  </r>
  <r>
    <x v="197"/>
    <d v="2021-03-16T10:02:00"/>
    <s v="Special Leave Issues"/>
    <s v="Kian Rogers"/>
    <s v="krogers@mailinator.com"/>
    <x v="2"/>
    <x v="0"/>
    <x v="0"/>
    <x v="0"/>
    <x v="1"/>
    <d v="2021-03-24T13:23:00"/>
    <n v="0"/>
    <n v="0"/>
    <s v="Raya Musk"/>
    <x v="1"/>
    <n v="6"/>
    <n v="3"/>
    <s v="Close Ticket"/>
    <d v="2021-03-23T00:00:00"/>
    <x v="0"/>
  </r>
  <r>
    <x v="198"/>
    <d v="2021-03-23T11:16:00"/>
    <s v="Locked Out OpenVPN Account"/>
    <s v="Cherie Mercurie"/>
    <s v="cmercurie@outlook.com"/>
    <x v="2"/>
    <x v="0"/>
    <x v="1"/>
    <x v="0"/>
    <x v="0"/>
    <d v="2021-03-23T17:29:00"/>
    <n v="0"/>
    <n v="1"/>
    <s v="Jared Smith"/>
    <x v="3"/>
    <n v="7"/>
    <n v="0"/>
    <s v="Close Ticket"/>
    <s v="No SLA for Request"/>
    <x v="1"/>
  </r>
  <r>
    <x v="199"/>
    <d v="2021-03-22T18:33:00"/>
    <s v="[Test Only]:::SAP Reset Password"/>
    <s v="Cherie Mercurie"/>
    <s v="cmercurie@outlook.com"/>
    <x v="2"/>
    <x v="1"/>
    <x v="1"/>
    <x v="2"/>
    <x v="2"/>
    <d v="2021-03-22T18:33:00"/>
    <n v="1"/>
    <n v="1"/>
    <s v="Raya Musk"/>
    <x v="4"/>
    <n v="3"/>
    <n v="0"/>
    <s v="New Ticket"/>
    <s v="No SLA for Request"/>
    <x v="1"/>
  </r>
  <r>
    <x v="200"/>
    <d v="2021-03-22T18:25:00"/>
    <s v="[Test Only]:::[SAP]Page not available"/>
    <s v="Cherie Mercurie"/>
    <s v="cmercurie@outlook.com"/>
    <x v="2"/>
    <x v="1"/>
    <x v="0"/>
    <x v="0"/>
    <x v="1"/>
    <d v="2021-03-22T18:25:00"/>
    <n v="1"/>
    <n v="1"/>
    <s v="Raya Musk"/>
    <x v="4"/>
    <n v="5"/>
    <n v="1"/>
    <s v="New Ticket"/>
    <d v="2021-03-29T00:00:00"/>
    <x v="2"/>
  </r>
  <r>
    <x v="201"/>
    <d v="2021-03-19T08:52:00"/>
    <s v="How to override set-up in created element"/>
    <s v="Melody Thompson"/>
    <s v="mthompson@yahoo.com"/>
    <x v="2"/>
    <x v="0"/>
    <x v="1"/>
    <x v="0"/>
    <x v="1"/>
    <d v="2021-03-19T08:52:00"/>
    <n v="0"/>
    <n v="1"/>
    <s v="Raya Musk"/>
    <x v="1"/>
    <n v="5"/>
    <n v="2"/>
    <s v="Close Ticket"/>
    <s v="No SLA for Request"/>
    <x v="1"/>
  </r>
  <r>
    <x v="202"/>
    <d v="2021-03-16T16:26:00"/>
    <s v="Test Ticket"/>
    <s v="Cherie Mercurie"/>
    <s v="cmercurie@outlook.com"/>
    <x v="2"/>
    <x v="1"/>
    <x v="0"/>
    <x v="1"/>
    <x v="2"/>
    <d v="2021-03-16T16:26:00"/>
    <n v="1"/>
    <n v="0"/>
    <s v="Raya Musk"/>
    <x v="4"/>
    <n v="2"/>
    <n v="0"/>
    <s v="New Ticket"/>
    <d v="2021-03-23T00:00:00"/>
    <x v="2"/>
  </r>
  <r>
    <x v="203"/>
    <d v="2021-01-28T10:39:00"/>
    <s v="Extraction of Data on ODSM."/>
    <s v="Marvin Peters"/>
    <s v="mpeters@outlook.com"/>
    <x v="2"/>
    <x v="0"/>
    <x v="1"/>
    <x v="0"/>
    <x v="0"/>
    <d v="2021-03-15T17:10:00"/>
    <n v="0"/>
    <n v="1"/>
    <s v="Jared Smith"/>
    <x v="0"/>
    <n v="12"/>
    <n v="3"/>
    <s v="New Ticket"/>
    <s v="No SLA for Request"/>
    <x v="1"/>
  </r>
  <r>
    <x v="204"/>
    <d v="2021-03-04T13:13:00"/>
    <s v="Post Issue - SAP LOGIN ISSUES ENCOUNTERED"/>
    <s v="Bladimir Macdonald"/>
    <s v="bmacdonald@outlook.com"/>
    <x v="2"/>
    <x v="0"/>
    <x v="0"/>
    <x v="0"/>
    <x v="0"/>
    <d v="2021-03-15T17:09:00"/>
    <n v="0"/>
    <n v="1"/>
    <s v="Jared Smith"/>
    <x v="0"/>
    <n v="5"/>
    <n v="1"/>
    <s v="New Ticket"/>
    <d v="2021-03-11T00:00:00"/>
    <x v="0"/>
  </r>
  <r>
    <x v="205"/>
    <d v="2021-03-04T13:15:00"/>
    <s v="Post Issue - SAP SLOW PERFORMANCE ISSUE"/>
    <s v="Bladimir Macdonald"/>
    <s v="bmacdonald@outlook.com"/>
    <x v="2"/>
    <x v="0"/>
    <x v="0"/>
    <x v="0"/>
    <x v="0"/>
    <d v="2021-03-15T17:06:00"/>
    <n v="0"/>
    <n v="1"/>
    <s v="Jared Smith"/>
    <x v="0"/>
    <n v="5"/>
    <n v="1"/>
    <s v="New Ticket"/>
    <d v="2021-03-11T00:00:00"/>
    <x v="0"/>
  </r>
  <r>
    <x v="206"/>
    <d v="2021-03-03T15:44:00"/>
    <s v="Person Analyzer"/>
    <s v="Kian Rogers"/>
    <s v="krogers@mailinator.com"/>
    <x v="2"/>
    <x v="0"/>
    <x v="1"/>
    <x v="0"/>
    <x v="0"/>
    <d v="2021-03-11T16:38:00"/>
    <n v="0"/>
    <n v="1"/>
    <s v="Jared Smith"/>
    <x v="1"/>
    <n v="3"/>
    <n v="0"/>
    <s v="Close Ticket"/>
    <s v="No SLA for Request"/>
    <x v="1"/>
  </r>
  <r>
    <x v="207"/>
    <d v="2021-03-11T11:54:00"/>
    <s v="Configuration related to web browser to open Java "/>
    <s v="Erick White"/>
    <s v="ewhite@yahoo.com"/>
    <x v="2"/>
    <x v="0"/>
    <x v="0"/>
    <x v="3"/>
    <x v="2"/>
    <d v="2021-03-11T11:54:00"/>
    <n v="0"/>
    <n v="1"/>
    <s v="Raya Musk"/>
    <x v="1"/>
    <n v="3"/>
    <n v="1"/>
    <s v="New Ticket"/>
    <d v="2021-03-18T00:00:00"/>
    <x v="2"/>
  </r>
  <r>
    <x v="208"/>
    <d v="2021-02-17T15:32:00"/>
    <s v="issues in UP General Payroll Scholars Report"/>
    <s v="Melody Thompson"/>
    <s v="mthompson@yahoo.com"/>
    <x v="2"/>
    <x v="0"/>
    <x v="0"/>
    <x v="0"/>
    <x v="0"/>
    <d v="2021-03-10T17:11:00"/>
    <n v="0"/>
    <n v="1"/>
    <s v="Jared Smith"/>
    <x v="1"/>
    <n v="21"/>
    <n v="11"/>
    <s v="Close Ticket"/>
    <d v="2021-02-24T00:00:00"/>
    <x v="0"/>
  </r>
  <r>
    <x v="209"/>
    <d v="2021-02-15T14:04:00"/>
    <s v="Post Issue - Getting &quot;No space left on device&quot; "/>
    <s v="Marvin Peters"/>
    <s v="mpeters@outlook.com"/>
    <x v="2"/>
    <x v="0"/>
    <x v="0"/>
    <x v="0"/>
    <x v="0"/>
    <d v="2021-03-09T15:06:00"/>
    <n v="0"/>
    <n v="1"/>
    <s v="Jared Smith"/>
    <x v="0"/>
    <n v="6"/>
    <n v="2"/>
    <s v="New Ticket"/>
    <d v="2021-02-22T00:00:00"/>
    <x v="0"/>
  </r>
  <r>
    <x v="210"/>
    <d v="2021-02-24T11:34:00"/>
    <s v="Tuition Calculation Issue"/>
    <s v="Jasper John"/>
    <s v="jasper.john@gmail.com"/>
    <x v="2"/>
    <x v="0"/>
    <x v="1"/>
    <x v="0"/>
    <x v="0"/>
    <d v="2021-03-09T08:48:00"/>
    <n v="0"/>
    <n v="1"/>
    <s v="Jared Smith"/>
    <x v="0"/>
    <n v="12"/>
    <n v="3"/>
    <s v="New Ticket"/>
    <s v="No SLA for Request"/>
    <x v="1"/>
  </r>
  <r>
    <x v="211"/>
    <d v="2021-03-05T15:49:00"/>
    <s v="[SAP] Page is not available"/>
    <s v="Cherie Mercurie"/>
    <s v="cmercurie@outlook.com"/>
    <x v="2"/>
    <x v="1"/>
    <x v="0"/>
    <x v="0"/>
    <x v="2"/>
    <d v="2021-03-05T15:49:00"/>
    <n v="1"/>
    <n v="0"/>
    <s v="Raya Musk"/>
    <x v="4"/>
    <n v="2"/>
    <n v="0"/>
    <s v="New Ticket"/>
    <d v="2021-03-12T00:00:00"/>
    <x v="2"/>
  </r>
  <r>
    <x v="212"/>
    <d v="2021-03-05T10:49:00"/>
    <s v="Test Ticket"/>
    <s v="Cherie Mercurie"/>
    <s v="cmercurie@outlook.com"/>
    <x v="2"/>
    <x v="1"/>
    <x v="0"/>
    <x v="0"/>
    <x v="2"/>
    <d v="2021-03-05T10:49:00"/>
    <n v="1"/>
    <n v="0"/>
    <s v="Raya Musk"/>
    <x v="4"/>
    <n v="3"/>
    <n v="0"/>
    <s v="New Ticket"/>
    <d v="2021-03-12T00:00:00"/>
    <x v="2"/>
  </r>
  <r>
    <x v="213"/>
    <d v="2021-02-15T13:45:00"/>
    <s v="Post Issue - Bind Failed / ODSM down"/>
    <s v="Marvin Peters"/>
    <s v="mpeters@outlook.com"/>
    <x v="2"/>
    <x v="0"/>
    <x v="0"/>
    <x v="0"/>
    <x v="0"/>
    <d v="2021-03-02T17:42:00"/>
    <n v="0"/>
    <n v="1"/>
    <s v="Jared Smith"/>
    <x v="0"/>
    <n v="6"/>
    <n v="2"/>
    <s v="New Ticket"/>
    <d v="2021-02-22T00:00:00"/>
    <x v="0"/>
  </r>
  <r>
    <x v="214"/>
    <d v="2021-02-22T16:55:00"/>
    <s v="Person Analyzer for 132939"/>
    <s v="Kian Rogers"/>
    <s v="krogers@mailinator.com"/>
    <x v="2"/>
    <x v="0"/>
    <x v="1"/>
    <x v="0"/>
    <x v="2"/>
    <d v="2021-03-01T16:20:00"/>
    <n v="0"/>
    <n v="0"/>
    <s v="Raya Musk"/>
    <x v="1"/>
    <n v="4"/>
    <n v="0"/>
    <s v="New Ticket"/>
    <s v="No SLA for Request"/>
    <x v="1"/>
  </r>
  <r>
    <x v="215"/>
    <d v="2021-02-10T10:53:00"/>
    <s v="OpenVPN error"/>
    <s v="Melody Thompson"/>
    <s v="mthompson@yahoo.com"/>
    <x v="2"/>
    <x v="0"/>
    <x v="0"/>
    <x v="0"/>
    <x v="0"/>
    <d v="2021-02-26T17:25:00"/>
    <n v="0"/>
    <n v="1"/>
    <s v="Raya Musk"/>
    <x v="3"/>
    <n v="7"/>
    <n v="2"/>
    <s v="New Ticket"/>
    <d v="2021-02-17T00:00:00"/>
    <x v="0"/>
  </r>
  <r>
    <x v="216"/>
    <d v="2021-02-15T13:47:00"/>
    <s v="Slow performance of SAP/SAP too long to load"/>
    <s v="Marvin Peters"/>
    <s v="mpeters@outlook.com"/>
    <x v="2"/>
    <x v="0"/>
    <x v="0"/>
    <x v="0"/>
    <x v="0"/>
    <d v="2021-02-24T17:38:00"/>
    <n v="0"/>
    <n v="1"/>
    <s v="Jared Smith"/>
    <x v="0"/>
    <n v="5"/>
    <n v="1"/>
    <s v="New Ticket"/>
    <d v="2021-02-22T00:00:00"/>
    <x v="0"/>
  </r>
  <r>
    <x v="217"/>
    <d v="2021-02-15T13:53:00"/>
    <s v="Cashier officer can't use search in SAP (UPCEB)"/>
    <s v="Marvin Peters"/>
    <s v="mpeters@outlook.com"/>
    <x v="2"/>
    <x v="0"/>
    <x v="0"/>
    <x v="0"/>
    <x v="0"/>
    <d v="2021-02-24T17:37:00"/>
    <n v="0"/>
    <n v="1"/>
    <s v="Jared Smith"/>
    <x v="0"/>
    <n v="5"/>
    <n v="1"/>
    <s v="New Ticket"/>
    <d v="2021-02-22T00:00:00"/>
    <x v="0"/>
  </r>
  <r>
    <x v="218"/>
    <d v="2021-02-15T13:56:00"/>
    <s v="Post Issue - SQL Access ManagerSQL"/>
    <s v="Marvin Peters"/>
    <s v="mpeters@outlook.com"/>
    <x v="2"/>
    <x v="0"/>
    <x v="0"/>
    <x v="0"/>
    <x v="0"/>
    <d v="2021-02-24T17:34:00"/>
    <n v="0"/>
    <n v="1"/>
    <s v="Jared Smith"/>
    <x v="0"/>
    <n v="5"/>
    <n v="1"/>
    <s v="New Ticket"/>
    <d v="2021-02-22T00:00:00"/>
    <x v="0"/>
  </r>
  <r>
    <x v="219"/>
    <d v="2021-02-15T14:02:00"/>
    <s v="Error appeared Maintain Schedule of Classes module"/>
    <s v="Marvin Peters"/>
    <s v="mpeters@outlook.com"/>
    <x v="2"/>
    <x v="0"/>
    <x v="0"/>
    <x v="0"/>
    <x v="0"/>
    <d v="2021-02-24T17:28:00"/>
    <n v="0"/>
    <n v="1"/>
    <s v="Jared Smith"/>
    <x v="0"/>
    <n v="5"/>
    <n v="1"/>
    <s v="New Ticket"/>
    <d v="2021-02-22T00:00:00"/>
    <x v="0"/>
  </r>
  <r>
    <x v="220"/>
    <d v="2021-02-03T14:11:00"/>
    <s v="Received email notifs on 01-FEB-2021"/>
    <s v="Melody Thompson"/>
    <s v="mthompson@yahoo.com"/>
    <x v="2"/>
    <x v="0"/>
    <x v="0"/>
    <x v="0"/>
    <x v="0"/>
    <d v="2021-02-23T17:47:00"/>
    <n v="0"/>
    <n v="1"/>
    <s v="Jared Smith"/>
    <x v="1"/>
    <n v="9"/>
    <n v="1"/>
    <s v="New Ticket"/>
    <d v="2021-02-10T00:00:00"/>
    <x v="0"/>
  </r>
  <r>
    <x v="221"/>
    <d v="2021-02-08T16:34:00"/>
    <s v="Revising the Contact Information"/>
    <s v="Aurora Miller"/>
    <s v="aurora.miller@outlook.com"/>
    <x v="2"/>
    <x v="0"/>
    <x v="0"/>
    <x v="0"/>
    <x v="0"/>
    <d v="2021-02-22T17:35:00"/>
    <n v="0"/>
    <n v="1"/>
    <s v="Jared Smith"/>
    <x v="0"/>
    <n v="19"/>
    <n v="2"/>
    <s v="New Ticket"/>
    <d v="2021-02-15T00:00:00"/>
    <x v="0"/>
  </r>
  <r>
    <x v="222"/>
    <d v="2021-02-15T13:50:00"/>
    <s v="Post Issue - Can't login to SAP"/>
    <s v="Marvin Peters"/>
    <s v="mpeters@outlook.com"/>
    <x v="2"/>
    <x v="0"/>
    <x v="0"/>
    <x v="0"/>
    <x v="0"/>
    <d v="2021-02-22T17:34:00"/>
    <n v="0"/>
    <n v="1"/>
    <s v="Jared Smith"/>
    <x v="0"/>
    <n v="7"/>
    <n v="1"/>
    <s v="New Ticket"/>
    <d v="2021-02-22T00:00:00"/>
    <x v="0"/>
  </r>
  <r>
    <x v="223"/>
    <d v="2021-02-12T19:25:00"/>
    <s v="Person Analyzer"/>
    <s v="Kian Rogers"/>
    <s v="krogers@mailinator.com"/>
    <x v="2"/>
    <x v="0"/>
    <x v="1"/>
    <x v="0"/>
    <x v="0"/>
    <d v="2021-02-19T16:49:00"/>
    <n v="0"/>
    <n v="1"/>
    <s v="Jared Smith"/>
    <x v="1"/>
    <n v="8"/>
    <n v="3"/>
    <s v="Close Ticket"/>
    <s v="No SLA for Request"/>
    <x v="1"/>
  </r>
  <r>
    <x v="224"/>
    <d v="2021-02-19T15:07:00"/>
    <s v="Closing Payables Accounting Period Issue"/>
    <s v="Kimberly Jones"/>
    <s v="kjones@outlook.com"/>
    <x v="2"/>
    <x v="0"/>
    <x v="0"/>
    <x v="0"/>
    <x v="2"/>
    <d v="2021-02-19T15:07:00"/>
    <n v="0"/>
    <n v="1"/>
    <s v="Raya Musk"/>
    <x v="1"/>
    <n v="2"/>
    <n v="0"/>
    <s v="New Ticket"/>
    <d v="2021-02-26T00:00:00"/>
    <x v="2"/>
  </r>
  <r>
    <x v="225"/>
    <d v="2021-02-15T15:57:00"/>
    <s v="Request for VPN Account"/>
    <s v="Cheena Carols"/>
    <s v="cheena.carols@mailinator.com"/>
    <x v="2"/>
    <x v="0"/>
    <x v="1"/>
    <x v="0"/>
    <x v="0"/>
    <d v="2021-02-19T14:12:00"/>
    <n v="0"/>
    <n v="1"/>
    <s v="Jared Smith"/>
    <x v="3"/>
    <n v="5"/>
    <n v="0"/>
    <s v="Close Ticket"/>
    <s v="No SLA for Request"/>
    <x v="1"/>
  </r>
  <r>
    <x v="226"/>
    <d v="2021-02-15T17:07:00"/>
    <s v="Integration Broker Issue (TEST)"/>
    <s v="Aurora Miller"/>
    <s v="aurora.miller@outlook.com"/>
    <x v="2"/>
    <x v="0"/>
    <x v="0"/>
    <x v="0"/>
    <x v="2"/>
    <d v="2021-02-15T17:07:00"/>
    <n v="0"/>
    <n v="1"/>
    <s v="Raya Musk"/>
    <x v="0"/>
    <n v="2"/>
    <n v="1"/>
    <s v="New Ticket"/>
    <d v="2021-02-22T00:00:00"/>
    <x v="2"/>
  </r>
  <r>
    <x v="227"/>
    <d v="2021-01-19T23:31:00"/>
    <s v="Change Password "/>
    <s v="Aurora Miller"/>
    <s v="aurora.miller@outlook.com"/>
    <x v="2"/>
    <x v="0"/>
    <x v="0"/>
    <x v="0"/>
    <x v="0"/>
    <d v="2021-02-11T17:04:00"/>
    <n v="0"/>
    <n v="1"/>
    <s v="Jared Smith"/>
    <x v="0"/>
    <n v="14"/>
    <n v="1"/>
    <s v="Close Ticket"/>
    <d v="2021-01-26T00:00:00"/>
    <x v="0"/>
  </r>
  <r>
    <x v="228"/>
    <d v="2021-01-28T16:57:00"/>
    <s v="Contact Details Update (Landing Page)"/>
    <s v="Aurora Miller"/>
    <s v="aurora.miller@outlook.com"/>
    <x v="2"/>
    <x v="0"/>
    <x v="1"/>
    <x v="0"/>
    <x v="0"/>
    <d v="2021-02-05T17:41:00"/>
    <n v="0"/>
    <n v="1"/>
    <s v="Jared Smith"/>
    <x v="0"/>
    <n v="9"/>
    <n v="2"/>
    <s v="New Ticket"/>
    <s v="No SLA for Request"/>
    <x v="1"/>
  </r>
  <r>
    <x v="229"/>
    <d v="2020-11-08T20:24:00"/>
    <s v="Demo Units for Pullout"/>
    <s v="Paul Smith"/>
    <s v="paul.smith@mailinator.com"/>
    <x v="2"/>
    <x v="1"/>
    <x v="1"/>
    <x v="1"/>
    <x v="0"/>
    <d v="2021-02-05T17:02:00"/>
    <n v="0"/>
    <n v="1"/>
    <s v="Jared Smith"/>
    <x v="2"/>
    <n v="5"/>
    <n v="0"/>
    <s v="New Ticket"/>
    <s v="No SLA for Request"/>
    <x v="1"/>
  </r>
  <r>
    <x v="230"/>
    <d v="2020-11-23T09:33:00"/>
    <s v="license is not yet activated / reflected in fortic"/>
    <s v="Grace Evans"/>
    <s v="gevans@mailinator.com"/>
    <x v="2"/>
    <x v="1"/>
    <x v="1"/>
    <x v="2"/>
    <x v="0"/>
    <d v="2021-02-05T17:00:00"/>
    <n v="0"/>
    <n v="1"/>
    <s v="Jared Smith"/>
    <x v="2"/>
    <n v="6"/>
    <n v="1"/>
    <s v="New Ticket"/>
    <s v="No SLA for Request"/>
    <x v="1"/>
  </r>
  <r>
    <x v="231"/>
    <d v="2020-10-05T14:56:00"/>
    <s v="Error on My ReqJDEition Table"/>
    <s v="Riza Richardson"/>
    <s v="rrichardson@mailinator.com"/>
    <x v="2"/>
    <x v="0"/>
    <x v="0"/>
    <x v="0"/>
    <x v="0"/>
    <d v="2021-02-02T17:01:00"/>
    <n v="0"/>
    <n v="1"/>
    <s v="Jared Smith"/>
    <x v="1"/>
    <n v="64"/>
    <n v="3"/>
    <s v="Close Ticket"/>
    <d v="2020-10-12T00:00:00"/>
    <x v="0"/>
  </r>
  <r>
    <x v="232"/>
    <d v="2021-01-29T11:37:00"/>
    <s v="Error on ODSM."/>
    <s v="Marvin Peters"/>
    <s v="mpeters@outlook.com"/>
    <x v="2"/>
    <x v="0"/>
    <x v="0"/>
    <x v="0"/>
    <x v="2"/>
    <d v="2021-01-29T11:37:00"/>
    <n v="1"/>
    <n v="1"/>
    <s v="Raya Musk"/>
    <x v="0"/>
    <n v="2"/>
    <n v="1"/>
    <s v="New Ticket"/>
    <d v="2021-02-05T00:00:00"/>
    <x v="2"/>
  </r>
  <r>
    <x v="233"/>
    <d v="2020-12-18T14:21:00"/>
    <s v="Error upon sending notification."/>
    <s v="Marvin Peters"/>
    <s v="mpeters@outlook.com"/>
    <x v="2"/>
    <x v="0"/>
    <x v="0"/>
    <x v="0"/>
    <x v="0"/>
    <d v="2021-01-25T18:06:00"/>
    <n v="0"/>
    <n v="1"/>
    <s v="Jared Smith"/>
    <x v="0"/>
    <n v="10"/>
    <n v="2"/>
    <s v="New Ticket"/>
    <d v="2020-12-25T00:00:00"/>
    <x v="0"/>
  </r>
  <r>
    <x v="234"/>
    <d v="2020-11-18T20:22:00"/>
    <s v="Deletion of NID data in Add/Update a Person Module"/>
    <s v="Bladimir Macdonald"/>
    <s v="bmacdonald@outlook.com"/>
    <x v="2"/>
    <x v="0"/>
    <x v="1"/>
    <x v="0"/>
    <x v="0"/>
    <d v="2021-01-25T17:57:00"/>
    <n v="0"/>
    <n v="1"/>
    <s v="Jared Smith"/>
    <x v="0"/>
    <n v="15"/>
    <n v="1"/>
    <s v="New Ticket"/>
    <s v="No SLA for Request"/>
    <x v="1"/>
  </r>
  <r>
    <x v="235"/>
    <d v="2021-01-25T17:07:00"/>
    <s v="Personalization on Shopping Cart buttons"/>
    <s v="Riza Richardson"/>
    <s v="rrichardson@mailinator.com"/>
    <x v="2"/>
    <x v="0"/>
    <x v="1"/>
    <x v="0"/>
    <x v="2"/>
    <d v="2021-01-25T17:07:00"/>
    <n v="0"/>
    <n v="1"/>
    <s v="Raya Musk"/>
    <x v="1"/>
    <n v="2"/>
    <n v="2"/>
    <s v="New Ticket"/>
    <s v="No SLA for Request"/>
    <x v="1"/>
  </r>
  <r>
    <x v="236"/>
    <d v="2021-01-15T07:37:00"/>
    <s v="New VPN account"/>
    <s v="Erick White"/>
    <s v="ewhite@yahoo.com"/>
    <x v="2"/>
    <x v="1"/>
    <x v="1"/>
    <x v="0"/>
    <x v="0"/>
    <d v="2021-01-22T16:02:00"/>
    <n v="0"/>
    <n v="1"/>
    <s v="Jared Smith"/>
    <x v="4"/>
    <n v="5"/>
    <n v="0"/>
    <s v="New Ticket"/>
    <s v="No SLA for Request"/>
    <x v="1"/>
  </r>
  <r>
    <x v="237"/>
    <d v="2021-01-22T10:14:00"/>
    <s v="ISO copying problem"/>
    <s v="Erick White"/>
    <s v="ewhite@yahoo.com"/>
    <x v="2"/>
    <x v="1"/>
    <x v="0"/>
    <x v="0"/>
    <x v="2"/>
    <d v="2021-01-22T10:14:00"/>
    <n v="1"/>
    <n v="1"/>
    <s v="Raya Musk"/>
    <x v="4"/>
    <n v="3"/>
    <n v="0"/>
    <s v="New Ticket"/>
    <d v="2021-01-29T00:00:00"/>
    <x v="2"/>
  </r>
  <r>
    <x v="238"/>
    <d v="2021-01-21T08:49:00"/>
    <s v="Laptop has been experiencing more crashes"/>
    <s v="Willard Smith"/>
    <s v="willard.smith@mailinator.com"/>
    <x v="2"/>
    <x v="1"/>
    <x v="0"/>
    <x v="2"/>
    <x v="2"/>
    <d v="2021-01-21T08:49:00"/>
    <n v="1"/>
    <n v="1"/>
    <s v="Raya Musk"/>
    <x v="2"/>
    <n v="2"/>
    <n v="0"/>
    <s v="New Ticket"/>
    <d v="2021-01-28T00:00:00"/>
    <x v="2"/>
  </r>
  <r>
    <x v="239"/>
    <d v="2020-11-18T20:59:00"/>
    <s v="ITDC Servers not accessible"/>
    <s v="Aurora Miller"/>
    <s v="aurora.miller@outlook.com"/>
    <x v="2"/>
    <x v="0"/>
    <x v="1"/>
    <x v="0"/>
    <x v="0"/>
    <d v="2021-01-15T16:42:00"/>
    <n v="0"/>
    <n v="1"/>
    <s v="Jared Smith"/>
    <x v="0"/>
    <n v="8"/>
    <n v="2"/>
    <s v="New Ticket"/>
    <s v="No SLA for Request"/>
    <x v="1"/>
  </r>
  <r>
    <x v="240"/>
    <d v="2020-11-20T16:01:00"/>
    <s v="Windows Error"/>
    <s v="Jovan Brown"/>
    <s v="jovan_brown@mailinator.com"/>
    <x v="2"/>
    <x v="1"/>
    <x v="0"/>
    <x v="2"/>
    <x v="0"/>
    <d v="2021-01-08T17:06:00"/>
    <n v="0"/>
    <n v="1"/>
    <s v="Jared Smith"/>
    <x v="2"/>
    <n v="4"/>
    <n v="0"/>
    <s v="New Ticket"/>
    <d v="2020-11-27T00:00:00"/>
    <x v="0"/>
  </r>
  <r>
    <x v="241"/>
    <d v="2020-12-23T13:47:00"/>
    <s v="OPEN VPN ACCOUNT LOCKED"/>
    <s v="Marvin Peters"/>
    <s v="mpeters@outlook.com"/>
    <x v="2"/>
    <x v="0"/>
    <x v="1"/>
    <x v="0"/>
    <x v="0"/>
    <d v="2021-01-05T17:07:00"/>
    <n v="0"/>
    <n v="1"/>
    <s v="Jared Smith"/>
    <x v="3"/>
    <n v="11"/>
    <n v="0"/>
    <s v="New Ticket"/>
    <s v="No SLA for Request"/>
    <x v="1"/>
  </r>
  <r>
    <x v="242"/>
    <d v="2020-12-22T15:05:00"/>
    <s v="Request to update the Privacy Policy Link "/>
    <s v="Aurora Miller"/>
    <s v="aurora.miller@outlook.com"/>
    <x v="2"/>
    <x v="0"/>
    <x v="1"/>
    <x v="0"/>
    <x v="0"/>
    <d v="2021-01-05T16:27:00"/>
    <n v="0"/>
    <n v="1"/>
    <s v="Jared Smith"/>
    <x v="0"/>
    <n v="5"/>
    <n v="0"/>
    <s v="Close Ticket"/>
    <s v="No SLA for Request"/>
    <x v="1"/>
  </r>
  <r>
    <x v="243"/>
    <d v="2020-12-14T18:52:00"/>
    <s v="[ODSM] cannot extract LDIF file"/>
    <s v="Aurora Miller"/>
    <s v="aurora.miller@outlook.com"/>
    <x v="2"/>
    <x v="0"/>
    <x v="0"/>
    <x v="0"/>
    <x v="0"/>
    <d v="2020-12-22T17:13:00"/>
    <n v="0"/>
    <n v="1"/>
    <s v="Jared Smith"/>
    <x v="0"/>
    <n v="5"/>
    <n v="2"/>
    <s v="Open "/>
    <d v="2020-12-21T00:00:00"/>
    <x v="0"/>
  </r>
  <r>
    <x v="244"/>
    <d v="2020-12-01T15:29:00"/>
    <s v="OS Installation for DOT Client"/>
    <s v="Pradeep Sharma"/>
    <s v="pradeep.sharma@outlook.com"/>
    <x v="2"/>
    <x v="1"/>
    <x v="1"/>
    <x v="2"/>
    <x v="0"/>
    <d v="2020-12-14T15:38:00"/>
    <n v="0"/>
    <n v="1"/>
    <s v="Jared Smith"/>
    <x v="4"/>
    <n v="6"/>
    <n v="0"/>
    <s v="New Ticket"/>
    <s v="No SLA for Request"/>
    <x v="1"/>
  </r>
  <r>
    <x v="245"/>
    <d v="2020-10-09T15:34:00"/>
    <s v="Customized SQL script in report - Internet Details"/>
    <s v="Aurora Miller"/>
    <s v="aurora.miller@outlook.com"/>
    <x v="2"/>
    <x v="0"/>
    <x v="1"/>
    <x v="0"/>
    <x v="0"/>
    <d v="2020-12-14T10:35:00"/>
    <n v="0"/>
    <n v="1"/>
    <s v="Jared Smith"/>
    <x v="0"/>
    <n v="5"/>
    <n v="3"/>
    <s v="Close Ticket"/>
    <s v="No SLA for Request"/>
    <x v="1"/>
  </r>
  <r>
    <x v="246"/>
    <d v="2020-12-01T11:55:00"/>
    <s v="Slow performance and defective dell battery"/>
    <s v="Rex Farris"/>
    <s v="rfarris@yahoo.com"/>
    <x v="2"/>
    <x v="1"/>
    <x v="1"/>
    <x v="2"/>
    <x v="0"/>
    <d v="2020-12-04T17:32:00"/>
    <n v="0"/>
    <n v="1"/>
    <s v="Jared Smith"/>
    <x v="4"/>
    <n v="5"/>
    <n v="0"/>
    <s v="New Ticket"/>
    <s v="No SLA for Request"/>
    <x v="1"/>
  </r>
  <r>
    <x v="247"/>
    <d v="2020-11-25T06:59:00"/>
    <s v="VPN password reset"/>
    <s v="Erick White"/>
    <s v="ewhite@yahoo.com"/>
    <x v="2"/>
    <x v="1"/>
    <x v="1"/>
    <x v="0"/>
    <x v="0"/>
    <d v="2020-12-04T14:43:00"/>
    <n v="0"/>
    <n v="1"/>
    <s v="Jared Smith"/>
    <x v="4"/>
    <n v="4"/>
    <n v="0"/>
    <s v="New Ticket"/>
    <s v="No SLA for Request"/>
    <x v="1"/>
  </r>
  <r>
    <x v="248"/>
    <d v="2020-11-09T14:20:00"/>
    <s v="New VPN account"/>
    <s v="Erick White"/>
    <s v="ewhite@yahoo.com"/>
    <x v="2"/>
    <x v="1"/>
    <x v="1"/>
    <x v="0"/>
    <x v="0"/>
    <d v="2020-12-04T14:40:00"/>
    <n v="0"/>
    <n v="1"/>
    <s v="Jared Smith"/>
    <x v="4"/>
    <n v="4"/>
    <n v="0"/>
    <s v="New Ticket"/>
    <s v="No SLA for Request"/>
    <x v="1"/>
  </r>
  <r>
    <x v="249"/>
    <d v="2020-11-05T16:09:00"/>
    <s v="VPN password reset"/>
    <s v="Erick White"/>
    <s v="ewhite@yahoo.com"/>
    <x v="2"/>
    <x v="1"/>
    <x v="1"/>
    <x v="0"/>
    <x v="0"/>
    <d v="2020-12-04T14:39:00"/>
    <n v="0"/>
    <n v="1"/>
    <s v="Jared Smith"/>
    <x v="4"/>
    <n v="3"/>
    <n v="0"/>
    <s v="New Ticket"/>
    <s v="No SLA for Request"/>
    <x v="1"/>
  </r>
  <r>
    <x v="250"/>
    <d v="2018-12-06T01:07:00"/>
    <s v="Remove authentication"/>
    <s v="Joseph Reynolds"/>
    <s v="jreynolds@yahoo.com"/>
    <x v="2"/>
    <x v="1"/>
    <x v="1"/>
    <x v="0"/>
    <x v="0"/>
    <d v="2020-12-03T17:30:00"/>
    <n v="0"/>
    <n v="1"/>
    <s v="Jared Smith"/>
    <x v="4"/>
    <n v="2"/>
    <n v="1"/>
    <s v="New Ticket"/>
    <s v="No SLA for Request"/>
    <x v="1"/>
  </r>
  <r>
    <x v="251"/>
    <d v="2020-10-26T12:29:00"/>
    <s v="communication error with SQL client(HRIS system)"/>
    <s v="Grace Evans"/>
    <s v="gevans@mailinator.com"/>
    <x v="2"/>
    <x v="1"/>
    <x v="0"/>
    <x v="1"/>
    <x v="0"/>
    <d v="2020-12-03T17:25:00"/>
    <n v="0"/>
    <n v="1"/>
    <s v="Jared Smith"/>
    <x v="2"/>
    <n v="5"/>
    <n v="0"/>
    <s v="New Ticket"/>
    <d v="2020-11-02T00:00:00"/>
    <x v="0"/>
  </r>
  <r>
    <x v="252"/>
    <d v="2020-06-01T19:39:00"/>
    <s v="Journal Import Error"/>
    <s v="Kimberly Jones"/>
    <s v="kjones@outlook.com"/>
    <x v="2"/>
    <x v="0"/>
    <x v="1"/>
    <x v="0"/>
    <x v="0"/>
    <d v="2020-12-03T07:54:00"/>
    <n v="0"/>
    <n v="1"/>
    <s v="Jared Smith"/>
    <x v="1"/>
    <n v="20"/>
    <n v="0"/>
    <s v="Close Ticket"/>
    <s v="No SLA for Request"/>
    <x v="1"/>
  </r>
  <r>
    <x v="253"/>
    <d v="2020-12-02T18:51:00"/>
    <s v="100% usage Disk (Windows 10)"/>
    <s v="Belle Garner"/>
    <s v="belle.garner@mailinator.com"/>
    <x v="2"/>
    <x v="1"/>
    <x v="0"/>
    <x v="2"/>
    <x v="2"/>
    <d v="2020-12-02T18:51:00"/>
    <n v="1"/>
    <n v="1"/>
    <s v="Raya Musk"/>
    <x v="2"/>
    <n v="3"/>
    <n v="3"/>
    <s v="New Ticket"/>
    <d v="2020-12-09T00:00:00"/>
    <x v="2"/>
  </r>
  <r>
    <x v="254"/>
    <d v="2019-04-10T14:47:00"/>
    <s v="JDE Prod - Web Components Status (10 Apr 2019)"/>
    <s v="Cheena Carols"/>
    <s v="cheena.carols@mailinator.com"/>
    <x v="2"/>
    <x v="0"/>
    <x v="0"/>
    <x v="0"/>
    <x v="2"/>
    <d v="2020-12-01T17:15:00"/>
    <n v="1"/>
    <n v="1"/>
    <s v="Raya Musk"/>
    <x v="1"/>
    <n v="61"/>
    <n v="0"/>
    <s v="New Ticket"/>
    <d v="2019-04-17T00:00:00"/>
    <x v="0"/>
  </r>
  <r>
    <x v="255"/>
    <d v="2020-12-01T11:51:00"/>
    <s v="Slow performance and defective dell battery"/>
    <s v="Rex Farris"/>
    <s v="rfarris@yahoo.com"/>
    <x v="2"/>
    <x v="1"/>
    <x v="1"/>
    <x v="2"/>
    <x v="2"/>
    <d v="2020-12-01T11:51:00"/>
    <n v="1"/>
    <n v="1"/>
    <s v="Raya Musk"/>
    <x v="4"/>
    <n v="5"/>
    <n v="0"/>
    <s v="New Ticket"/>
    <s v="No SLA for Request"/>
    <x v="1"/>
  </r>
  <r>
    <x v="256"/>
    <d v="2020-11-19T09:35:00"/>
    <s v="JDE Downtime (Post Issue Ticket)"/>
    <s v="Vic Vincent"/>
    <s v="vic.vincent@yahoo.com"/>
    <x v="2"/>
    <x v="0"/>
    <x v="0"/>
    <x v="0"/>
    <x v="0"/>
    <d v="2020-11-24T17:39:00"/>
    <n v="0"/>
    <n v="1"/>
    <s v="Jared Smith"/>
    <x v="1"/>
    <n v="7"/>
    <n v="2"/>
    <s v="Open "/>
    <d v="2020-11-26T00:00:00"/>
    <x v="2"/>
  </r>
  <r>
    <x v="257"/>
    <d v="2020-08-10T10:17:00"/>
    <s v="OPENVPN Account"/>
    <s v="Bladimir Macdonald"/>
    <s v="bmacdonald@outlook.com"/>
    <x v="2"/>
    <x v="0"/>
    <x v="1"/>
    <x v="0"/>
    <x v="0"/>
    <d v="2020-11-23T09:20:00"/>
    <n v="0"/>
    <n v="1"/>
    <s v="Jared Smith"/>
    <x v="3"/>
    <n v="6"/>
    <n v="1"/>
    <s v="New Ticket"/>
    <s v="No SLA for Request"/>
    <x v="1"/>
  </r>
  <r>
    <x v="258"/>
    <d v="2020-10-05T17:07:00"/>
    <s v="ODSM Issue (AY 2020-2021 1st Sem)"/>
    <s v="Aurora Miller"/>
    <s v="aurora.miller@outlook.com"/>
    <x v="2"/>
    <x v="0"/>
    <x v="0"/>
    <x v="0"/>
    <x v="0"/>
    <d v="2020-11-18T17:43:00"/>
    <n v="0"/>
    <n v="1"/>
    <s v="Jared Smith"/>
    <x v="0"/>
    <n v="8"/>
    <n v="2"/>
    <s v="Close Ticket"/>
    <d v="2020-10-12T00:00:00"/>
    <x v="0"/>
  </r>
  <r>
    <x v="259"/>
    <d v="2020-11-09T15:04:00"/>
    <s v="Request Status 'No Manager'"/>
    <s v="Riza Richardson"/>
    <s v="rrichardson@mailinator.com"/>
    <x v="2"/>
    <x v="0"/>
    <x v="0"/>
    <x v="0"/>
    <x v="0"/>
    <d v="2020-11-16T14:57:00"/>
    <n v="0"/>
    <n v="1"/>
    <s v="Jared Smith"/>
    <x v="1"/>
    <n v="8"/>
    <n v="1"/>
    <s v="Close Ticket"/>
    <d v="2020-11-16T00:00:00"/>
    <x v="0"/>
  </r>
  <r>
    <x v="260"/>
    <d v="2020-10-26T11:43:00"/>
    <s v="Laptop running slow"/>
    <s v="Grace Evans"/>
    <s v="gevans@mailinator.com"/>
    <x v="2"/>
    <x v="1"/>
    <x v="0"/>
    <x v="1"/>
    <x v="0"/>
    <d v="2020-11-10T22:20:00"/>
    <n v="0"/>
    <n v="1"/>
    <s v="Jared Smith"/>
    <x v="2"/>
    <n v="4"/>
    <n v="0"/>
    <s v="New Ticket"/>
    <d v="2020-11-02T00:00:00"/>
    <x v="0"/>
  </r>
  <r>
    <x v="261"/>
    <d v="2020-11-10T22:14:00"/>
    <s v="test"/>
    <s v="Cheena Carols"/>
    <s v="cheena.carols@mailinator.com"/>
    <x v="2"/>
    <x v="1"/>
    <x v="1"/>
    <x v="0"/>
    <x v="2"/>
    <d v="2020-11-10T22:14:00"/>
    <n v="1"/>
    <n v="0"/>
    <s v="Raya Musk"/>
    <x v="4"/>
    <n v="1"/>
    <n v="0"/>
    <s v="New Ticket"/>
    <s v="No SLA for Request"/>
    <x v="1"/>
  </r>
  <r>
    <x v="262"/>
    <d v="2020-08-12T22:10:00"/>
    <s v="Tasks and Targets Editing (SPMS)"/>
    <s v="Jane Wilberts"/>
    <s v="jwilberts@mailinator.com"/>
    <x v="2"/>
    <x v="0"/>
    <x v="1"/>
    <x v="0"/>
    <x v="0"/>
    <d v="2020-11-10T09:47:00"/>
    <n v="0"/>
    <n v="1"/>
    <s v="Jared Smith"/>
    <x v="1"/>
    <n v="47"/>
    <n v="4"/>
    <s v="New Ticket"/>
    <s v="No SLA for Request"/>
    <x v="1"/>
  </r>
  <r>
    <x v="263"/>
    <d v="2020-10-15T14:27:00"/>
    <s v="Process multiple payroll runs of Employees"/>
    <s v="Melody Thompson"/>
    <s v="mthompson@yahoo.com"/>
    <x v="2"/>
    <x v="0"/>
    <x v="1"/>
    <x v="0"/>
    <x v="0"/>
    <d v="2020-11-09T21:04:00"/>
    <n v="0"/>
    <n v="1"/>
    <s v="Jared Smith"/>
    <x v="1"/>
    <n v="8"/>
    <n v="0"/>
    <s v="New Ticket"/>
    <s v="No SLA for Request"/>
    <x v="1"/>
  </r>
  <r>
    <x v="264"/>
    <d v="2020-09-23T15:30:00"/>
    <s v="Buffer Error in Class COST 110"/>
    <s v="Jasper John"/>
    <s v="jasper.john@gmail.com"/>
    <x v="2"/>
    <x v="0"/>
    <x v="0"/>
    <x v="0"/>
    <x v="0"/>
    <d v="2020-11-03T17:42:00"/>
    <n v="0"/>
    <n v="1"/>
    <s v="Jared Smith"/>
    <x v="0"/>
    <n v="19"/>
    <n v="5"/>
    <s v="New Ticket"/>
    <d v="2020-09-30T00:00:00"/>
    <x v="0"/>
  </r>
  <r>
    <x v="265"/>
    <d v="2020-10-28T09:34:00"/>
    <s v="laptop memory upgrade"/>
    <s v="Grace Evans"/>
    <s v="gevans@mailinator.com"/>
    <x v="2"/>
    <x v="1"/>
    <x v="0"/>
    <x v="2"/>
    <x v="0"/>
    <d v="2020-11-03T17:31:00"/>
    <n v="0"/>
    <n v="1"/>
    <s v="Jared Smith"/>
    <x v="2"/>
    <n v="4"/>
    <n v="0"/>
    <s v="New Ticket"/>
    <d v="2020-11-04T00:00:00"/>
    <x v="2"/>
  </r>
  <r>
    <x v="266"/>
    <d v="2020-07-09T15:52:00"/>
    <s v="Defective hardisk"/>
    <s v="Paul Smith"/>
    <s v="paul.smith@mailinator.com"/>
    <x v="2"/>
    <x v="1"/>
    <x v="0"/>
    <x v="1"/>
    <x v="0"/>
    <d v="2020-10-30T17:04:00"/>
    <n v="0"/>
    <n v="1"/>
    <s v="Jared Smith"/>
    <x v="4"/>
    <n v="4"/>
    <n v="0"/>
    <s v="New Ticket"/>
    <d v="2020-07-16T00:00:00"/>
    <x v="0"/>
  </r>
  <r>
    <x v="267"/>
    <d v="2020-10-20T14:34:00"/>
    <s v="Microsoft Office Installation and Firmware update"/>
    <s v="Grace Evans"/>
    <s v="gevans@mailinator.com"/>
    <x v="2"/>
    <x v="1"/>
    <x v="0"/>
    <x v="2"/>
    <x v="0"/>
    <d v="2020-10-23T20:48:00"/>
    <n v="0"/>
    <n v="1"/>
    <s v="Jared Smith"/>
    <x v="2"/>
    <n v="4"/>
    <n v="0"/>
    <s v="New Ticket"/>
    <d v="2020-10-27T00:00:00"/>
    <x v="2"/>
  </r>
  <r>
    <x v="268"/>
    <d v="2020-10-19T13:56:00"/>
    <s v="Google Drive not working "/>
    <s v="Atom Short"/>
    <s v="atom.short@gmail.com"/>
    <x v="2"/>
    <x v="1"/>
    <x v="0"/>
    <x v="2"/>
    <x v="0"/>
    <d v="2020-10-23T20:47:00"/>
    <n v="0"/>
    <n v="1"/>
    <s v="Jared Smith"/>
    <x v="2"/>
    <n v="4"/>
    <n v="0"/>
    <s v="New Ticket"/>
    <d v="2020-10-26T00:00:00"/>
    <x v="2"/>
  </r>
  <r>
    <x v="269"/>
    <d v="2020-10-05T09:36:00"/>
    <s v="Desktop Service"/>
    <s v="Pradeep Sharma"/>
    <s v="pradeep.sharma@outlook.com"/>
    <x v="2"/>
    <x v="1"/>
    <x v="0"/>
    <x v="1"/>
    <x v="0"/>
    <d v="2020-10-23T20:46:00"/>
    <n v="0"/>
    <n v="1"/>
    <s v="Jared Smith"/>
    <x v="2"/>
    <n v="4"/>
    <n v="0"/>
    <s v="New Ticket"/>
    <d v="2020-10-12T00:00:00"/>
    <x v="0"/>
  </r>
  <r>
    <x v="270"/>
    <d v="2020-09-28T13:36:00"/>
    <s v="Old System unit parts and unused laptops (beacon a"/>
    <s v="Pradeep Sharma"/>
    <s v="pradeep.sharma@outlook.com"/>
    <x v="2"/>
    <x v="1"/>
    <x v="1"/>
    <x v="2"/>
    <x v="0"/>
    <d v="2020-10-23T20:44:00"/>
    <n v="0"/>
    <n v="1"/>
    <s v="Jared Smith"/>
    <x v="2"/>
    <n v="4"/>
    <n v="0"/>
    <s v="New Ticket"/>
    <s v="No SLA for Request"/>
    <x v="1"/>
  </r>
  <r>
    <x v="271"/>
    <d v="2020-10-05T19:00:00"/>
    <s v="Login Issues (AY 2020-2021 1st Sem)"/>
    <s v="Aurora Miller"/>
    <s v="aurora.miller@outlook.com"/>
    <x v="2"/>
    <x v="0"/>
    <x v="0"/>
    <x v="0"/>
    <x v="0"/>
    <d v="2020-10-16T14:00:00"/>
    <n v="0"/>
    <n v="1"/>
    <s v="Jared Smith"/>
    <x v="0"/>
    <n v="8"/>
    <n v="3"/>
    <s v="New Ticket"/>
    <d v="2020-10-12T00:00:00"/>
    <x v="0"/>
  </r>
  <r>
    <x v="272"/>
    <d v="2020-10-05T19:35:00"/>
    <s v="Slow Performance issue (AY 2020-2021 1st Sem)"/>
    <s v="Aurora Miller"/>
    <s v="aurora.miller@outlook.com"/>
    <x v="2"/>
    <x v="0"/>
    <x v="0"/>
    <x v="0"/>
    <x v="0"/>
    <d v="2020-10-16T13:57:00"/>
    <n v="0"/>
    <n v="1"/>
    <s v="Jared Smith"/>
    <x v="0"/>
    <n v="6"/>
    <n v="2"/>
    <s v="New Ticket"/>
    <d v="2020-10-12T00:00:00"/>
    <x v="0"/>
  </r>
  <r>
    <x v="273"/>
    <d v="2020-10-05T20:02:00"/>
    <s v="Sending Email Notification (AY 2020-2021 1st Sem)"/>
    <s v="Aurora Miller"/>
    <s v="aurora.miller@outlook.com"/>
    <x v="2"/>
    <x v="0"/>
    <x v="0"/>
    <x v="0"/>
    <x v="0"/>
    <d v="2020-10-16T13:56:00"/>
    <n v="0"/>
    <n v="1"/>
    <s v="Jared Smith"/>
    <x v="0"/>
    <n v="6"/>
    <n v="2"/>
    <s v="New Ticket"/>
    <d v="2020-10-12T00:00:00"/>
    <x v="0"/>
  </r>
  <r>
    <x v="274"/>
    <d v="2020-10-05T18:58:00"/>
    <s v="ODSM Issue (AY 2020-2021 1st Sem)"/>
    <s v="Aurora Miller"/>
    <s v="aurora.miller@outlook.com"/>
    <x v="2"/>
    <x v="0"/>
    <x v="0"/>
    <x v="0"/>
    <x v="0"/>
    <d v="2020-10-14T17:20:00"/>
    <n v="0"/>
    <n v="1"/>
    <s v="Jared Smith"/>
    <x v="0"/>
    <n v="6"/>
    <n v="2"/>
    <s v="New Ticket"/>
    <d v="2020-10-12T00:00:00"/>
    <x v="0"/>
  </r>
  <r>
    <x v="275"/>
    <d v="2020-10-05T18:56:00"/>
    <s v="Password Issue (AY 2020-2021 1st Sem)"/>
    <s v="Aurora Miller"/>
    <s v="aurora.miller@outlook.com"/>
    <x v="2"/>
    <x v="0"/>
    <x v="0"/>
    <x v="0"/>
    <x v="0"/>
    <d v="2020-10-14T17:19:00"/>
    <n v="0"/>
    <n v="1"/>
    <s v="Jared Smith"/>
    <x v="0"/>
    <n v="6"/>
    <n v="2"/>
    <s v="New Ticket"/>
    <d v="2020-10-12T00:00:00"/>
    <x v="0"/>
  </r>
  <r>
    <x v="276"/>
    <d v="2020-10-05T17:17:00"/>
    <s v="Login Issues(AY 2020-2021 1st Sem)"/>
    <s v="Aurora Miller"/>
    <s v="aurora.miller@outlook.com"/>
    <x v="2"/>
    <x v="0"/>
    <x v="0"/>
    <x v="0"/>
    <x v="0"/>
    <d v="2020-10-14T17:18:00"/>
    <n v="0"/>
    <n v="1"/>
    <s v="Jared Smith"/>
    <x v="0"/>
    <n v="7"/>
    <n v="2"/>
    <s v="Close Ticket"/>
    <d v="2020-10-12T00:00:00"/>
    <x v="0"/>
  </r>
  <r>
    <x v="277"/>
    <d v="2020-10-05T16:10:00"/>
    <s v="Password Reset Issue (AY 2020-2021 1st Sem)"/>
    <s v="Aurora Miller"/>
    <s v="aurora.miller@outlook.com"/>
    <x v="2"/>
    <x v="0"/>
    <x v="0"/>
    <x v="0"/>
    <x v="0"/>
    <d v="2020-10-14T17:17:00"/>
    <n v="0"/>
    <n v="1"/>
    <s v="Jared Smith"/>
    <x v="0"/>
    <n v="9"/>
    <n v="3"/>
    <s v="Close Ticket"/>
    <d v="2020-10-12T00:00:00"/>
    <x v="0"/>
  </r>
  <r>
    <x v="278"/>
    <d v="2020-09-24T10:11:00"/>
    <s v="No Success when Generating Reports"/>
    <s v="Aurora Miller"/>
    <s v="aurora.miller@outlook.com"/>
    <x v="2"/>
    <x v="0"/>
    <x v="0"/>
    <x v="0"/>
    <x v="0"/>
    <d v="2020-10-14T17:15:00"/>
    <n v="0"/>
    <n v="1"/>
    <s v="Jared Smith"/>
    <x v="0"/>
    <n v="16"/>
    <n v="3"/>
    <s v="New Ticket"/>
    <d v="2020-10-01T00:00:00"/>
    <x v="0"/>
  </r>
  <r>
    <x v="279"/>
    <d v="2020-08-14T10:00:00"/>
    <s v="Unique Value for Transaction Flexfield Issue"/>
    <s v="Kenex Willows"/>
    <s v="kwillows@yahoo.com"/>
    <x v="2"/>
    <x v="0"/>
    <x v="1"/>
    <x v="0"/>
    <x v="0"/>
    <d v="2020-10-14T17:13:00"/>
    <n v="0"/>
    <n v="1"/>
    <s v="Jared Smith"/>
    <x v="1"/>
    <n v="12"/>
    <n v="0"/>
    <s v="New Ticket"/>
    <s v="No SLA for Request"/>
    <x v="1"/>
  </r>
  <r>
    <x v="280"/>
    <d v="2020-10-06T11:31:00"/>
    <s v="Sophos Firewall Support"/>
    <s v="Charles Thomas"/>
    <s v="charles.thomas@outlook.com"/>
    <x v="2"/>
    <x v="1"/>
    <x v="0"/>
    <x v="1"/>
    <x v="0"/>
    <d v="2020-10-09T18:17:00"/>
    <n v="0"/>
    <n v="1"/>
    <s v="Jared Smith"/>
    <x v="2"/>
    <n v="6"/>
    <n v="1"/>
    <s v="New Ticket"/>
    <d v="2020-10-13T00:00:00"/>
    <x v="2"/>
  </r>
  <r>
    <x v="281"/>
    <d v="2020-09-28T14:26:00"/>
    <s v="HR Technical Analyzer Output"/>
    <s v="Troy Daniels"/>
    <s v="troy.daniels@outlook.com"/>
    <x v="2"/>
    <x v="0"/>
    <x v="1"/>
    <x v="0"/>
    <x v="0"/>
    <d v="2020-10-07T15:58:00"/>
    <n v="0"/>
    <n v="1"/>
    <s v="Jared Smith"/>
    <x v="1"/>
    <n v="8"/>
    <n v="5"/>
    <s v="Close Ticket"/>
    <s v="No SLA for Request"/>
    <x v="1"/>
  </r>
  <r>
    <x v="282"/>
    <d v="2020-09-30T12:18:00"/>
    <s v="Dell SoppotAssist has detected a failing component"/>
    <s v="Paul Rivers"/>
    <s v="privers@mailinator.com"/>
    <x v="2"/>
    <x v="1"/>
    <x v="0"/>
    <x v="1"/>
    <x v="2"/>
    <d v="2020-09-30T12:18:00"/>
    <n v="1"/>
    <n v="1"/>
    <s v="Raya Musk"/>
    <x v="2"/>
    <n v="2"/>
    <n v="0"/>
    <s v="New Ticket"/>
    <d v="2020-10-07T00:00:00"/>
    <x v="2"/>
  </r>
  <r>
    <x v="283"/>
    <d v="2020-09-30T12:16:00"/>
    <s v="Dell SoppotAssist has detected a failing component"/>
    <s v="Paul Rivers"/>
    <s v="privers@mailinator.com"/>
    <x v="2"/>
    <x v="1"/>
    <x v="0"/>
    <x v="1"/>
    <x v="2"/>
    <d v="2020-09-30T12:16:00"/>
    <n v="1"/>
    <n v="1"/>
    <s v="Raya Musk"/>
    <x v="2"/>
    <n v="2"/>
    <n v="0"/>
    <s v="New Ticket"/>
    <d v="2020-10-07T00:00:00"/>
    <x v="2"/>
  </r>
  <r>
    <x v="284"/>
    <d v="2020-09-30T11:38:00"/>
    <s v="Dell SoppotAssist has detected a failing component"/>
    <s v="Paul Rivers"/>
    <s v="privers@mailinator.com"/>
    <x v="2"/>
    <x v="1"/>
    <x v="0"/>
    <x v="1"/>
    <x v="2"/>
    <d v="2020-09-30T11:38:00"/>
    <n v="1"/>
    <n v="1"/>
    <s v="Raya Musk"/>
    <x v="2"/>
    <n v="2"/>
    <n v="0"/>
    <s v="New Ticket"/>
    <d v="2020-10-07T00:00:00"/>
    <x v="2"/>
  </r>
  <r>
    <x v="285"/>
    <d v="2020-09-14T13:14:00"/>
    <s v="HP Printer not working "/>
    <s v="Pradeep Sharma"/>
    <s v="pradeep.sharma@outlook.com"/>
    <x v="2"/>
    <x v="1"/>
    <x v="0"/>
    <x v="2"/>
    <x v="0"/>
    <d v="2020-09-25T09:37:00"/>
    <n v="0"/>
    <n v="1"/>
    <s v="Jared Smith"/>
    <x v="2"/>
    <n v="5"/>
    <n v="0"/>
    <s v="New Ticket"/>
    <d v="2020-09-21T00:00:00"/>
    <x v="0"/>
  </r>
  <r>
    <x v="286"/>
    <d v="2020-07-21T16:48:00"/>
    <s v="Leave Management - Leave Balance Issue"/>
    <s v="Kian Rogers"/>
    <s v="krogers@mailinator.com"/>
    <x v="2"/>
    <x v="0"/>
    <x v="1"/>
    <x v="0"/>
    <x v="0"/>
    <d v="2020-09-21T17:38:00"/>
    <n v="0"/>
    <n v="1"/>
    <s v="Jared Smith"/>
    <x v="1"/>
    <n v="12"/>
    <n v="3"/>
    <s v="Close Ticket"/>
    <s v="No SLA for Request"/>
    <x v="1"/>
  </r>
  <r>
    <x v="287"/>
    <d v="2020-09-02T14:13:00"/>
    <s v="Open UDP ports 161 and 162"/>
    <s v="Erick White"/>
    <s v="ewhite@yahoo.com"/>
    <x v="2"/>
    <x v="1"/>
    <x v="1"/>
    <x v="0"/>
    <x v="0"/>
    <d v="2020-09-21T17:03:00"/>
    <n v="0"/>
    <n v="1"/>
    <s v="Jared Smith"/>
    <x v="8"/>
    <n v="4"/>
    <n v="0"/>
    <s v="New Ticket"/>
    <s v="No SLA for Request"/>
    <x v="1"/>
  </r>
  <r>
    <x v="288"/>
    <d v="2020-07-20T16:19:00"/>
    <s v="Approval - Personal Information (Basic Details)"/>
    <s v="Troy Daniels"/>
    <s v="troy.daniels@outlook.com"/>
    <x v="2"/>
    <x v="0"/>
    <x v="0"/>
    <x v="0"/>
    <x v="0"/>
    <d v="2020-09-16T17:51:00"/>
    <n v="0"/>
    <n v="1"/>
    <s v="Jared Smith"/>
    <x v="1"/>
    <n v="49"/>
    <n v="5"/>
    <s v="Close Ticket"/>
    <d v="2020-07-27T00:00:00"/>
    <x v="0"/>
  </r>
  <r>
    <x v="289"/>
    <d v="2020-08-27T07:29:00"/>
    <s v="New VPN Account"/>
    <s v="Erick White"/>
    <s v="ewhite@yahoo.com"/>
    <x v="2"/>
    <x v="1"/>
    <x v="1"/>
    <x v="0"/>
    <x v="0"/>
    <d v="2020-09-11T17:18:00"/>
    <n v="0"/>
    <n v="1"/>
    <s v="Jared Smith"/>
    <x v="8"/>
    <n v="4"/>
    <n v="0"/>
    <s v="New Ticket"/>
    <s v="No SLA for Request"/>
    <x v="1"/>
  </r>
  <r>
    <x v="290"/>
    <d v="2020-09-04T09:18:00"/>
    <s v="Error in log-in"/>
    <s v="Jasper John"/>
    <s v="jasper.john@gmail.com"/>
    <x v="2"/>
    <x v="0"/>
    <x v="0"/>
    <x v="0"/>
    <x v="0"/>
    <d v="2020-09-11T14:40:00"/>
    <n v="0"/>
    <n v="1"/>
    <s v="Jared Smith"/>
    <x v="0"/>
    <n v="5"/>
    <n v="1"/>
    <s v="New Ticket"/>
    <d v="2020-09-11T00:00:00"/>
    <x v="0"/>
  </r>
  <r>
    <x v="291"/>
    <d v="2020-08-23T12:03:00"/>
    <s v="Secure Connection Failed page - TEST Instance"/>
    <s v="Riza Richardson"/>
    <s v="rrichardson@mailinator.com"/>
    <x v="2"/>
    <x v="0"/>
    <x v="0"/>
    <x v="0"/>
    <x v="0"/>
    <d v="2020-09-09T17:51:00"/>
    <n v="0"/>
    <n v="1"/>
    <s v="Jared Smith"/>
    <x v="1"/>
    <n v="7"/>
    <n v="1"/>
    <s v="Close Ticket"/>
    <d v="2020-08-28T00:00:00"/>
    <x v="0"/>
  </r>
  <r>
    <x v="292"/>
    <d v="2020-08-25T11:01:00"/>
    <s v="Open Ports fro FTP data connection"/>
    <s v="Erick White"/>
    <s v="ewhite@yahoo.com"/>
    <x v="2"/>
    <x v="1"/>
    <x v="1"/>
    <x v="0"/>
    <x v="0"/>
    <d v="2020-09-04T17:25:00"/>
    <n v="0"/>
    <n v="1"/>
    <s v="Jared Smith"/>
    <x v="8"/>
    <n v="6"/>
    <n v="0"/>
    <s v="New Ticket"/>
    <s v="No SLA for Request"/>
    <x v="1"/>
  </r>
  <r>
    <x v="293"/>
    <d v="2020-08-20T12:39:00"/>
    <s v="VPN accounts creation"/>
    <s v="Erick White"/>
    <s v="ewhite@yahoo.com"/>
    <x v="2"/>
    <x v="1"/>
    <x v="1"/>
    <x v="0"/>
    <x v="0"/>
    <d v="2020-09-04T17:25:00"/>
    <n v="0"/>
    <n v="1"/>
    <s v="Jared Smith"/>
    <x v="8"/>
    <n v="5"/>
    <n v="0"/>
    <s v="New Ticket"/>
    <s v="No SLA for Request"/>
    <x v="1"/>
  </r>
  <r>
    <x v="294"/>
    <d v="2020-08-19T12:14:00"/>
    <s v="Request additional storage"/>
    <s v="Erick White"/>
    <s v="ewhite@yahoo.com"/>
    <x v="2"/>
    <x v="1"/>
    <x v="1"/>
    <x v="0"/>
    <x v="0"/>
    <d v="2020-08-26T17:14:00"/>
    <n v="0"/>
    <n v="1"/>
    <s v="Jared Smith"/>
    <x v="8"/>
    <n v="5"/>
    <n v="0"/>
    <s v="New Ticket"/>
    <s v="No SLA for Request"/>
    <x v="1"/>
  </r>
  <r>
    <x v="295"/>
    <d v="2020-08-18T08:26:00"/>
    <s v="Open IP ports"/>
    <s v="Erick White"/>
    <s v="ewhite@yahoo.com"/>
    <x v="2"/>
    <x v="1"/>
    <x v="1"/>
    <x v="0"/>
    <x v="0"/>
    <d v="2020-08-24T18:06:00"/>
    <n v="0"/>
    <n v="1"/>
    <s v="Jared Smith"/>
    <x v="8"/>
    <n v="5"/>
    <n v="0"/>
    <s v="New Ticket"/>
    <s v="No SLA for Request"/>
    <x v="1"/>
  </r>
  <r>
    <x v="296"/>
    <d v="2020-08-17T07:44:00"/>
    <s v="VPN accounts creation"/>
    <s v="Erick White"/>
    <s v="ewhite@yahoo.com"/>
    <x v="2"/>
    <x v="1"/>
    <x v="1"/>
    <x v="0"/>
    <x v="0"/>
    <d v="2020-08-24T18:05:00"/>
    <n v="0"/>
    <n v="1"/>
    <s v="Jared Smith"/>
    <x v="8"/>
    <n v="4"/>
    <n v="0"/>
    <s v="New Ticket"/>
    <s v="No SLA for Request"/>
    <x v="1"/>
  </r>
  <r>
    <x v="297"/>
    <d v="2020-08-14T18:27:00"/>
    <s v="VPN accounts creation"/>
    <s v="Erick White"/>
    <s v="ewhite@yahoo.com"/>
    <x v="2"/>
    <x v="1"/>
    <x v="1"/>
    <x v="0"/>
    <x v="0"/>
    <d v="2020-08-20T16:38:00"/>
    <n v="0"/>
    <n v="1"/>
    <s v="Jared Smith"/>
    <x v="8"/>
    <n v="4"/>
    <n v="0"/>
    <s v="New Ticket"/>
    <s v="No SLA for Request"/>
    <x v="1"/>
  </r>
  <r>
    <x v="298"/>
    <d v="2020-08-14T12:35:00"/>
    <s v="VPN accounts"/>
    <s v="Erick White"/>
    <s v="ewhite@yahoo.com"/>
    <x v="2"/>
    <x v="1"/>
    <x v="1"/>
    <x v="0"/>
    <x v="0"/>
    <d v="2020-08-20T16:37:00"/>
    <n v="0"/>
    <n v="1"/>
    <s v="Jared Smith"/>
    <x v="4"/>
    <n v="5"/>
    <n v="0"/>
    <s v="New Ticket"/>
    <s v="No SLA for Request"/>
    <x v="1"/>
  </r>
  <r>
    <x v="299"/>
    <d v="2020-06-03T14:14:00"/>
    <s v="Request to restart again the SAP Dev Server"/>
    <s v="Aurora Miller"/>
    <s v="aurora.miller@outlook.com"/>
    <x v="2"/>
    <x v="0"/>
    <x v="1"/>
    <x v="0"/>
    <x v="0"/>
    <d v="2020-08-05T17:05:00"/>
    <n v="0"/>
    <n v="1"/>
    <s v="Jared Smith"/>
    <x v="0"/>
    <n v="5"/>
    <n v="0"/>
    <s v="New Ticket"/>
    <s v="No SLA for Request"/>
    <x v="1"/>
  </r>
  <r>
    <x v="300"/>
    <d v="2020-04-29T13:26:00"/>
    <s v="Altering Field - External Learning"/>
    <s v="Troy Daniels"/>
    <s v="troy.daniels@outlook.com"/>
    <x v="2"/>
    <x v="0"/>
    <x v="0"/>
    <x v="0"/>
    <x v="0"/>
    <d v="2020-08-03T12:12:00"/>
    <n v="0"/>
    <n v="1"/>
    <s v="Jared Smith"/>
    <x v="1"/>
    <n v="7"/>
    <n v="1"/>
    <s v="Close Ticket"/>
    <d v="2020-05-06T00:00:00"/>
    <x v="0"/>
  </r>
  <r>
    <x v="301"/>
    <d v="2020-05-27T14:15:00"/>
    <s v="Disable &quot;Sickness&quot; and &quot;Other&quot;"/>
    <s v="Kian Rogers"/>
    <s v="krogers@mailinator.com"/>
    <x v="2"/>
    <x v="0"/>
    <x v="0"/>
    <x v="0"/>
    <x v="0"/>
    <d v="2020-08-03T12:12:00"/>
    <n v="0"/>
    <n v="1"/>
    <s v="Jared Smith"/>
    <x v="1"/>
    <n v="10"/>
    <n v="3"/>
    <s v="Close Ticket"/>
    <d v="2020-06-03T00:00:00"/>
    <x v="0"/>
  </r>
  <r>
    <x v="302"/>
    <d v="2020-06-15T11:57:00"/>
    <s v="Create Accounting Issues"/>
    <s v="Kimberly Jones"/>
    <s v="kjones@outlook.com"/>
    <x v="2"/>
    <x v="0"/>
    <x v="0"/>
    <x v="0"/>
    <x v="0"/>
    <d v="2020-07-30T17:06:00"/>
    <n v="0"/>
    <n v="1"/>
    <s v="Jared Smith"/>
    <x v="1"/>
    <n v="18"/>
    <n v="1"/>
    <s v="Close Ticket"/>
    <d v="2020-06-22T00:00:00"/>
    <x v="0"/>
  </r>
  <r>
    <x v="303"/>
    <d v="2020-03-06T12:34:00"/>
    <s v="Personalization of iProcurement icons/button"/>
    <s v="Reah Junes"/>
    <s v="rjunes@yahoo.com"/>
    <x v="2"/>
    <x v="0"/>
    <x v="1"/>
    <x v="0"/>
    <x v="0"/>
    <d v="2020-07-30T17:06:00"/>
    <n v="0"/>
    <n v="1"/>
    <s v="Jared Smith"/>
    <x v="1"/>
    <n v="20"/>
    <n v="1"/>
    <s v="New Ticket"/>
    <s v="No SLA for Request"/>
    <x v="1"/>
  </r>
  <r>
    <x v="304"/>
    <d v="2020-06-23T14:48:00"/>
    <s v="Error: Site Can't be reach"/>
    <s v="Grace Evans"/>
    <s v="gevans@mailinator.com"/>
    <x v="2"/>
    <x v="1"/>
    <x v="0"/>
    <x v="0"/>
    <x v="0"/>
    <d v="2020-07-27T17:07:00"/>
    <n v="0"/>
    <n v="1"/>
    <s v="Jared Smith"/>
    <x v="2"/>
    <n v="5"/>
    <n v="0"/>
    <s v="New Ticket"/>
    <d v="2020-06-30T00:00:00"/>
    <x v="0"/>
  </r>
  <r>
    <x v="305"/>
    <d v="2020-06-23T14:56:00"/>
    <s v="Baliwag - Desktop Error"/>
    <s v="Grace Evans"/>
    <s v="gevans@mailinator.com"/>
    <x v="2"/>
    <x v="1"/>
    <x v="1"/>
    <x v="0"/>
    <x v="0"/>
    <d v="2020-07-27T17:06:00"/>
    <n v="0"/>
    <n v="1"/>
    <s v="Jared Smith"/>
    <x v="2"/>
    <n v="4"/>
    <n v="0"/>
    <s v="New Ticket"/>
    <s v="No SLA for Request"/>
    <x v="1"/>
  </r>
  <r>
    <x v="306"/>
    <d v="2020-07-14T18:38:00"/>
    <s v="Error Page"/>
    <s v="Riza Richardson"/>
    <s v="rrichardson@mailinator.com"/>
    <x v="2"/>
    <x v="0"/>
    <x v="0"/>
    <x v="0"/>
    <x v="0"/>
    <d v="2020-07-21T17:45:00"/>
    <n v="0"/>
    <n v="1"/>
    <s v="Jared Smith"/>
    <x v="1"/>
    <n v="12"/>
    <n v="3"/>
    <s v="Close Ticket"/>
    <d v="2020-07-21T00:00:00"/>
    <x v="0"/>
  </r>
  <r>
    <x v="307"/>
    <d v="2020-04-15T17:54:00"/>
    <s v="External Learning - Navigation"/>
    <s v="Troy Daniels"/>
    <s v="troy.daniels@outlook.com"/>
    <x v="2"/>
    <x v="0"/>
    <x v="1"/>
    <x v="0"/>
    <x v="0"/>
    <d v="2020-07-20T17:02:00"/>
    <n v="0"/>
    <n v="1"/>
    <s v="Jared Smith"/>
    <x v="1"/>
    <n v="15"/>
    <n v="7"/>
    <s v="Close Ticket"/>
    <s v="No SLA for Request"/>
    <x v="1"/>
  </r>
  <r>
    <x v="308"/>
    <d v="2020-07-16T18:22:00"/>
    <s v="Slow performance laptop"/>
    <s v="Rue Whitaker"/>
    <s v="rue.whitaker@yahoo.com"/>
    <x v="2"/>
    <x v="1"/>
    <x v="0"/>
    <x v="2"/>
    <x v="2"/>
    <d v="2020-07-16T18:34:00"/>
    <n v="1"/>
    <n v="1"/>
    <s v="Raya Musk"/>
    <x v="4"/>
    <n v="4"/>
    <n v="0"/>
    <s v="New Ticket"/>
    <d v="2020-07-23T00:00:00"/>
    <x v="2"/>
  </r>
  <r>
    <x v="309"/>
    <d v="2020-07-02T08:41:00"/>
    <s v="Error in Grade Roster"/>
    <s v="Jasper John"/>
    <s v="jasper.john@gmail.com"/>
    <x v="2"/>
    <x v="0"/>
    <x v="0"/>
    <x v="0"/>
    <x v="0"/>
    <d v="2020-07-15T17:30:00"/>
    <n v="0"/>
    <n v="1"/>
    <s v="Jared Smith"/>
    <x v="0"/>
    <n v="10"/>
    <n v="3"/>
    <s v="New Ticket"/>
    <d v="2020-07-09T00:00:00"/>
    <x v="0"/>
  </r>
  <r>
    <x v="310"/>
    <d v="2020-07-01T16:39:00"/>
    <s v="Replace actual emails in JDE test isntance"/>
    <s v="Melody Thompson"/>
    <s v="mthompson@yahoo.com"/>
    <x v="2"/>
    <x v="0"/>
    <x v="1"/>
    <x v="0"/>
    <x v="0"/>
    <d v="2020-07-15T17:28:00"/>
    <n v="0"/>
    <n v="1"/>
    <s v="Jared Smith"/>
    <x v="1"/>
    <n v="24"/>
    <n v="4"/>
    <s v="Close Ticket"/>
    <s v="No SLA for Request"/>
    <x v="1"/>
  </r>
  <r>
    <x v="311"/>
    <d v="2020-07-07T14:33:00"/>
    <s v="Iphone support"/>
    <s v="Grace Evans"/>
    <s v="gevans@mailinator.com"/>
    <x v="2"/>
    <x v="1"/>
    <x v="1"/>
    <x v="2"/>
    <x v="0"/>
    <d v="2020-07-13T12:14:00"/>
    <n v="0"/>
    <n v="1"/>
    <s v="Jared Smith"/>
    <x v="4"/>
    <n v="4"/>
    <n v="0"/>
    <s v="New Ticket"/>
    <s v="No SLA for Request"/>
    <x v="1"/>
  </r>
  <r>
    <x v="312"/>
    <d v="2020-06-05T18:05:00"/>
    <s v="Laptop - Battery repair"/>
    <s v="Jane Wilberts"/>
    <s v="jwilberts@mailinator.com"/>
    <x v="2"/>
    <x v="1"/>
    <x v="1"/>
    <x v="2"/>
    <x v="0"/>
    <d v="2020-07-13T10:16:00"/>
    <n v="0"/>
    <n v="1"/>
    <s v="Jared Smith"/>
    <x v="2"/>
    <n v="5"/>
    <n v="0"/>
    <s v="New Ticket"/>
    <s v="No SLA for Request"/>
    <x v="1"/>
  </r>
  <r>
    <x v="313"/>
    <d v="2020-07-09T12:40:00"/>
    <s v="test using list"/>
    <s v="Jovan Brown"/>
    <s v="jovan_brown@mailinator.com"/>
    <x v="2"/>
    <x v="1"/>
    <x v="0"/>
    <x v="0"/>
    <x v="2"/>
    <d v="2020-07-09T12:40:00"/>
    <n v="1"/>
    <n v="0"/>
    <s v="Raya Musk"/>
    <x v="4"/>
    <n v="1"/>
    <n v="0"/>
    <s v="New Ticket"/>
    <d v="2020-07-16T00:00:00"/>
    <x v="2"/>
  </r>
  <r>
    <x v="314"/>
    <d v="2020-07-09T12:18:00"/>
    <s v="assdasd testing"/>
    <s v="Jovan Brown"/>
    <s v="jovan_brown@mailinator.com"/>
    <x v="2"/>
    <x v="1"/>
    <x v="0"/>
    <x v="0"/>
    <x v="2"/>
    <d v="2020-07-09T12:18:00"/>
    <n v="1"/>
    <n v="0"/>
    <s v="Raya Musk"/>
    <x v="4"/>
    <n v="1"/>
    <n v="0"/>
    <s v="New Ticket"/>
    <d v="2020-07-16T00:00:00"/>
    <x v="2"/>
  </r>
  <r>
    <x v="315"/>
    <d v="2020-07-09T12:12:00"/>
    <s v="testing not working"/>
    <s v="Jovan Brown"/>
    <s v="jovan_brown@mailinator.com"/>
    <x v="2"/>
    <x v="1"/>
    <x v="0"/>
    <x v="0"/>
    <x v="2"/>
    <d v="2020-07-09T12:12:00"/>
    <n v="1"/>
    <n v="0"/>
    <s v="Raya Musk"/>
    <x v="4"/>
    <n v="1"/>
    <n v="0"/>
    <s v="New Ticket"/>
    <d v="2020-07-16T00:00:00"/>
    <x v="2"/>
  </r>
  <r>
    <x v="316"/>
    <d v="2020-07-09T12:09:00"/>
    <s v="testing ticketing not appearing"/>
    <s v="Jovan Brown"/>
    <s v="jovan_brown@mailinator.com"/>
    <x v="2"/>
    <x v="1"/>
    <x v="0"/>
    <x v="0"/>
    <x v="2"/>
    <d v="2020-07-09T12:09:00"/>
    <n v="1"/>
    <n v="0"/>
    <s v="Raya Musk"/>
    <x v="4"/>
    <n v="1"/>
    <n v="0"/>
    <s v="New Ticket"/>
    <d v="2020-07-16T00:00:00"/>
    <x v="2"/>
  </r>
  <r>
    <x v="317"/>
    <d v="2020-07-09T12:06:00"/>
    <s v="cannot see category in ticketing"/>
    <s v="Jovan Brown"/>
    <s v="jovan_brown@mailinator.com"/>
    <x v="2"/>
    <x v="1"/>
    <x v="0"/>
    <x v="0"/>
    <x v="2"/>
    <d v="2020-07-09T12:06:00"/>
    <n v="1"/>
    <n v="0"/>
    <s v="Raya Musk"/>
    <x v="4"/>
    <n v="1"/>
    <n v="0"/>
    <s v="New Ticket"/>
    <d v="2020-07-16T00:00:00"/>
    <x v="2"/>
  </r>
  <r>
    <x v="318"/>
    <d v="2020-04-13T13:57:00"/>
    <s v="Auto creation of PO from Approved ReqJDEitions"/>
    <s v="Reah Junes"/>
    <s v="rjunes@yahoo.com"/>
    <x v="2"/>
    <x v="0"/>
    <x v="0"/>
    <x v="0"/>
    <x v="0"/>
    <d v="2020-07-09T08:31:00"/>
    <n v="0"/>
    <n v="1"/>
    <s v="Jared Smith"/>
    <x v="1"/>
    <n v="19"/>
    <n v="6"/>
    <s v="New Ticket"/>
    <d v="2020-04-20T00:00:00"/>
    <x v="0"/>
  </r>
  <r>
    <x v="319"/>
    <d v="2020-06-09T11:52:00"/>
    <s v="Slow performance laptop"/>
    <s v="Kenneth Greene"/>
    <s v="k.greene@yahoo.com"/>
    <x v="2"/>
    <x v="1"/>
    <x v="0"/>
    <x v="2"/>
    <x v="0"/>
    <d v="2020-06-29T17:45:00"/>
    <n v="0"/>
    <n v="1"/>
    <s v="Jared Smith"/>
    <x v="2"/>
    <n v="4"/>
    <n v="0"/>
    <s v="New Ticket"/>
    <d v="2020-06-16T00:00:00"/>
    <x v="0"/>
  </r>
  <r>
    <x v="320"/>
    <d v="2020-06-14T10:43:00"/>
    <s v="PALO ALTO CONFIGURATION"/>
    <s v="Tomi Yamamoto"/>
    <s v="tyamamoto@gmail.com"/>
    <x v="2"/>
    <x v="1"/>
    <x v="1"/>
    <x v="0"/>
    <x v="0"/>
    <d v="2020-06-25T16:38:00"/>
    <n v="0"/>
    <n v="1"/>
    <s v="Jared Smith"/>
    <x v="2"/>
    <n v="4"/>
    <n v="0"/>
    <s v="New Ticket"/>
    <s v="No SLA for Request"/>
    <x v="1"/>
  </r>
  <r>
    <x v="321"/>
    <d v="2020-06-08T10:41:00"/>
    <s v="slow performance laptop"/>
    <s v="Sophia Walker"/>
    <s v="swalker@outlook.com"/>
    <x v="2"/>
    <x v="1"/>
    <x v="0"/>
    <x v="2"/>
    <x v="0"/>
    <d v="2020-06-25T16:09:00"/>
    <n v="0"/>
    <n v="1"/>
    <s v="Jared Smith"/>
    <x v="7"/>
    <n v="5"/>
    <n v="0"/>
    <s v="New Ticket"/>
    <d v="2020-06-15T00:00:00"/>
    <x v="0"/>
  </r>
  <r>
    <x v="322"/>
    <d v="2020-04-07T19:01:00"/>
    <s v="Error in Email of Ms. Eliza"/>
    <s v="Grace Evans"/>
    <s v="gevans@mailinator.com"/>
    <x v="2"/>
    <x v="1"/>
    <x v="0"/>
    <x v="0"/>
    <x v="0"/>
    <d v="2020-06-25T16:05:00"/>
    <n v="0"/>
    <n v="1"/>
    <s v="Jared Smith"/>
    <x v="2"/>
    <n v="4"/>
    <n v="0"/>
    <s v="Close Ticket"/>
    <d v="2020-04-14T00:00:00"/>
    <x v="0"/>
  </r>
  <r>
    <x v="323"/>
    <d v="2020-06-23T13:31:00"/>
    <s v="Zoom unable to install"/>
    <s v="Sophia Walker"/>
    <s v="swalker@outlook.com"/>
    <x v="2"/>
    <x v="1"/>
    <x v="1"/>
    <x v="0"/>
    <x v="0"/>
    <d v="2020-06-25T15:11:00"/>
    <n v="0"/>
    <n v="1"/>
    <s v="Jared Smith"/>
    <x v="2"/>
    <n v="5"/>
    <n v="0"/>
    <s v="Close Ticket"/>
    <s v="No SLA for Request"/>
    <x v="1"/>
  </r>
  <r>
    <x v="324"/>
    <d v="2020-06-18T17:03:00"/>
    <s v="Microsoft Office Installation"/>
    <s v="Monique Smiths"/>
    <s v="msmiths@yahoo.com"/>
    <x v="2"/>
    <x v="1"/>
    <x v="1"/>
    <x v="2"/>
    <x v="0"/>
    <d v="2020-06-24T17:34:00"/>
    <n v="0"/>
    <n v="1"/>
    <s v="Jared Smith"/>
    <x v="4"/>
    <n v="4"/>
    <n v="0"/>
    <s v="New Ticket"/>
    <s v="No SLA for Request"/>
    <x v="1"/>
  </r>
  <r>
    <x v="325"/>
    <d v="2020-06-16T09:01:00"/>
    <s v="Unable to process Batch Term Activate"/>
    <s v="Aurora Miller"/>
    <s v="aurora.miller@outlook.com"/>
    <x v="2"/>
    <x v="0"/>
    <x v="0"/>
    <x v="0"/>
    <x v="0"/>
    <d v="2020-06-23T18:01:00"/>
    <n v="0"/>
    <n v="1"/>
    <s v="Jared Smith"/>
    <x v="0"/>
    <n v="15"/>
    <n v="6"/>
    <s v="Close Ticket"/>
    <d v="2020-06-23T00:00:00"/>
    <x v="0"/>
  </r>
  <r>
    <x v="326"/>
    <d v="2020-06-15T10:24:00"/>
    <s v="App Engine not Posting "/>
    <s v="Aurora Miller"/>
    <s v="aurora.miller@outlook.com"/>
    <x v="2"/>
    <x v="0"/>
    <x v="0"/>
    <x v="0"/>
    <x v="0"/>
    <d v="2020-06-23T09:43:00"/>
    <n v="0"/>
    <n v="1"/>
    <s v="Jared Smith"/>
    <x v="0"/>
    <n v="8"/>
    <n v="3"/>
    <s v="Close Ticket"/>
    <d v="2020-06-22T00:00:00"/>
    <x v="0"/>
  </r>
  <r>
    <x v="327"/>
    <d v="2020-05-20T14:51:00"/>
    <s v="Renaming in JDE via Page Personalization"/>
    <s v="Kian Rogers"/>
    <s v="krogers@mailinator.com"/>
    <x v="2"/>
    <x v="0"/>
    <x v="1"/>
    <x v="0"/>
    <x v="0"/>
    <d v="2020-06-22T17:03:00"/>
    <n v="0"/>
    <n v="1"/>
    <s v="Jared Smith"/>
    <x v="1"/>
    <n v="4"/>
    <n v="3"/>
    <s v="Close Ticket"/>
    <s v="No SLA for Request"/>
    <x v="1"/>
  </r>
  <r>
    <x v="328"/>
    <d v="2020-05-28T11:05:00"/>
    <s v="Adding &quot;Leave Management&quot; Menu"/>
    <s v="Kian Rogers"/>
    <s v="krogers@mailinator.com"/>
    <x v="2"/>
    <x v="0"/>
    <x v="1"/>
    <x v="0"/>
    <x v="0"/>
    <d v="2020-06-22T17:02:00"/>
    <n v="0"/>
    <n v="1"/>
    <s v="Jared Smith"/>
    <x v="1"/>
    <n v="4"/>
    <n v="0"/>
    <s v="Close Ticket"/>
    <s v="No SLA for Request"/>
    <x v="1"/>
  </r>
  <r>
    <x v="329"/>
    <d v="2020-05-29T17:23:00"/>
    <s v="Restart of Physical Server in Coloc "/>
    <s v="Aurora Miller"/>
    <s v="aurora.miller@outlook.com"/>
    <x v="2"/>
    <x v="0"/>
    <x v="1"/>
    <x v="0"/>
    <x v="0"/>
    <d v="2020-06-17T14:13:00"/>
    <n v="0"/>
    <n v="1"/>
    <s v="Jared Smith"/>
    <x v="0"/>
    <n v="5"/>
    <n v="0"/>
    <s v="Close Ticket"/>
    <s v="No SLA for Request"/>
    <x v="1"/>
  </r>
  <r>
    <x v="330"/>
    <d v="2020-01-27T17:28:00"/>
    <s v="ePLDT DEV Instance"/>
    <s v="Aurora Miller"/>
    <s v="aurora.miller@outlook.com"/>
    <x v="2"/>
    <x v="0"/>
    <x v="1"/>
    <x v="0"/>
    <x v="0"/>
    <d v="2020-06-16T17:52:00"/>
    <n v="0"/>
    <n v="1"/>
    <s v="Jared Smith"/>
    <x v="0"/>
    <n v="9"/>
    <n v="0"/>
    <s v="New Ticket"/>
    <s v="No SLA for Request"/>
    <x v="1"/>
  </r>
  <r>
    <x v="331"/>
    <d v="2020-04-17T11:32:00"/>
    <s v="TEST: Cannot Save Batch Element with Costing"/>
    <s v="Melody Thompson"/>
    <s v="mthompson@yahoo.com"/>
    <x v="2"/>
    <x v="0"/>
    <x v="0"/>
    <x v="0"/>
    <x v="0"/>
    <d v="2020-06-16T17:50:00"/>
    <n v="0"/>
    <n v="1"/>
    <s v="Jared Smith"/>
    <x v="1"/>
    <n v="10"/>
    <n v="2"/>
    <s v="Close Ticket"/>
    <d v="2020-04-24T00:00:00"/>
    <x v="0"/>
  </r>
  <r>
    <x v="332"/>
    <d v="2020-04-20T13:00:00"/>
    <s v="COS- Application Error has occurred in your proces"/>
    <s v="Troy Daniels"/>
    <s v="troy.daniels@outlook.com"/>
    <x v="2"/>
    <x v="0"/>
    <x v="0"/>
    <x v="0"/>
    <x v="0"/>
    <d v="2020-06-16T17:49:00"/>
    <n v="0"/>
    <n v="1"/>
    <s v="Jared Smith"/>
    <x v="1"/>
    <n v="9"/>
    <n v="6"/>
    <s v="Close Ticket"/>
    <d v="2020-04-27T00:00:00"/>
    <x v="0"/>
  </r>
  <r>
    <x v="333"/>
    <d v="2020-06-08T13:17:00"/>
    <s v="ECI is not working in SAP 9.0"/>
    <s v="Jasper John"/>
    <s v="jasper.john@gmail.com"/>
    <x v="2"/>
    <x v="0"/>
    <x v="0"/>
    <x v="0"/>
    <x v="0"/>
    <d v="2020-06-16T17:47:00"/>
    <n v="0"/>
    <n v="1"/>
    <s v="Jared Smith"/>
    <x v="0"/>
    <n v="8"/>
    <n v="2"/>
    <s v="New Ticket"/>
    <d v="2020-06-15T00:00:00"/>
    <x v="0"/>
  </r>
  <r>
    <x v="334"/>
    <d v="2020-04-06T13:08:00"/>
    <s v="JDE TEST: Error when updating email via SQL"/>
    <s v="Melody Thompson"/>
    <s v="mthompson@yahoo.com"/>
    <x v="2"/>
    <x v="0"/>
    <x v="0"/>
    <x v="0"/>
    <x v="0"/>
    <d v="2020-06-10T17:29:00"/>
    <n v="0"/>
    <n v="1"/>
    <s v="Jared Smith"/>
    <x v="1"/>
    <n v="25"/>
    <n v="9"/>
    <s v="New Ticket"/>
    <d v="2020-04-13T00:00:00"/>
    <x v="0"/>
  </r>
  <r>
    <x v="335"/>
    <d v="2020-06-02T19:31:00"/>
    <s v="Unable to add iSCSI Software Adapter"/>
    <s v="Charles Thomas"/>
    <s v="charles.thomas@outlook.com"/>
    <x v="2"/>
    <x v="1"/>
    <x v="0"/>
    <x v="1"/>
    <x v="0"/>
    <d v="2020-06-10T15:29:00"/>
    <n v="0"/>
    <n v="1"/>
    <s v="Stellar Murad"/>
    <x v="7"/>
    <n v="4"/>
    <n v="0"/>
    <s v="New Ticket"/>
    <d v="2020-06-09T00:00:00"/>
    <x v="0"/>
  </r>
  <r>
    <x v="336"/>
    <d v="2020-06-09T11:27:00"/>
    <s v="Installation of empson printer and scanner"/>
    <s v="Monique Smiths"/>
    <s v="msmiths@yahoo.com"/>
    <x v="2"/>
    <x v="1"/>
    <x v="1"/>
    <x v="2"/>
    <x v="0"/>
    <d v="2020-06-10T15:25:00"/>
    <n v="0"/>
    <n v="1"/>
    <s v="Stellar Murad"/>
    <x v="4"/>
    <n v="4"/>
    <n v="0"/>
    <s v="New Ticket"/>
    <s v="No SLA for Request"/>
    <x v="1"/>
  </r>
  <r>
    <x v="337"/>
    <d v="2020-03-04T14:31:00"/>
    <s v="PO Approval Timeouts"/>
    <s v="Reah Junes"/>
    <s v="rjunes@yahoo.com"/>
    <x v="2"/>
    <x v="0"/>
    <x v="1"/>
    <x v="0"/>
    <x v="0"/>
    <d v="2020-05-21T17:38:00"/>
    <n v="0"/>
    <n v="1"/>
    <s v="Jared Smith"/>
    <x v="1"/>
    <n v="26"/>
    <n v="3"/>
    <s v="New Ticket"/>
    <s v="No SLA for Request"/>
    <x v="1"/>
  </r>
  <r>
    <x v="338"/>
    <d v="2020-02-11T12:16:00"/>
    <s v="Units Overload"/>
    <s v="Aurora Miller"/>
    <s v="aurora.miller@outlook.com"/>
    <x v="2"/>
    <x v="0"/>
    <x v="0"/>
    <x v="0"/>
    <x v="0"/>
    <d v="2020-05-11T17:30:00"/>
    <n v="0"/>
    <n v="1"/>
    <s v="Jared Smith"/>
    <x v="0"/>
    <n v="45"/>
    <n v="1"/>
    <s v="Close Ticket"/>
    <d v="2020-02-18T00:00:00"/>
    <x v="0"/>
  </r>
  <r>
    <x v="339"/>
    <d v="2020-04-30T18:55:00"/>
    <s v="Processes are stock on queued "/>
    <s v="Aurora Miller"/>
    <s v="aurora.miller@outlook.com"/>
    <x v="2"/>
    <x v="0"/>
    <x v="0"/>
    <x v="0"/>
    <x v="0"/>
    <d v="2020-05-08T18:16:00"/>
    <n v="0"/>
    <n v="1"/>
    <s v="Jared Smith"/>
    <x v="0"/>
    <n v="5"/>
    <n v="1"/>
    <s v="New Ticket"/>
    <d v="2020-05-07T00:00:00"/>
    <x v="0"/>
  </r>
  <r>
    <x v="340"/>
    <d v="2020-05-07T14:58:00"/>
    <s v="Unable to boot the Application Server"/>
    <s v="Pradeep Sharma"/>
    <s v="pradeep.sharma@outlook.com"/>
    <x v="2"/>
    <x v="0"/>
    <x v="1"/>
    <x v="0"/>
    <x v="0"/>
    <d v="2020-05-08T09:40:00"/>
    <n v="0"/>
    <n v="1"/>
    <s v="Jared Smith"/>
    <x v="0"/>
    <n v="6"/>
    <n v="0"/>
    <s v="Close Ticket"/>
    <s v="No SLA for Request"/>
    <x v="1"/>
  </r>
  <r>
    <x v="341"/>
    <d v="2020-04-15T12:51:00"/>
    <s v="Processmaker 3.3.7 Production Upgrade"/>
    <s v="Pradeep Sharma"/>
    <s v="pradeep.sharma@outlook.com"/>
    <x v="2"/>
    <x v="1"/>
    <x v="0"/>
    <x v="1"/>
    <x v="0"/>
    <d v="2020-04-29T17:31:00"/>
    <n v="0"/>
    <n v="1"/>
    <s v="Stellar Murad"/>
    <x v="7"/>
    <n v="13"/>
    <n v="2"/>
    <s v="Close Ticket"/>
    <d v="2020-04-22T00:00:00"/>
    <x v="0"/>
  </r>
  <r>
    <x v="342"/>
    <d v="2020-04-17T18:29:00"/>
    <s v="test"/>
    <s v="Jovan Brown"/>
    <s v="jovan_brown@mailinator.com"/>
    <x v="2"/>
    <x v="1"/>
    <x v="0"/>
    <x v="0"/>
    <x v="2"/>
    <d v="2020-04-17T18:29:00"/>
    <n v="1"/>
    <n v="0"/>
    <s v="Jose Satary"/>
    <x v="4"/>
    <n v="1"/>
    <n v="0"/>
    <s v="New Ticket"/>
    <d v="2020-04-24T00:00:00"/>
    <x v="2"/>
  </r>
  <r>
    <x v="343"/>
    <d v="2018-11-07T09:33:00"/>
    <s v="BPM Upgrade from 3.1 to 3.3"/>
    <s v="Pradeep Sharma"/>
    <s v="pradeep.sharma@outlook.com"/>
    <x v="2"/>
    <x v="1"/>
    <x v="1"/>
    <x v="1"/>
    <x v="0"/>
    <d v="2020-04-15T12:52:00"/>
    <n v="0"/>
    <n v="1"/>
    <s v="Stellar Murad"/>
    <x v="7"/>
    <n v="21"/>
    <n v="0"/>
    <s v="New Ticket"/>
    <s v="No SLA for Request"/>
    <x v="1"/>
  </r>
  <r>
    <x v="344"/>
    <d v="2020-03-17T09:02:00"/>
    <s v="SMTP issue in SAP Prod"/>
    <s v="Aurora Miller"/>
    <s v="aurora.miller@outlook.com"/>
    <x v="2"/>
    <x v="0"/>
    <x v="0"/>
    <x v="0"/>
    <x v="0"/>
    <d v="2020-04-02T17:23:00"/>
    <n v="0"/>
    <n v="1"/>
    <s v="Jared Smith"/>
    <x v="0"/>
    <n v="10"/>
    <n v="2"/>
    <s v="Close Ticket"/>
    <d v="2020-03-24T00:00:00"/>
    <x v="0"/>
  </r>
  <r>
    <x v="345"/>
    <d v="2020-03-04T13:01:00"/>
    <s v="Dev Instance Redirecting to Prod"/>
    <s v="Aurora Miller"/>
    <s v="aurora.miller@outlook.com"/>
    <x v="2"/>
    <x v="0"/>
    <x v="0"/>
    <x v="0"/>
    <x v="0"/>
    <d v="2020-03-26T18:42:00"/>
    <n v="0"/>
    <n v="1"/>
    <s v="Jared Smith"/>
    <x v="0"/>
    <n v="6"/>
    <n v="2"/>
    <s v="New Ticket"/>
    <d v="2020-03-11T00:00:00"/>
    <x v="0"/>
  </r>
  <r>
    <x v="346"/>
    <d v="2020-02-13T11:26:00"/>
    <s v="COS - Application Error"/>
    <s v="Troy Daniels"/>
    <s v="troy.daniels@outlook.com"/>
    <x v="2"/>
    <x v="0"/>
    <x v="0"/>
    <x v="0"/>
    <x v="0"/>
    <d v="2020-03-24T17:09:00"/>
    <n v="0"/>
    <n v="1"/>
    <s v="Jared Smith"/>
    <x v="1"/>
    <n v="10"/>
    <n v="4"/>
    <s v="New Ticket"/>
    <d v="2020-02-20T00:00:00"/>
    <x v="0"/>
  </r>
  <r>
    <x v="347"/>
    <d v="2020-03-03T14:29:00"/>
    <s v="PROD: Gray out fields, cannot input data"/>
    <s v="Melody Thompson"/>
    <s v="mthompson@yahoo.com"/>
    <x v="2"/>
    <x v="0"/>
    <x v="0"/>
    <x v="0"/>
    <x v="0"/>
    <d v="2020-03-24T17:09:00"/>
    <n v="0"/>
    <n v="1"/>
    <s v="Jared Smith"/>
    <x v="1"/>
    <n v="11"/>
    <n v="5"/>
    <s v="New Ticket"/>
    <d v="2020-03-10T00:00:00"/>
    <x v="0"/>
  </r>
  <r>
    <x v="348"/>
    <d v="2020-01-16T11:58:00"/>
    <s v="Unable to connect to CS 9.2 Database from Win 10"/>
    <s v="John Brown"/>
    <s v="jbrown@outlook.com"/>
    <x v="2"/>
    <x v="0"/>
    <x v="1"/>
    <x v="0"/>
    <x v="0"/>
    <d v="2020-03-18T17:45:00"/>
    <n v="0"/>
    <n v="1"/>
    <s v="Jared Smith"/>
    <x v="0"/>
    <n v="11"/>
    <n v="1"/>
    <s v="Close Ticket"/>
    <s v="No SLA for Request"/>
    <x v="1"/>
  </r>
  <r>
    <x v="349"/>
    <d v="2020-01-16T10:20:00"/>
    <s v="GlobalProtect Connection"/>
    <s v="John Brown"/>
    <s v="jbrown@outlook.com"/>
    <x v="2"/>
    <x v="0"/>
    <x v="0"/>
    <x v="0"/>
    <x v="0"/>
    <d v="2020-03-16T14:25:00"/>
    <n v="0"/>
    <n v="1"/>
    <s v="Jared Smith"/>
    <x v="3"/>
    <n v="6"/>
    <n v="2"/>
    <s v="Close Ticket"/>
    <d v="2020-01-23T00:00:00"/>
    <x v="0"/>
  </r>
  <r>
    <x v="350"/>
    <d v="2019-12-06T14:49:00"/>
    <s v="PO submission error in TEST Instance"/>
    <s v="Reah Junes"/>
    <s v="rjunes@yahoo.com"/>
    <x v="2"/>
    <x v="0"/>
    <x v="0"/>
    <x v="0"/>
    <x v="0"/>
    <d v="2020-03-10T16:29:00"/>
    <n v="0"/>
    <n v="1"/>
    <s v="Jared Smith"/>
    <x v="1"/>
    <n v="24"/>
    <n v="7"/>
    <s v="New Ticket"/>
    <d v="2019-12-13T00:00:00"/>
    <x v="0"/>
  </r>
  <r>
    <x v="351"/>
    <d v="2020-02-12T14:12:00"/>
    <s v="PROD: Correct Latest Start Date of Employee"/>
    <s v="Melody Thompson"/>
    <s v="mthompson@yahoo.com"/>
    <x v="2"/>
    <x v="0"/>
    <x v="1"/>
    <x v="0"/>
    <x v="0"/>
    <d v="2020-03-04T17:20:00"/>
    <n v="0"/>
    <n v="1"/>
    <s v="Jared Smith"/>
    <x v="1"/>
    <n v="15"/>
    <n v="4"/>
    <s v="New Ticket"/>
    <s v="No SLA for Request"/>
    <x v="1"/>
  </r>
  <r>
    <x v="352"/>
    <d v="2020-01-22T12:06:00"/>
    <s v="Tuition Calculation Error"/>
    <s v="Aurora Miller"/>
    <s v="aurora.miller@outlook.com"/>
    <x v="2"/>
    <x v="0"/>
    <x v="0"/>
    <x v="0"/>
    <x v="0"/>
    <d v="2020-02-24T17:56:00"/>
    <n v="0"/>
    <n v="1"/>
    <s v="Jared Smith"/>
    <x v="0"/>
    <n v="23"/>
    <n v="5"/>
    <s v="Close Ticket"/>
    <d v="2020-01-29T00:00:00"/>
    <x v="0"/>
  </r>
  <r>
    <x v="353"/>
    <d v="2020-01-24T16:34:00"/>
    <s v="Activation of Cost Managers"/>
    <s v="Reah Junes"/>
    <s v="rjunes@yahoo.com"/>
    <x v="2"/>
    <x v="0"/>
    <x v="1"/>
    <x v="0"/>
    <x v="0"/>
    <d v="2020-02-21T17:29:00"/>
    <n v="0"/>
    <n v="1"/>
    <s v="Jared Smith"/>
    <x v="1"/>
    <n v="22"/>
    <n v="3"/>
    <s v="New Ticket"/>
    <s v="No SLA for Request"/>
    <x v="1"/>
  </r>
  <r>
    <x v="354"/>
    <d v="2020-02-13T12:20:00"/>
    <s v="Unable to startup the VNCServer"/>
    <s v="John Brown"/>
    <s v="jbrown@outlook.com"/>
    <x v="2"/>
    <x v="0"/>
    <x v="0"/>
    <x v="0"/>
    <x v="0"/>
    <d v="2020-02-17T10:00:00"/>
    <n v="0"/>
    <n v="1"/>
    <s v="Jared Smith"/>
    <x v="0"/>
    <n v="7"/>
    <n v="1"/>
    <s v="New Ticket"/>
    <d v="2020-02-20T00:00:00"/>
    <x v="2"/>
  </r>
  <r>
    <x v="355"/>
    <d v="2020-01-20T17:29:00"/>
    <s v="Node ping error [CS 9.2]"/>
    <s v="John Brown"/>
    <s v="jbrown@outlook.com"/>
    <x v="2"/>
    <x v="0"/>
    <x v="1"/>
    <x v="0"/>
    <x v="0"/>
    <d v="2020-02-17T09:01:00"/>
    <n v="0"/>
    <n v="1"/>
    <s v="Jared Smith"/>
    <x v="0"/>
    <n v="4"/>
    <n v="0"/>
    <s v="Close Ticket"/>
    <s v="No SLA for Request"/>
    <x v="1"/>
  </r>
  <r>
    <x v="356"/>
    <d v="2020-01-15T15:14:00"/>
    <s v="PeopleTools Client DPK"/>
    <s v="John Brown"/>
    <s v="jbrown@outlook.com"/>
    <x v="2"/>
    <x v="0"/>
    <x v="1"/>
    <x v="0"/>
    <x v="0"/>
    <d v="2020-02-17T08:57:00"/>
    <n v="0"/>
    <n v="1"/>
    <s v="Jared Smith"/>
    <x v="0"/>
    <n v="5"/>
    <n v="0"/>
    <s v="Close Ticket"/>
    <s v="No SLA for Request"/>
    <x v="1"/>
  </r>
  <r>
    <x v="357"/>
    <d v="2020-02-04T14:03:00"/>
    <s v="Coloc Server is Down"/>
    <s v="Aurora Miller"/>
    <s v="aurora.miller@outlook.com"/>
    <x v="2"/>
    <x v="0"/>
    <x v="0"/>
    <x v="0"/>
    <x v="0"/>
    <d v="2020-02-11T17:43:00"/>
    <n v="0"/>
    <n v="1"/>
    <s v="Jared Smith"/>
    <x v="0"/>
    <n v="6"/>
    <n v="1"/>
    <s v="Close Ticket"/>
    <d v="2020-02-11T00:00:00"/>
    <x v="0"/>
  </r>
  <r>
    <x v="358"/>
    <d v="2020-01-08T13:54:00"/>
    <s v="Unable to perform search after the restart"/>
    <s v="John Brown"/>
    <s v="jbrown@outlook.com"/>
    <x v="2"/>
    <x v="0"/>
    <x v="1"/>
    <x v="0"/>
    <x v="0"/>
    <d v="2020-01-29T16:23:00"/>
    <n v="0"/>
    <n v="1"/>
    <s v="Jared Smith"/>
    <x v="0"/>
    <n v="5"/>
    <n v="0"/>
    <s v="Close Ticket"/>
    <s v="No SLA for Request"/>
    <x v="1"/>
  </r>
  <r>
    <x v="359"/>
    <d v="2020-01-24T09:34:00"/>
    <s v="IDLE Time"/>
    <s v="Aurora Miller"/>
    <s v="aurora.miller@outlook.com"/>
    <x v="2"/>
    <x v="0"/>
    <x v="1"/>
    <x v="0"/>
    <x v="0"/>
    <d v="2020-01-28T17:52:00"/>
    <n v="0"/>
    <n v="1"/>
    <s v="Jared Smith"/>
    <x v="0"/>
    <n v="5"/>
    <n v="0"/>
    <s v="Open "/>
    <s v="No SLA for Request"/>
    <x v="1"/>
  </r>
  <r>
    <x v="360"/>
    <d v="2020-01-03T13:35:00"/>
    <s v="Compatibility of Windows 10 on Palo alto"/>
    <s v="Tomi Yamamoto"/>
    <s v="tyamamoto@gmail.com"/>
    <x v="2"/>
    <x v="1"/>
    <x v="1"/>
    <x v="0"/>
    <x v="0"/>
    <d v="2020-01-27T17:45:00"/>
    <n v="0"/>
    <n v="1"/>
    <s v="Stellar Murad"/>
    <x v="2"/>
    <n v="8"/>
    <n v="0"/>
    <s v="New Ticket"/>
    <s v="No SLA for Request"/>
    <x v="1"/>
  </r>
  <r>
    <x v="361"/>
    <d v="2019-05-29T09:08:00"/>
    <s v="JDE PROD Invoice Approval Issue 29 May 2019"/>
    <s v="Julius Wright"/>
    <s v="jwirght@outlook.com"/>
    <x v="2"/>
    <x v="0"/>
    <x v="0"/>
    <x v="0"/>
    <x v="0"/>
    <d v="2020-01-16T17:16:00"/>
    <n v="0"/>
    <n v="1"/>
    <s v="Jared Smith"/>
    <x v="1"/>
    <n v="15"/>
    <n v="8"/>
    <s v="New Ticket"/>
    <d v="2019-06-05T00:00:00"/>
    <x v="0"/>
  </r>
  <r>
    <x v="362"/>
    <d v="2019-12-26T10:09:00"/>
    <s v="VPN Password"/>
    <s v="Marvin Peters"/>
    <s v="mpeters@outlook.com"/>
    <x v="2"/>
    <x v="0"/>
    <x v="1"/>
    <x v="0"/>
    <x v="0"/>
    <d v="2020-01-16T14:45:00"/>
    <n v="0"/>
    <n v="1"/>
    <s v="Jared Smith"/>
    <x v="3"/>
    <n v="6"/>
    <n v="0"/>
    <s v="Close Ticket"/>
    <s v="No SLA for Request"/>
    <x v="1"/>
  </r>
  <r>
    <x v="363"/>
    <d v="2019-12-18T13:45:00"/>
    <s v="JDE Prod Error Page 18 Dec 2019"/>
    <s v="Julius Wright"/>
    <s v="jwirght@outlook.com"/>
    <x v="2"/>
    <x v="0"/>
    <x v="0"/>
    <x v="0"/>
    <x v="0"/>
    <d v="2020-01-15T17:16:00"/>
    <n v="0"/>
    <n v="1"/>
    <s v="Jared Smith"/>
    <x v="1"/>
    <n v="14"/>
    <n v="1"/>
    <s v="New Ticket"/>
    <d v="2019-12-25T00:00:00"/>
    <x v="0"/>
  </r>
  <r>
    <x v="364"/>
    <d v="2020-01-11T15:44:00"/>
    <s v="PeopleTools 8.57 on Client Machine"/>
    <s v="John Brown"/>
    <s v="jbrown@outlook.com"/>
    <x v="2"/>
    <x v="0"/>
    <x v="1"/>
    <x v="0"/>
    <x v="0"/>
    <d v="2020-01-14T17:36:00"/>
    <n v="0"/>
    <n v="1"/>
    <s v="Jared Smith"/>
    <x v="0"/>
    <n v="7"/>
    <n v="1"/>
    <s v="Open "/>
    <s v="No SLA for Request"/>
    <x v="1"/>
  </r>
  <r>
    <x v="365"/>
    <d v="2019-10-25T17:34:00"/>
    <s v="DEV: Error on External Learning "/>
    <s v="Troy Daniels"/>
    <s v="troy.daniels@outlook.com"/>
    <x v="2"/>
    <x v="0"/>
    <x v="0"/>
    <x v="0"/>
    <x v="0"/>
    <d v="2020-01-14T17:32:00"/>
    <n v="0"/>
    <n v="1"/>
    <s v="Jared Smith"/>
    <x v="1"/>
    <n v="11"/>
    <n v="6"/>
    <s v="New Ticket"/>
    <d v="2019-11-01T00:00:00"/>
    <x v="0"/>
  </r>
  <r>
    <x v="366"/>
    <d v="2019-05-23T13:48:00"/>
    <s v="JDE PROD - Different User Account (23 May 2019)"/>
    <s v="Julius Wright"/>
    <s v="jwirght@outlook.com"/>
    <x v="2"/>
    <x v="0"/>
    <x v="0"/>
    <x v="0"/>
    <x v="0"/>
    <d v="2020-01-14T17:30:00"/>
    <n v="0"/>
    <n v="1"/>
    <s v="Jared Smith"/>
    <x v="1"/>
    <n v="17"/>
    <n v="3"/>
    <s v="New Ticket"/>
    <d v="2019-05-30T00:00:00"/>
    <x v="0"/>
  </r>
  <r>
    <x v="367"/>
    <d v="2019-12-06T10:01:00"/>
    <s v="Grade Roster Generation Error "/>
    <s v="Jasper John"/>
    <s v="jasper.john@gmail.com"/>
    <x v="2"/>
    <x v="0"/>
    <x v="0"/>
    <x v="0"/>
    <x v="0"/>
    <d v="2020-01-10T18:06:00"/>
    <n v="0"/>
    <n v="1"/>
    <s v="Jared Smith"/>
    <x v="0"/>
    <n v="16"/>
    <n v="1"/>
    <s v="New Ticket"/>
    <d v="2019-12-13T00:00:00"/>
    <x v="0"/>
  </r>
  <r>
    <x v="368"/>
    <d v="2020-01-07T09:40:00"/>
    <s v="Booting Up SAP 9.2 in Globe Server​"/>
    <s v="John Brown"/>
    <s v="jbrown@outlook.com"/>
    <x v="2"/>
    <x v="0"/>
    <x v="1"/>
    <x v="0"/>
    <x v="0"/>
    <d v="2020-01-08T16:50:00"/>
    <n v="0"/>
    <n v="1"/>
    <s v="Jared Smith"/>
    <x v="0"/>
    <n v="8"/>
    <n v="0"/>
    <s v="Close Ticket"/>
    <s v="No SLA for Request"/>
    <x v="1"/>
  </r>
  <r>
    <x v="369"/>
    <d v="2020-01-02T17:14:00"/>
    <s v="Server Restart Request"/>
    <s v="John Brown"/>
    <s v="jbrown@outlook.com"/>
    <x v="2"/>
    <x v="0"/>
    <x v="1"/>
    <x v="0"/>
    <x v="0"/>
    <d v="2020-01-07T11:04:00"/>
    <n v="0"/>
    <n v="1"/>
    <s v="Jared Smith"/>
    <x v="0"/>
    <n v="7"/>
    <n v="0"/>
    <s v="Close Ticket"/>
    <s v="No SLA for Request"/>
    <x v="1"/>
  </r>
  <r>
    <x v="370"/>
    <d v="2019-10-30T14:38:00"/>
    <s v="Dev DB Refresh From PROD Data"/>
    <s v="Aurora Miller"/>
    <s v="aurora.miller@outlook.com"/>
    <x v="2"/>
    <x v="0"/>
    <x v="1"/>
    <x v="0"/>
    <x v="0"/>
    <d v="2020-01-03T17:36:00"/>
    <n v="0"/>
    <n v="1"/>
    <s v="Jared Smith"/>
    <x v="0"/>
    <n v="20"/>
    <n v="0"/>
    <s v="New Ticket"/>
    <s v="No SLA for Request"/>
    <x v="1"/>
  </r>
  <r>
    <x v="371"/>
    <d v="2019-10-14T16:36:00"/>
    <s v="Patch Application to set up Web Services"/>
    <s v="Julius Wright"/>
    <s v="jwirght@outlook.com"/>
    <x v="2"/>
    <x v="0"/>
    <x v="0"/>
    <x v="0"/>
    <x v="0"/>
    <d v="2019-12-23T15:36:00"/>
    <n v="0"/>
    <n v="1"/>
    <s v="Jared Smith"/>
    <x v="1"/>
    <n v="9"/>
    <n v="3"/>
    <s v="New Ticket"/>
    <d v="2019-10-21T00:00:00"/>
    <x v="0"/>
  </r>
  <r>
    <x v="372"/>
    <d v="2019-10-25T17:28:00"/>
    <s v="PROD: Restrictions in assignment set"/>
    <s v="Melody Thompson"/>
    <s v="mthompson@yahoo.com"/>
    <x v="2"/>
    <x v="0"/>
    <x v="1"/>
    <x v="0"/>
    <x v="0"/>
    <d v="2019-12-23T15:10:00"/>
    <n v="0"/>
    <n v="1"/>
    <s v="Jared Smith"/>
    <x v="1"/>
    <n v="17"/>
    <n v="8"/>
    <s v="New Ticket"/>
    <s v="No SLA for Request"/>
    <x v="1"/>
  </r>
  <r>
    <x v="373"/>
    <d v="2019-10-14T16:49:00"/>
    <s v="Error in Form 5."/>
    <s v="Jasper John"/>
    <s v="jasper.john@gmail.com"/>
    <x v="2"/>
    <x v="0"/>
    <x v="0"/>
    <x v="0"/>
    <x v="0"/>
    <d v="2019-12-23T14:36:00"/>
    <n v="0"/>
    <n v="1"/>
    <s v="Jared Smith"/>
    <x v="0"/>
    <n v="26"/>
    <n v="7"/>
    <s v="New Ticket"/>
    <d v="2019-10-21T00:00:00"/>
    <x v="0"/>
  </r>
  <r>
    <x v="374"/>
    <d v="2019-11-29T10:49:00"/>
    <s v="Updating Description of course MCB 11."/>
    <s v="Jasper John"/>
    <s v="jasper.john@gmail.com"/>
    <x v="2"/>
    <x v="0"/>
    <x v="1"/>
    <x v="0"/>
    <x v="0"/>
    <d v="2019-12-19T18:06:00"/>
    <n v="0"/>
    <n v="1"/>
    <s v="Jared Smith"/>
    <x v="0"/>
    <n v="15"/>
    <n v="1"/>
    <s v="New Ticket"/>
    <s v="No SLA for Request"/>
    <x v="1"/>
  </r>
  <r>
    <x v="375"/>
    <d v="2019-12-04T16:07:00"/>
    <s v="JDE Prod Error Page 04 Dec 2019"/>
    <s v="Julius Wright"/>
    <s v="jwirght@outlook.com"/>
    <x v="2"/>
    <x v="0"/>
    <x v="0"/>
    <x v="0"/>
    <x v="0"/>
    <d v="2019-12-18T10:45:00"/>
    <n v="0"/>
    <n v="1"/>
    <s v="Jared Smith"/>
    <x v="1"/>
    <n v="7"/>
    <n v="1"/>
    <s v="New Ticket"/>
    <d v="2019-12-11T00:00:00"/>
    <x v="0"/>
  </r>
  <r>
    <x v="376"/>
    <d v="2019-11-04T14:51:00"/>
    <s v="CHANGE PASSWORD &amp; EMAIL CONFIRMATION"/>
    <s v="Marvin Peters"/>
    <s v="mpeters@outlook.com"/>
    <x v="2"/>
    <x v="0"/>
    <x v="0"/>
    <x v="0"/>
    <x v="0"/>
    <d v="2019-12-18T10:41:00"/>
    <n v="0"/>
    <n v="1"/>
    <s v="Jared Smith"/>
    <x v="0"/>
    <n v="20"/>
    <n v="1"/>
    <s v="Close Ticket"/>
    <d v="2019-11-11T00:00:00"/>
    <x v="0"/>
  </r>
  <r>
    <x v="377"/>
    <d v="2019-11-06T14:03:00"/>
    <s v="Relationship Module Message Error"/>
    <s v="Marvin Peters"/>
    <s v="mpeters@outlook.com"/>
    <x v="2"/>
    <x v="0"/>
    <x v="0"/>
    <x v="0"/>
    <x v="0"/>
    <d v="2019-12-13T18:21:00"/>
    <n v="0"/>
    <n v="1"/>
    <s v="Jared Smith"/>
    <x v="0"/>
    <n v="18"/>
    <n v="3"/>
    <s v="Close Ticket"/>
    <d v="2019-11-13T00:00:00"/>
    <x v="0"/>
  </r>
  <r>
    <x v="378"/>
    <d v="2019-09-19T09:28:00"/>
    <s v="Double Amount in eOR/View Customer Account"/>
    <s v="Bladimir Macdonald"/>
    <s v="bmacdonald@outlook.com"/>
    <x v="2"/>
    <x v="0"/>
    <x v="0"/>
    <x v="0"/>
    <x v="0"/>
    <d v="2019-12-13T18:05:00"/>
    <n v="0"/>
    <n v="1"/>
    <s v="Jared Smith"/>
    <x v="0"/>
    <n v="13"/>
    <n v="1"/>
    <s v="Close Ticket"/>
    <d v="2019-09-26T00:00:00"/>
    <x v="0"/>
  </r>
  <r>
    <x v="379"/>
    <d v="2019-11-26T17:45:00"/>
    <s v="Request to access in Public"/>
    <s v="Aurora Miller"/>
    <s v="aurora.miller@outlook.com"/>
    <x v="2"/>
    <x v="0"/>
    <x v="1"/>
    <x v="0"/>
    <x v="0"/>
    <d v="2019-12-10T08:30:00"/>
    <n v="0"/>
    <n v="1"/>
    <s v="Jared Smith"/>
    <x v="0"/>
    <n v="4"/>
    <n v="0"/>
    <s v="New Ticket"/>
    <s v="No SLA for Request"/>
    <x v="1"/>
  </r>
  <r>
    <x v="380"/>
    <d v="2019-11-25T17:13:00"/>
    <s v="3C Engine Not Working "/>
    <s v="Aurora Miller"/>
    <s v="aurora.miller@outlook.com"/>
    <x v="2"/>
    <x v="0"/>
    <x v="0"/>
    <x v="0"/>
    <x v="0"/>
    <d v="2019-12-02T17:31:00"/>
    <n v="0"/>
    <n v="1"/>
    <s v="Jared Smith"/>
    <x v="0"/>
    <n v="5"/>
    <n v="1"/>
    <s v="New Ticket"/>
    <d v="2019-12-02T00:00:00"/>
    <x v="0"/>
  </r>
  <r>
    <x v="381"/>
    <d v="2019-10-30T16:53:00"/>
    <s v="PROD: Zero value in payroll run result"/>
    <s v="Melody Thompson"/>
    <s v="mthompson@yahoo.com"/>
    <x v="2"/>
    <x v="0"/>
    <x v="0"/>
    <x v="0"/>
    <x v="0"/>
    <d v="2019-11-27T17:36:00"/>
    <n v="0"/>
    <n v="1"/>
    <s v="Jared Smith"/>
    <x v="1"/>
    <n v="33"/>
    <n v="20"/>
    <s v="New Ticket"/>
    <d v="2019-11-06T00:00:00"/>
    <x v="0"/>
  </r>
  <r>
    <x v="382"/>
    <d v="2019-11-06T18:11:00"/>
    <s v="PROD: CoS - Record has been entered already"/>
    <s v="Troy Daniels"/>
    <s v="troy.daniels@outlook.com"/>
    <x v="2"/>
    <x v="0"/>
    <x v="0"/>
    <x v="0"/>
    <x v="0"/>
    <d v="2019-11-27T17:14:00"/>
    <n v="0"/>
    <n v="1"/>
    <s v="Jared Smith"/>
    <x v="1"/>
    <n v="22"/>
    <n v="11"/>
    <s v="New Ticket"/>
    <d v="2019-11-13T00:00:00"/>
    <x v="0"/>
  </r>
  <r>
    <x v="383"/>
    <d v="2019-11-25T14:56:00"/>
    <s v="JDE Test: End date the multiple element entries"/>
    <s v="Melody Thompson"/>
    <s v="mthompson@yahoo.com"/>
    <x v="2"/>
    <x v="0"/>
    <x v="1"/>
    <x v="0"/>
    <x v="0"/>
    <d v="2019-11-27T17:12:00"/>
    <n v="0"/>
    <n v="1"/>
    <s v="Jared Smith"/>
    <x v="1"/>
    <n v="8"/>
    <n v="5"/>
    <s v="New Ticket"/>
    <s v="No SLA for Request"/>
    <x v="1"/>
  </r>
  <r>
    <x v="384"/>
    <d v="2019-11-15T14:27:00"/>
    <s v="VPN for Coloc Instances"/>
    <s v="Aurora Miller"/>
    <s v="aurora.miller@outlook.com"/>
    <x v="2"/>
    <x v="0"/>
    <x v="1"/>
    <x v="0"/>
    <x v="0"/>
    <d v="2019-11-25T17:24:00"/>
    <n v="0"/>
    <n v="1"/>
    <s v="Jared Smith"/>
    <x v="3"/>
    <n v="5"/>
    <n v="0"/>
    <s v="Close Ticket"/>
    <s v="No SLA for Request"/>
    <x v="1"/>
  </r>
  <r>
    <x v="385"/>
    <d v="2019-11-15T18:10:00"/>
    <s v="JDE TEST - slowdown"/>
    <s v="Reah Junes"/>
    <s v="rjunes@yahoo.com"/>
    <x v="2"/>
    <x v="0"/>
    <x v="0"/>
    <x v="0"/>
    <x v="0"/>
    <d v="2019-11-21T17:45:00"/>
    <n v="0"/>
    <n v="1"/>
    <s v="Jared Smith"/>
    <x v="1"/>
    <n v="7"/>
    <n v="1"/>
    <s v="New Ticket"/>
    <d v="2019-11-22T00:00:00"/>
    <x v="2"/>
  </r>
  <r>
    <x v="386"/>
    <d v="2019-10-17T11:55:00"/>
    <s v="DEV Instance not Accessible"/>
    <s v="Aurora Miller"/>
    <s v="aurora.miller@outlook.com"/>
    <x v="2"/>
    <x v="0"/>
    <x v="1"/>
    <x v="0"/>
    <x v="0"/>
    <d v="2019-11-15T17:29:00"/>
    <n v="0"/>
    <n v="1"/>
    <s v="Jared Smith"/>
    <x v="0"/>
    <n v="7"/>
    <n v="1"/>
    <s v="Close Ticket"/>
    <s v="No SLA for Request"/>
    <x v="1"/>
  </r>
  <r>
    <x v="387"/>
    <d v="2019-11-07T16:37:00"/>
    <s v="Dev instance: Adding Extra Assignment Information"/>
    <s v="Melody Thompson"/>
    <s v="mthompson@yahoo.com"/>
    <x v="2"/>
    <x v="0"/>
    <x v="1"/>
    <x v="0"/>
    <x v="0"/>
    <d v="2019-11-08T16:01:00"/>
    <n v="0"/>
    <n v="1"/>
    <s v="Jared Smith"/>
    <x v="1"/>
    <n v="4"/>
    <n v="2"/>
    <s v="New Ticket"/>
    <s v="No SLA for Request"/>
    <x v="1"/>
  </r>
  <r>
    <x v="388"/>
    <d v="2019-10-25T10:15:00"/>
    <s v="How to get Image in BI Publisher"/>
    <s v="Aurora Miller"/>
    <s v="aurora.miller@outlook.com"/>
    <x v="2"/>
    <x v="0"/>
    <x v="1"/>
    <x v="0"/>
    <x v="0"/>
    <d v="2019-11-06T17:33:00"/>
    <n v="0"/>
    <n v="1"/>
    <s v="Jared Smith"/>
    <x v="0"/>
    <n v="5"/>
    <n v="0"/>
    <s v="Close Ticket"/>
    <s v="No SLA for Request"/>
    <x v="1"/>
  </r>
  <r>
    <x v="389"/>
    <d v="2019-11-05T10:44:00"/>
    <s v="Cannot Connect to VPN "/>
    <s v="Aurora Miller"/>
    <s v="aurora.miller@outlook.com"/>
    <x v="2"/>
    <x v="0"/>
    <x v="1"/>
    <x v="0"/>
    <x v="0"/>
    <d v="2019-11-05T14:20:00"/>
    <n v="0"/>
    <n v="1"/>
    <s v="Jared Smith"/>
    <x v="3"/>
    <n v="7"/>
    <n v="0"/>
    <s v="Close Ticket"/>
    <s v="No SLA for Request"/>
    <x v="1"/>
  </r>
  <r>
    <x v="390"/>
    <d v="2019-10-21T17:25:00"/>
    <s v="APP-PAY-07010 Cannot insert assignment process"/>
    <s v="Melody Thompson"/>
    <s v="mthompson@yahoo.com"/>
    <x v="2"/>
    <x v="0"/>
    <x v="0"/>
    <x v="0"/>
    <x v="0"/>
    <d v="2019-10-29T17:30:00"/>
    <n v="0"/>
    <n v="1"/>
    <s v="Jared Smith"/>
    <x v="1"/>
    <n v="8"/>
    <n v="4"/>
    <s v="New Ticket"/>
    <d v="2019-10-28T00:00:00"/>
    <x v="0"/>
  </r>
  <r>
    <x v="391"/>
    <d v="2019-10-03T08:18:00"/>
    <s v="JDE Prod DV approval issue "/>
    <s v="Julius Wright"/>
    <s v="jwirght@outlook.com"/>
    <x v="2"/>
    <x v="0"/>
    <x v="0"/>
    <x v="0"/>
    <x v="0"/>
    <d v="2019-10-24T17:04:00"/>
    <n v="0"/>
    <n v="1"/>
    <s v="Jared Smith"/>
    <x v="1"/>
    <n v="21"/>
    <n v="5"/>
    <s v="New Ticket"/>
    <d v="2019-10-10T00:00:00"/>
    <x v="0"/>
  </r>
  <r>
    <x v="392"/>
    <d v="2019-10-18T15:57:00"/>
    <s v="PROD: Error Value Scholar has been disabled"/>
    <s v="Melody Thompson"/>
    <s v="mthompson@yahoo.com"/>
    <x v="2"/>
    <x v="0"/>
    <x v="0"/>
    <x v="0"/>
    <x v="0"/>
    <d v="2019-10-24T17:02:00"/>
    <n v="0"/>
    <n v="1"/>
    <s v="Jared Smith"/>
    <x v="1"/>
    <n v="9"/>
    <n v="5"/>
    <s v="New Ticket"/>
    <d v="2019-10-25T00:00:00"/>
    <x v="2"/>
  </r>
  <r>
    <x v="393"/>
    <d v="2019-10-11T13:43:00"/>
    <s v="JDE PROD Slowdown posting journal"/>
    <s v="Julius Wright"/>
    <s v="jwirght@outlook.com"/>
    <x v="2"/>
    <x v="0"/>
    <x v="0"/>
    <x v="0"/>
    <x v="0"/>
    <d v="2019-10-22T18:06:00"/>
    <n v="0"/>
    <n v="1"/>
    <s v="Jared Smith"/>
    <x v="1"/>
    <n v="23"/>
    <n v="3"/>
    <s v="New Ticket"/>
    <d v="2019-10-18T00:00:00"/>
    <x v="0"/>
  </r>
  <r>
    <x v="394"/>
    <d v="2019-10-07T13:35:00"/>
    <s v="Slow to Inaccessible TEST Instance"/>
    <s v="Kenex Willows"/>
    <s v="kwillows@yahoo.com"/>
    <x v="2"/>
    <x v="0"/>
    <x v="0"/>
    <x v="0"/>
    <x v="0"/>
    <d v="2019-10-18T10:05:00"/>
    <n v="0"/>
    <n v="1"/>
    <s v="Jared Smith"/>
    <x v="1"/>
    <n v="8"/>
    <n v="2"/>
    <s v="Close Ticket"/>
    <d v="2019-10-14T00:00:00"/>
    <x v="0"/>
  </r>
  <r>
    <x v="395"/>
    <d v="2019-10-02T15:40:00"/>
    <s v="Modifying of fields in External Learning"/>
    <s v="Troy Daniels"/>
    <s v="troy.daniels@outlook.com"/>
    <x v="2"/>
    <x v="0"/>
    <x v="1"/>
    <x v="0"/>
    <x v="0"/>
    <d v="2019-10-16T17:40:00"/>
    <n v="0"/>
    <n v="1"/>
    <s v="Jared Smith"/>
    <x v="1"/>
    <n v="10"/>
    <n v="3"/>
    <s v="New Ticket"/>
    <s v="No SLA for Request"/>
    <x v="1"/>
  </r>
  <r>
    <x v="396"/>
    <d v="2019-10-15T15:04:00"/>
    <s v="Sort Element Name Alphabetically"/>
    <s v="Melody Thompson"/>
    <s v="mthompson@yahoo.com"/>
    <x v="2"/>
    <x v="0"/>
    <x v="1"/>
    <x v="0"/>
    <x v="0"/>
    <d v="2019-10-16T13:24:00"/>
    <n v="0"/>
    <n v="1"/>
    <s v="Jared Smith"/>
    <x v="1"/>
    <n v="6"/>
    <n v="1"/>
    <s v="New Ticket"/>
    <s v="No SLA for Request"/>
    <x v="1"/>
  </r>
  <r>
    <x v="397"/>
    <d v="2019-08-20T10:44:00"/>
    <s v="Unable to Tuition Calculate the Student (UPMNL)"/>
    <s v="Bladimir Macdonald"/>
    <s v="bmacdonald@outlook.com"/>
    <x v="2"/>
    <x v="0"/>
    <x v="0"/>
    <x v="0"/>
    <x v="0"/>
    <d v="2019-10-15T17:14:00"/>
    <n v="0"/>
    <n v="1"/>
    <s v="Jared Smith"/>
    <x v="0"/>
    <n v="16"/>
    <n v="5"/>
    <s v="New Ticket"/>
    <d v="2019-08-27T00:00:00"/>
    <x v="0"/>
  </r>
  <r>
    <x v="398"/>
    <d v="2019-09-30T10:07:00"/>
    <s v="Duplicates Subject in EOR."/>
    <s v="Jasper John"/>
    <s v="jasper.john@gmail.com"/>
    <x v="2"/>
    <x v="0"/>
    <x v="0"/>
    <x v="0"/>
    <x v="0"/>
    <d v="2019-10-09T17:06:00"/>
    <n v="0"/>
    <n v="1"/>
    <s v="Jared Smith"/>
    <x v="0"/>
    <n v="17"/>
    <n v="3"/>
    <s v="New Ticket"/>
    <d v="2019-10-07T00:00:00"/>
    <x v="0"/>
  </r>
  <r>
    <x v="399"/>
    <d v="2019-10-03T17:03:00"/>
    <s v="Test Instance: Add new element under Entries"/>
    <s v="Melody Thompson"/>
    <s v="mthompson@yahoo.com"/>
    <x v="2"/>
    <x v="0"/>
    <x v="1"/>
    <x v="0"/>
    <x v="0"/>
    <d v="2019-10-07T17:24:00"/>
    <n v="0"/>
    <n v="1"/>
    <s v="Jared Smith"/>
    <x v="1"/>
    <n v="6"/>
    <n v="3"/>
    <s v="New Ticket"/>
    <s v="No SLA for Request"/>
    <x v="1"/>
  </r>
  <r>
    <x v="400"/>
    <d v="2019-09-25T16:35:00"/>
    <s v="JDE Test Instance Slowdown"/>
    <s v="Julius Wright"/>
    <s v="jwirght@outlook.com"/>
    <x v="2"/>
    <x v="0"/>
    <x v="0"/>
    <x v="0"/>
    <x v="0"/>
    <d v="2019-10-07T17:11:00"/>
    <n v="0"/>
    <n v="1"/>
    <s v="Jared Smith"/>
    <x v="1"/>
    <n v="7"/>
    <n v="1"/>
    <s v="New Ticket"/>
    <d v="2019-10-02T00:00:00"/>
    <x v="0"/>
  </r>
  <r>
    <x v="401"/>
    <d v="2019-09-20T16:18:00"/>
    <s v="DATA ERROR IN PRODUCTION INSTANCE"/>
    <s v="Marvin Peters"/>
    <s v="mpeters@outlook.com"/>
    <x v="2"/>
    <x v="0"/>
    <x v="0"/>
    <x v="0"/>
    <x v="0"/>
    <d v="2019-10-03T17:41:00"/>
    <n v="0"/>
    <n v="1"/>
    <s v="Jared Smith"/>
    <x v="0"/>
    <n v="11"/>
    <n v="1"/>
    <s v="Close Ticket"/>
    <d v="2019-09-27T00:00:00"/>
    <x v="0"/>
  </r>
  <r>
    <x v="402"/>
    <d v="2019-09-26T09:01:00"/>
    <s v="Unable to submit Certificates and Service Records"/>
    <s v="Troy Daniels"/>
    <s v="troy.daniels@outlook.com"/>
    <x v="2"/>
    <x v="0"/>
    <x v="0"/>
    <x v="0"/>
    <x v="0"/>
    <d v="2019-10-02T17:18:00"/>
    <n v="0"/>
    <n v="1"/>
    <s v="Jared Smith"/>
    <x v="1"/>
    <n v="10"/>
    <n v="3"/>
    <s v="New Ticket"/>
    <d v="2019-10-03T00:00:00"/>
    <x v="2"/>
  </r>
  <r>
    <x v="403"/>
    <d v="2019-06-19T11:21:00"/>
    <s v="MYSQL Server Access Configuration"/>
    <s v="Atom Short"/>
    <s v="atom.short@gmail.com"/>
    <x v="2"/>
    <x v="1"/>
    <x v="1"/>
    <x v="2"/>
    <x v="0"/>
    <d v="2019-10-01T10:46:00"/>
    <n v="0"/>
    <n v="1"/>
    <s v="Stellar Murad"/>
    <x v="4"/>
    <n v="15"/>
    <n v="0"/>
    <s v="New Ticket"/>
    <s v="No SLA for Request"/>
    <x v="1"/>
  </r>
  <r>
    <x v="404"/>
    <d v="2019-05-27T15:57:00"/>
    <s v="Missing Dynaform Names"/>
    <s v="Atom Short"/>
    <s v="atom.short@gmail.com"/>
    <x v="2"/>
    <x v="1"/>
    <x v="0"/>
    <x v="1"/>
    <x v="0"/>
    <d v="2019-10-01T10:45:00"/>
    <n v="0"/>
    <n v="1"/>
    <s v="Stellar Murad"/>
    <x v="7"/>
    <n v="7"/>
    <n v="0"/>
    <s v="New Ticket"/>
    <d v="2019-06-03T00:00:00"/>
    <x v="0"/>
  </r>
  <r>
    <x v="405"/>
    <d v="2019-09-27T08:20:00"/>
    <s v="TEST instance: Modify Employee Categories"/>
    <s v="Melody Thompson"/>
    <s v="mthompson@yahoo.com"/>
    <x v="2"/>
    <x v="0"/>
    <x v="1"/>
    <x v="0"/>
    <x v="0"/>
    <d v="2019-09-27T17:25:00"/>
    <n v="0"/>
    <n v="1"/>
    <s v="Jared Smith"/>
    <x v="1"/>
    <n v="6"/>
    <n v="5"/>
    <s v="New Ticket"/>
    <s v="No SLA for Request"/>
    <x v="1"/>
  </r>
  <r>
    <x v="406"/>
    <d v="2019-09-25T13:46:00"/>
    <s v="Test instance: APP-PAY-07722 Error"/>
    <s v="Melody Thompson"/>
    <s v="mthompson@yahoo.com"/>
    <x v="2"/>
    <x v="0"/>
    <x v="0"/>
    <x v="0"/>
    <x v="0"/>
    <d v="2019-09-27T08:13:00"/>
    <n v="0"/>
    <n v="1"/>
    <s v="Jared Smith"/>
    <x v="1"/>
    <n v="9"/>
    <n v="5"/>
    <s v="New Ticket"/>
    <d v="2019-10-02T00:00:00"/>
    <x v="2"/>
  </r>
  <r>
    <x v="407"/>
    <d v="2019-09-20T11:21:00"/>
    <s v="Project Migration from DEV to PROD Instance"/>
    <s v="Bladimir Macdonald"/>
    <s v="bmacdonald@outlook.com"/>
    <x v="2"/>
    <x v="0"/>
    <x v="1"/>
    <x v="0"/>
    <x v="0"/>
    <d v="2019-09-26T16:51:00"/>
    <n v="0"/>
    <n v="1"/>
    <s v="Jared Smith"/>
    <x v="0"/>
    <n v="6"/>
    <n v="0"/>
    <s v="New Ticket"/>
    <s v="No SLA for Request"/>
    <x v="1"/>
  </r>
  <r>
    <x v="408"/>
    <d v="2019-09-17T16:48:00"/>
    <s v="Query Manager Error"/>
    <s v="Marvin Peters"/>
    <s v="mpeters@outlook.com"/>
    <x v="2"/>
    <x v="0"/>
    <x v="0"/>
    <x v="0"/>
    <x v="0"/>
    <d v="2019-09-20T10:39:00"/>
    <n v="0"/>
    <n v="1"/>
    <s v="Jared Smith"/>
    <x v="0"/>
    <n v="8"/>
    <n v="2"/>
    <s v="Close Ticket"/>
    <d v="2019-09-24T00:00:00"/>
    <x v="2"/>
  </r>
  <r>
    <x v="409"/>
    <d v="2019-09-11T18:31:00"/>
    <s v="PROD: Error in Procurement"/>
    <s v="Riza Richardson"/>
    <s v="rrichardson@mailinator.com"/>
    <x v="2"/>
    <x v="0"/>
    <x v="0"/>
    <x v="0"/>
    <x v="0"/>
    <d v="2019-09-20T08:18:00"/>
    <n v="0"/>
    <n v="1"/>
    <s v="Jared Smith"/>
    <x v="1"/>
    <n v="13"/>
    <n v="5"/>
    <s v="New Ticket"/>
    <d v="2019-09-18T00:00:00"/>
    <x v="0"/>
  </r>
  <r>
    <x v="410"/>
    <d v="2019-09-02T09:34:00"/>
    <s v="JDE Prod Error in paying a DV "/>
    <s v="Julius Wright"/>
    <s v="jwirght@outlook.com"/>
    <x v="2"/>
    <x v="0"/>
    <x v="0"/>
    <x v="0"/>
    <x v="0"/>
    <d v="2019-09-18T17:19:00"/>
    <n v="0"/>
    <n v="1"/>
    <s v="Jared Smith"/>
    <x v="1"/>
    <n v="20"/>
    <n v="5"/>
    <s v="New Ticket"/>
    <d v="2019-09-09T00:00:00"/>
    <x v="0"/>
  </r>
  <r>
    <x v="411"/>
    <d v="2019-09-09T17:12:00"/>
    <s v="Unable to get Term Begin Date. (14813,43)"/>
    <s v="Bladimir Macdonald"/>
    <s v="bmacdonald@outlook.com"/>
    <x v="2"/>
    <x v="0"/>
    <x v="0"/>
    <x v="0"/>
    <x v="0"/>
    <d v="2019-09-17T17:00:00"/>
    <n v="0"/>
    <n v="1"/>
    <s v="Jared Smith"/>
    <x v="1"/>
    <n v="10"/>
    <n v="2"/>
    <s v="New Ticket"/>
    <d v="2019-09-16T00:00:00"/>
    <x v="0"/>
  </r>
  <r>
    <x v="412"/>
    <d v="2019-03-20T15:49:00"/>
    <s v="enrolled students are not equal in class roster"/>
    <s v="Jasper John"/>
    <s v="jasper.john@gmail.com"/>
    <x v="2"/>
    <x v="0"/>
    <x v="0"/>
    <x v="0"/>
    <x v="0"/>
    <d v="2019-09-11T17:25:00"/>
    <n v="0"/>
    <n v="1"/>
    <s v="Jared Smith"/>
    <x v="0"/>
    <n v="35"/>
    <n v="8"/>
    <s v="New Ticket"/>
    <d v="2019-03-27T00:00:00"/>
    <x v="0"/>
  </r>
  <r>
    <x v="413"/>
    <d v="2019-03-20T13:18:00"/>
    <s v="Report Issue"/>
    <s v="Aurora Miller"/>
    <s v="aurora.miller@outlook.com"/>
    <x v="2"/>
    <x v="0"/>
    <x v="0"/>
    <x v="0"/>
    <x v="0"/>
    <d v="2019-09-11T17:25:00"/>
    <n v="0"/>
    <n v="1"/>
    <s v="Jared Smith"/>
    <x v="0"/>
    <n v="26"/>
    <n v="6"/>
    <s v="Close Ticket"/>
    <d v="2019-03-27T00:00:00"/>
    <x v="0"/>
  </r>
  <r>
    <x v="414"/>
    <d v="2019-07-15T12:05:00"/>
    <s v="Batch Process Error"/>
    <s v="Jasper John"/>
    <s v="jasper.john@gmail.com"/>
    <x v="2"/>
    <x v="0"/>
    <x v="0"/>
    <x v="0"/>
    <x v="0"/>
    <d v="2019-09-11T17:24:00"/>
    <n v="0"/>
    <n v="1"/>
    <s v="Jared Smith"/>
    <x v="0"/>
    <n v="11"/>
    <n v="4"/>
    <s v="Close Ticket"/>
    <d v="2019-07-22T00:00:00"/>
    <x v="0"/>
  </r>
  <r>
    <x v="415"/>
    <d v="2019-05-28T14:21:00"/>
    <s v="JDE PROD - Expense Report approval issue"/>
    <s v="Julius Wright"/>
    <s v="jwirght@outlook.com"/>
    <x v="2"/>
    <x v="0"/>
    <x v="0"/>
    <x v="0"/>
    <x v="0"/>
    <d v="2019-09-09T12:35:00"/>
    <n v="0"/>
    <n v="1"/>
    <s v="Jared Smith"/>
    <x v="1"/>
    <n v="17"/>
    <n v="5"/>
    <s v="New Ticket"/>
    <d v="2019-06-04T00:00:00"/>
    <x v="0"/>
  </r>
  <r>
    <x v="416"/>
    <d v="2019-04-30T14:19:00"/>
    <s v="Request for patch application in DEV instance"/>
    <s v="Reah Junes"/>
    <s v="rjunes@yahoo.com"/>
    <x v="2"/>
    <x v="0"/>
    <x v="1"/>
    <x v="0"/>
    <x v="0"/>
    <d v="2019-09-06T17:26:00"/>
    <n v="0"/>
    <n v="1"/>
    <s v="Jared Smith"/>
    <x v="1"/>
    <n v="20"/>
    <n v="1"/>
    <s v="New Ticket"/>
    <s v="No SLA for Request"/>
    <x v="1"/>
  </r>
  <r>
    <x v="417"/>
    <d v="2019-06-17T10:32:00"/>
    <s v="JDE TEST Date Format"/>
    <s v="Julius Wright"/>
    <s v="jwirght@outlook.com"/>
    <x v="2"/>
    <x v="0"/>
    <x v="0"/>
    <x v="0"/>
    <x v="0"/>
    <d v="2019-09-04T10:06:00"/>
    <n v="0"/>
    <n v="1"/>
    <s v="Jared Smith"/>
    <x v="1"/>
    <n v="10"/>
    <n v="2"/>
    <s v="Close Ticket"/>
    <d v="2019-06-24T00:00:00"/>
    <x v="0"/>
  </r>
  <r>
    <x v="418"/>
    <d v="2019-07-08T16:37:00"/>
    <s v="JDE PROD - Bank Account Issue 8 July 2019"/>
    <s v="Julius Wright"/>
    <s v="jwirght@outlook.com"/>
    <x v="2"/>
    <x v="0"/>
    <x v="0"/>
    <x v="0"/>
    <x v="0"/>
    <d v="2019-09-04T09:41:00"/>
    <n v="0"/>
    <n v="1"/>
    <s v="Jared Smith"/>
    <x v="1"/>
    <n v="31"/>
    <n v="10"/>
    <s v="New Ticket"/>
    <d v="2019-07-15T00:00:00"/>
    <x v="0"/>
  </r>
  <r>
    <x v="419"/>
    <d v="2019-08-23T16:14:00"/>
    <s v="Error on submitting Authority to Fill"/>
    <s v="Troy Daniels"/>
    <s v="troy.daniels@outlook.com"/>
    <x v="2"/>
    <x v="0"/>
    <x v="0"/>
    <x v="0"/>
    <x v="0"/>
    <d v="2019-09-03T17:48:00"/>
    <n v="0"/>
    <n v="1"/>
    <s v="Jared Smith"/>
    <x v="1"/>
    <n v="13"/>
    <n v="4"/>
    <s v="New Ticket"/>
    <d v="2019-08-30T00:00:00"/>
    <x v="0"/>
  </r>
  <r>
    <x v="420"/>
    <d v="2019-04-08T09:18:00"/>
    <s v="JDE Test Instance - Error Not setup as worker"/>
    <s v="Julius Wright"/>
    <s v="jwirght@outlook.com"/>
    <x v="2"/>
    <x v="0"/>
    <x v="0"/>
    <x v="0"/>
    <x v="0"/>
    <d v="2019-09-03T17:31:00"/>
    <n v="0"/>
    <n v="1"/>
    <s v="Jared Smith"/>
    <x v="1"/>
    <n v="21"/>
    <n v="4"/>
    <s v="Close Ticket"/>
    <d v="2019-04-15T00:00:00"/>
    <x v="0"/>
  </r>
  <r>
    <x v="421"/>
    <d v="2019-08-01T15:54:00"/>
    <s v="Beacon Support Ticket Account"/>
    <s v="Julius Wright"/>
    <s v="jwirght@outlook.com"/>
    <x v="2"/>
    <x v="0"/>
    <x v="1"/>
    <x v="0"/>
    <x v="0"/>
    <d v="2019-09-02T17:30:00"/>
    <n v="0"/>
    <n v="1"/>
    <s v="Jared Smith"/>
    <x v="1"/>
    <n v="9"/>
    <n v="0"/>
    <s v="New Ticket"/>
    <s v="No SLA for Request"/>
    <x v="1"/>
  </r>
  <r>
    <x v="422"/>
    <d v="2019-08-30T08:51:00"/>
    <s v="PROD: Find a specific table in Oracle "/>
    <s v="Melody Thompson"/>
    <s v="mthompson@yahoo.com"/>
    <x v="2"/>
    <x v="0"/>
    <x v="1"/>
    <x v="0"/>
    <x v="0"/>
    <d v="2019-08-30T14:42:00"/>
    <n v="0"/>
    <n v="1"/>
    <s v="Jared Smith"/>
    <x v="1"/>
    <n v="5"/>
    <n v="0"/>
    <s v="New Ticket"/>
    <s v="No SLA for Request"/>
    <x v="1"/>
  </r>
  <r>
    <x v="423"/>
    <d v="2019-07-16T11:19:00"/>
    <s v="Rehab 260(OSI)Error"/>
    <s v="Jasper John"/>
    <s v="jasper.john@gmail.com"/>
    <x v="2"/>
    <x v="0"/>
    <x v="0"/>
    <x v="0"/>
    <x v="0"/>
    <d v="2019-08-29T17:02:00"/>
    <n v="0"/>
    <n v="1"/>
    <s v="Jared Smith"/>
    <x v="0"/>
    <n v="23"/>
    <n v="2"/>
    <s v="New Ticket"/>
    <d v="2019-07-23T00:00:00"/>
    <x v="0"/>
  </r>
  <r>
    <x v="424"/>
    <d v="2019-05-22T10:08:00"/>
    <s v="Removing access to the enrollment page"/>
    <s v="Jasper John"/>
    <s v="jasper.john@gmail.com"/>
    <x v="2"/>
    <x v="0"/>
    <x v="1"/>
    <x v="0"/>
    <x v="0"/>
    <d v="2019-08-28T12:38:00"/>
    <n v="0"/>
    <n v="1"/>
    <s v="Jared Smith"/>
    <x v="0"/>
    <n v="39"/>
    <n v="3"/>
    <s v="Close Ticket"/>
    <s v="No SLA for Request"/>
    <x v="1"/>
  </r>
  <r>
    <x v="425"/>
    <d v="2019-07-25T15:17:00"/>
    <s v="TEST instance: Can't Copy Paste data in the field"/>
    <s v="Melody Thompson"/>
    <s v="mthompson@yahoo.com"/>
    <x v="2"/>
    <x v="0"/>
    <x v="0"/>
    <x v="0"/>
    <x v="0"/>
    <d v="2019-08-27T17:09:00"/>
    <n v="0"/>
    <n v="1"/>
    <s v="Jared Smith"/>
    <x v="1"/>
    <n v="22"/>
    <n v="8"/>
    <s v="New Ticket"/>
    <d v="2019-08-01T00:00:00"/>
    <x v="0"/>
  </r>
  <r>
    <x v="426"/>
    <d v="2019-07-19T09:42:00"/>
    <s v="TEST Instance: How to unchecked the required box"/>
    <s v="Melody Thompson"/>
    <s v="mthompson@yahoo.com"/>
    <x v="2"/>
    <x v="0"/>
    <x v="0"/>
    <x v="0"/>
    <x v="0"/>
    <d v="2019-08-27T17:07:00"/>
    <n v="0"/>
    <n v="1"/>
    <s v="Jared Smith"/>
    <x v="1"/>
    <n v="9"/>
    <n v="3"/>
    <s v="New Ticket"/>
    <d v="2019-07-26T00:00:00"/>
    <x v="0"/>
  </r>
  <r>
    <x v="427"/>
    <d v="2019-07-04T17:29:00"/>
    <s v="Can't run a general payroll under dev environment"/>
    <s v="Melody Thompson"/>
    <s v="mthompson@yahoo.com"/>
    <x v="2"/>
    <x v="0"/>
    <x v="0"/>
    <x v="0"/>
    <x v="0"/>
    <d v="2019-08-27T17:06:00"/>
    <n v="0"/>
    <n v="1"/>
    <s v="Jared Smith"/>
    <x v="1"/>
    <n v="10"/>
    <n v="4"/>
    <s v="New Ticket"/>
    <d v="2019-07-11T00:00:00"/>
    <x v="0"/>
  </r>
  <r>
    <x v="428"/>
    <d v="2019-06-28T10:41:00"/>
    <s v="Box unchecked under the processed button"/>
    <s v="Melody Thompson"/>
    <s v="mthompson@yahoo.com"/>
    <x v="2"/>
    <x v="0"/>
    <x v="0"/>
    <x v="0"/>
    <x v="0"/>
    <d v="2019-08-27T17:05:00"/>
    <n v="0"/>
    <n v="1"/>
    <s v="Jared Smith"/>
    <x v="1"/>
    <n v="10"/>
    <n v="1"/>
    <s v="Close Ticket"/>
    <d v="2019-07-05T00:00:00"/>
    <x v="0"/>
  </r>
  <r>
    <x v="429"/>
    <d v="2019-04-10T13:04:00"/>
    <s v="Authority to Fill Error using Dev &amp; Test Instance"/>
    <s v="Paul Jiggins"/>
    <s v="pjiggins@yahoo.com"/>
    <x v="2"/>
    <x v="0"/>
    <x v="0"/>
    <x v="0"/>
    <x v="0"/>
    <d v="2019-08-27T17:02:00"/>
    <n v="0"/>
    <n v="1"/>
    <s v="Jared Smith"/>
    <x v="1"/>
    <n v="11"/>
    <n v="2"/>
    <s v="New Ticket"/>
    <d v="2019-04-17T00:00:00"/>
    <x v="0"/>
  </r>
  <r>
    <x v="430"/>
    <d v="2019-08-07T14:10:00"/>
    <s v="Error in process request."/>
    <s v="Jasper John"/>
    <s v="jasper.john@gmail.com"/>
    <x v="2"/>
    <x v="0"/>
    <x v="0"/>
    <x v="0"/>
    <x v="0"/>
    <d v="2019-08-20T17:01:00"/>
    <n v="0"/>
    <n v="1"/>
    <s v="Jared Smith"/>
    <x v="0"/>
    <n v="13"/>
    <n v="3"/>
    <s v="New Ticket"/>
    <d v="2019-08-14T00:00:00"/>
    <x v="0"/>
  </r>
  <r>
    <x v="431"/>
    <d v="2019-08-01T10:00:00"/>
    <s v="SQL Database Account PROD"/>
    <s v="Julius Wright"/>
    <s v="jwirght@outlook.com"/>
    <x v="2"/>
    <x v="0"/>
    <x v="1"/>
    <x v="0"/>
    <x v="0"/>
    <d v="2019-08-13T14:26:00"/>
    <n v="0"/>
    <n v="1"/>
    <s v="Jared Smith"/>
    <x v="1"/>
    <n v="6"/>
    <n v="0"/>
    <s v="New Ticket"/>
    <s v="No SLA for Request"/>
    <x v="1"/>
  </r>
  <r>
    <x v="432"/>
    <d v="2019-08-01T08:53:00"/>
    <s v="VPN Account"/>
    <s v="Julius Wright"/>
    <s v="jwirght@outlook.com"/>
    <x v="2"/>
    <x v="0"/>
    <x v="1"/>
    <x v="0"/>
    <x v="0"/>
    <d v="2019-08-13T14:25:00"/>
    <n v="0"/>
    <n v="1"/>
    <s v="Jared Smith"/>
    <x v="3"/>
    <n v="5"/>
    <n v="0"/>
    <s v="New Ticket"/>
    <s v="No SLA for Request"/>
    <x v="1"/>
  </r>
  <r>
    <x v="433"/>
    <d v="2019-07-29T10:12:00"/>
    <s v="Altering Position Type(List of Values)"/>
    <s v="Troy Daniels"/>
    <s v="troy.daniels@outlook.com"/>
    <x v="2"/>
    <x v="0"/>
    <x v="0"/>
    <x v="0"/>
    <x v="0"/>
    <d v="2019-08-07T17:09:00"/>
    <n v="0"/>
    <n v="1"/>
    <s v="Jared Smith"/>
    <x v="1"/>
    <n v="9"/>
    <n v="3"/>
    <s v="New Ticket"/>
    <d v="2019-08-05T00:00:00"/>
    <x v="0"/>
  </r>
  <r>
    <x v="434"/>
    <d v="2019-07-31T10:34:00"/>
    <s v="Creation of VPN Account"/>
    <s v="Troy Daniels"/>
    <s v="troy.daniels@outlook.com"/>
    <x v="2"/>
    <x v="0"/>
    <x v="1"/>
    <x v="0"/>
    <x v="0"/>
    <d v="2019-08-06T17:41:00"/>
    <n v="0"/>
    <n v="1"/>
    <s v="Jared Smith"/>
    <x v="3"/>
    <n v="9"/>
    <n v="0"/>
    <s v="New Ticket"/>
    <s v="No SLA for Request"/>
    <x v="1"/>
  </r>
  <r>
    <x v="435"/>
    <d v="2019-07-16T11:29:00"/>
    <s v="Error Accesing SAP.EDU.PH"/>
    <s v="Jasper John"/>
    <s v="jasper.john@gmail.com"/>
    <x v="2"/>
    <x v="0"/>
    <x v="0"/>
    <x v="0"/>
    <x v="0"/>
    <d v="2019-08-06T17:36:00"/>
    <n v="0"/>
    <n v="1"/>
    <s v="Jared Smith"/>
    <x v="0"/>
    <n v="7"/>
    <n v="2"/>
    <s v="New Ticket"/>
    <d v="2019-07-23T00:00:00"/>
    <x v="0"/>
  </r>
  <r>
    <x v="436"/>
    <d v="2019-07-30T14:24:00"/>
    <s v="PROD: Can't Delete records under Research fields"/>
    <s v="Melody Thompson"/>
    <s v="mthompson@yahoo.com"/>
    <x v="2"/>
    <x v="0"/>
    <x v="0"/>
    <x v="0"/>
    <x v="0"/>
    <d v="2019-08-06T17:34:00"/>
    <n v="0"/>
    <n v="1"/>
    <s v="Jared Smith"/>
    <x v="1"/>
    <n v="12"/>
    <n v="5"/>
    <s v="New Ticket"/>
    <d v="2019-08-06T00:00:00"/>
    <x v="0"/>
  </r>
  <r>
    <x v="437"/>
    <d v="2019-07-31T09:50:00"/>
    <s v="Adding Flexfield"/>
    <s v="Troy Daniels"/>
    <s v="troy.daniels@outlook.com"/>
    <x v="2"/>
    <x v="0"/>
    <x v="0"/>
    <x v="0"/>
    <x v="0"/>
    <d v="2019-08-06T17:33:00"/>
    <n v="0"/>
    <n v="1"/>
    <s v="Jared Smith"/>
    <x v="1"/>
    <n v="16"/>
    <n v="3"/>
    <s v="New Ticket"/>
    <d v="2019-08-07T00:00:00"/>
    <x v="2"/>
  </r>
  <r>
    <x v="438"/>
    <d v="2019-04-30T15:37:00"/>
    <s v="JDE PROD - Create Accounting-Completed Warning"/>
    <s v="Julius Wright"/>
    <s v="jwirght@outlook.com"/>
    <x v="2"/>
    <x v="0"/>
    <x v="0"/>
    <x v="0"/>
    <x v="0"/>
    <d v="2019-08-01T18:59:00"/>
    <n v="0"/>
    <n v="1"/>
    <s v="Jared Smith"/>
    <x v="1"/>
    <n v="34"/>
    <n v="8"/>
    <s v="New Ticket"/>
    <d v="2019-05-07T00:00:00"/>
    <x v="0"/>
  </r>
  <r>
    <x v="439"/>
    <d v="2019-07-17T14:13:00"/>
    <s v="VPN Account"/>
    <s v="Bladimir Macdonald"/>
    <s v="bmacdonald@outlook.com"/>
    <x v="2"/>
    <x v="0"/>
    <x v="0"/>
    <x v="0"/>
    <x v="0"/>
    <d v="2019-07-29T17:40:00"/>
    <n v="0"/>
    <n v="1"/>
    <s v="Jared Smith"/>
    <x v="0"/>
    <n v="8"/>
    <n v="1"/>
    <s v="New Ticket"/>
    <d v="2019-07-24T00:00:00"/>
    <x v="0"/>
  </r>
  <r>
    <x v="440"/>
    <d v="2019-07-08T10:29:00"/>
    <s v="Error occurs in organization"/>
    <s v="Melody Thompson"/>
    <s v="mthompson@yahoo.com"/>
    <x v="2"/>
    <x v="0"/>
    <x v="0"/>
    <x v="0"/>
    <x v="0"/>
    <d v="2019-07-18T17:48:00"/>
    <n v="0"/>
    <n v="1"/>
    <s v="Jared Smith"/>
    <x v="1"/>
    <n v="16"/>
    <n v="7"/>
    <s v="New Ticket"/>
    <d v="2019-07-15T00:00:00"/>
    <x v="0"/>
  </r>
  <r>
    <x v="441"/>
    <d v="2019-07-15T15:06:00"/>
    <s v="SAP DEV INSTANCE"/>
    <s v="Bladimir Macdonald"/>
    <s v="bmacdonald@outlook.com"/>
    <x v="2"/>
    <x v="0"/>
    <x v="0"/>
    <x v="0"/>
    <x v="0"/>
    <d v="2019-07-17T17:51:00"/>
    <n v="0"/>
    <n v="1"/>
    <s v="Jared Smith"/>
    <x v="0"/>
    <n v="9"/>
    <n v="1"/>
    <s v="Close Ticket"/>
    <d v="2019-07-22T00:00:00"/>
    <x v="2"/>
  </r>
  <r>
    <x v="442"/>
    <d v="2019-07-05T14:58:00"/>
    <s v="Appointment for REPS report error"/>
    <s v="Paul Jiggins"/>
    <s v="pjiggins@yahoo.com"/>
    <x v="2"/>
    <x v="0"/>
    <x v="1"/>
    <x v="0"/>
    <x v="0"/>
    <d v="2019-07-15T17:26:00"/>
    <n v="0"/>
    <n v="1"/>
    <s v="Jared Smith"/>
    <x v="1"/>
    <n v="16"/>
    <n v="0"/>
    <s v="New Ticket"/>
    <s v="No SLA for Request"/>
    <x v="1"/>
  </r>
  <r>
    <x v="443"/>
    <d v="2019-07-09T12:24:00"/>
    <s v="Enable Report Manager for all"/>
    <s v="Jasper John"/>
    <s v="jasper.john@gmail.com"/>
    <x v="2"/>
    <x v="0"/>
    <x v="1"/>
    <x v="0"/>
    <x v="0"/>
    <d v="2019-07-15T15:15:00"/>
    <n v="0"/>
    <n v="1"/>
    <s v="Jared Smith"/>
    <x v="0"/>
    <n v="7"/>
    <n v="1"/>
    <s v="Close Ticket"/>
    <s v="No SLA for Request"/>
    <x v="1"/>
  </r>
  <r>
    <x v="444"/>
    <d v="2019-07-10T10:30:00"/>
    <s v="Quick Enroll Error"/>
    <s v="John Brown"/>
    <s v="jbrown@outlook.com"/>
    <x v="2"/>
    <x v="0"/>
    <x v="0"/>
    <x v="0"/>
    <x v="0"/>
    <d v="2019-07-15T14:16:00"/>
    <n v="0"/>
    <n v="1"/>
    <s v="Jared Smith"/>
    <x v="0"/>
    <n v="8"/>
    <n v="1"/>
    <s v="Close Ticket"/>
    <d v="2019-07-17T00:00:00"/>
    <x v="2"/>
  </r>
  <r>
    <x v="445"/>
    <d v="2019-05-23T12:41:00"/>
    <s v="JDE PROD Error Page issue (23 May 2019)"/>
    <s v="Julius Wright"/>
    <s v="jwirght@outlook.com"/>
    <x v="2"/>
    <x v="0"/>
    <x v="0"/>
    <x v="0"/>
    <x v="0"/>
    <d v="2019-07-10T17:26:00"/>
    <n v="0"/>
    <n v="1"/>
    <s v="Jared Smith"/>
    <x v="1"/>
    <n v="14"/>
    <n v="1"/>
    <s v="New Ticket"/>
    <d v="2019-05-30T00:00:00"/>
    <x v="0"/>
  </r>
  <r>
    <x v="446"/>
    <d v="2019-05-08T10:25:00"/>
    <s v="Cannot print payslips and payroll reports"/>
    <s v="Vic Vincent"/>
    <s v="vic.vincent@yahoo.com"/>
    <x v="2"/>
    <x v="0"/>
    <x v="0"/>
    <x v="1"/>
    <x v="0"/>
    <d v="2019-07-10T17:23:00"/>
    <n v="0"/>
    <n v="1"/>
    <s v="Jared Smith"/>
    <x v="1"/>
    <n v="8"/>
    <n v="1"/>
    <s v="New Ticket"/>
    <d v="2019-05-15T00:00:00"/>
    <x v="0"/>
  </r>
  <r>
    <x v="447"/>
    <d v="2019-06-28T15:23:00"/>
    <s v="JDE PROD - Withdraw/ Cancel an approved ER"/>
    <s v="Julius Wright"/>
    <s v="jwirght@outlook.com"/>
    <x v="2"/>
    <x v="0"/>
    <x v="0"/>
    <x v="0"/>
    <x v="0"/>
    <d v="2019-07-09T11:58:00"/>
    <n v="0"/>
    <n v="1"/>
    <s v="Jared Smith"/>
    <x v="1"/>
    <n v="17"/>
    <n v="3"/>
    <s v="New Ticket"/>
    <d v="2019-07-05T00:00:00"/>
    <x v="0"/>
  </r>
  <r>
    <x v="448"/>
    <d v="2019-06-19T16:04:00"/>
    <s v="SALN Report blank"/>
    <s v="Paul Jiggins"/>
    <s v="pjiggins@yahoo.com"/>
    <x v="2"/>
    <x v="0"/>
    <x v="0"/>
    <x v="0"/>
    <x v="0"/>
    <d v="2019-07-05T17:24:00"/>
    <n v="0"/>
    <n v="1"/>
    <s v="Jared Smith"/>
    <x v="1"/>
    <n v="13"/>
    <n v="2"/>
    <s v="Close Ticket"/>
    <d v="2019-06-26T00:00:00"/>
    <x v="0"/>
  </r>
  <r>
    <x v="449"/>
    <d v="2019-06-20T09:06:00"/>
    <s v="Errors encountered during test instance"/>
    <s v="Melody Thompson"/>
    <s v="mthompson@yahoo.com"/>
    <x v="2"/>
    <x v="0"/>
    <x v="0"/>
    <x v="0"/>
    <x v="0"/>
    <d v="2019-07-05T14:49:00"/>
    <n v="0"/>
    <n v="1"/>
    <s v="Jared Smith"/>
    <x v="1"/>
    <n v="16"/>
    <n v="8"/>
    <s v="New Ticket"/>
    <d v="2019-06-27T00:00:00"/>
    <x v="0"/>
  </r>
  <r>
    <x v="450"/>
    <d v="2019-06-10T14:29:00"/>
    <s v="Beacon solution account"/>
    <s v="Wilson Campus"/>
    <s v="wilson.campus@yahoo.com"/>
    <x v="2"/>
    <x v="0"/>
    <x v="1"/>
    <x v="0"/>
    <x v="0"/>
    <d v="2019-07-04T19:20:00"/>
    <n v="0"/>
    <n v="1"/>
    <s v="Jared Smith"/>
    <x v="1"/>
    <n v="4"/>
    <n v="0"/>
    <s v="New Ticket"/>
    <s v="No SLA for Request"/>
    <x v="1"/>
  </r>
  <r>
    <x v="451"/>
    <d v="2019-06-11T13:43:00"/>
    <s v="JDE Error: You have encountered an unexpected...."/>
    <s v="Paul Jiggins"/>
    <s v="pjiggins@yahoo.com"/>
    <x v="2"/>
    <x v="0"/>
    <x v="0"/>
    <x v="0"/>
    <x v="0"/>
    <d v="2019-07-01T17:29:00"/>
    <n v="0"/>
    <n v="1"/>
    <s v="Jared Smith"/>
    <x v="1"/>
    <n v="12"/>
    <n v="3"/>
    <s v="New Ticket"/>
    <d v="2019-06-18T00:00:00"/>
    <x v="0"/>
  </r>
  <r>
    <x v="452"/>
    <d v="2019-03-29T14:16:00"/>
    <s v="Login page Username field Issue (29 March 2019)"/>
    <s v="Julius Wright"/>
    <s v="jwirght@outlook.com"/>
    <x v="2"/>
    <x v="0"/>
    <x v="0"/>
    <x v="0"/>
    <x v="0"/>
    <d v="2019-07-01T17:27:00"/>
    <n v="0"/>
    <n v="1"/>
    <s v="Jared Smith"/>
    <x v="1"/>
    <n v="20"/>
    <n v="9"/>
    <s v="Close Ticket"/>
    <d v="2019-04-05T00:00:00"/>
    <x v="0"/>
  </r>
  <r>
    <x v="453"/>
    <d v="2019-06-11T10:04:00"/>
    <s v="JDE Test Instance not accessible"/>
    <s v="Julius Wright"/>
    <s v="jwirght@outlook.com"/>
    <x v="2"/>
    <x v="0"/>
    <x v="0"/>
    <x v="0"/>
    <x v="0"/>
    <d v="2019-06-28T17:13:00"/>
    <n v="0"/>
    <n v="1"/>
    <s v="Jared Smith"/>
    <x v="1"/>
    <n v="7"/>
    <n v="1"/>
    <s v="New Ticket"/>
    <d v="2019-06-18T00:00:00"/>
    <x v="0"/>
  </r>
  <r>
    <x v="454"/>
    <d v="2019-05-28T11:16:00"/>
    <s v="Database Access "/>
    <s v="Aurora Miller"/>
    <s v="aurora.miller@outlook.com"/>
    <x v="2"/>
    <x v="0"/>
    <x v="1"/>
    <x v="0"/>
    <x v="0"/>
    <d v="2019-06-21T18:14:00"/>
    <n v="0"/>
    <n v="1"/>
    <s v="Stellar Murad"/>
    <x v="0"/>
    <n v="10"/>
    <n v="0"/>
    <s v="Close Ticket"/>
    <s v="No SLA for Request"/>
    <x v="1"/>
  </r>
  <r>
    <x v="455"/>
    <d v="2019-02-01T00:54:00"/>
    <s v="Request for instructions for post-cloning steps fo"/>
    <s v="Ralph Rogers"/>
    <s v="rrogers@yahoo.com"/>
    <x v="2"/>
    <x v="0"/>
    <x v="1"/>
    <x v="1"/>
    <x v="0"/>
    <d v="2019-06-21T18:11:00"/>
    <n v="0"/>
    <n v="1"/>
    <s v="Stellar Murad"/>
    <x v="0"/>
    <n v="7"/>
    <n v="1"/>
    <s v="Close Ticket"/>
    <s v="No SLA for Request"/>
    <x v="1"/>
  </r>
  <r>
    <x v="456"/>
    <d v="2019-06-19T12:04:00"/>
    <s v="Request for VPN Account"/>
    <s v="Julius Wright"/>
    <s v="jwirght@outlook.com"/>
    <x v="2"/>
    <x v="0"/>
    <x v="1"/>
    <x v="0"/>
    <x v="0"/>
    <d v="2019-06-21T13:47:00"/>
    <n v="0"/>
    <n v="1"/>
    <s v="Jared Smith"/>
    <x v="1"/>
    <n v="7"/>
    <n v="0"/>
    <s v="Close Ticket"/>
    <s v="No SLA for Request"/>
    <x v="1"/>
  </r>
  <r>
    <x v="457"/>
    <d v="2019-06-11T14:24:00"/>
    <s v="No student enrolled in class."/>
    <s v="Jasper John"/>
    <s v="jasper.john@gmail.com"/>
    <x v="2"/>
    <x v="0"/>
    <x v="1"/>
    <x v="0"/>
    <x v="0"/>
    <d v="2019-06-19T18:18:00"/>
    <n v="0"/>
    <n v="1"/>
    <s v="Jared Smith"/>
    <x v="0"/>
    <n v="12"/>
    <n v="2"/>
    <s v="New Ticket"/>
    <s v="No SLA for Request"/>
    <x v="1"/>
  </r>
  <r>
    <x v="458"/>
    <d v="2019-06-06T09:02:00"/>
    <s v="Cannot delete duplicate records of 3 employees"/>
    <s v="Paul Jiggins"/>
    <s v="pjiggins@yahoo.com"/>
    <x v="2"/>
    <x v="0"/>
    <x v="0"/>
    <x v="0"/>
    <x v="0"/>
    <d v="2019-06-19T18:13:00"/>
    <n v="0"/>
    <n v="1"/>
    <s v="Jared Smith"/>
    <x v="1"/>
    <n v="17"/>
    <n v="8"/>
    <s v="New Ticket"/>
    <d v="2019-06-13T00:00:00"/>
    <x v="0"/>
  </r>
  <r>
    <x v="459"/>
    <d v="2019-06-11T08:38:00"/>
    <s v="OpenVPN locked account"/>
    <s v="Paul Jiggins"/>
    <s v="pjiggins@yahoo.com"/>
    <x v="2"/>
    <x v="0"/>
    <x v="1"/>
    <x v="0"/>
    <x v="0"/>
    <d v="2019-06-13T17:38:00"/>
    <n v="0"/>
    <n v="1"/>
    <s v="Jared Smith"/>
    <x v="1"/>
    <n v="11"/>
    <n v="0"/>
    <s v="New Ticket"/>
    <s v="No SLA for Request"/>
    <x v="1"/>
  </r>
  <r>
    <x v="460"/>
    <d v="2019-06-04T09:53:00"/>
    <s v="Accounts "/>
    <s v="Aurora Miller"/>
    <s v="aurora.miller@outlook.com"/>
    <x v="2"/>
    <x v="0"/>
    <x v="1"/>
    <x v="0"/>
    <x v="0"/>
    <d v="2019-06-10T14:53:00"/>
    <n v="0"/>
    <n v="1"/>
    <s v="Jared Smith"/>
    <x v="0"/>
    <n v="9"/>
    <n v="0"/>
    <s v="Close Ticket"/>
    <s v="No SLA for Request"/>
    <x v="1"/>
  </r>
  <r>
    <x v="461"/>
    <d v="2019-05-02T08:40:00"/>
    <s v="Portal problem"/>
    <s v="Wilson Campus"/>
    <s v="wilson.campus@yahoo.com"/>
    <x v="2"/>
    <x v="0"/>
    <x v="0"/>
    <x v="0"/>
    <x v="0"/>
    <d v="2019-06-07T17:38:00"/>
    <n v="0"/>
    <n v="1"/>
    <s v="Jared Smith"/>
    <x v="1"/>
    <n v="15"/>
    <n v="2"/>
    <s v="New Ticket"/>
    <d v="2019-05-09T00:00:00"/>
    <x v="0"/>
  </r>
  <r>
    <x v="462"/>
    <d v="2019-05-14T10:42:00"/>
    <s v="Unable to received Email Notif. on PassChanged"/>
    <s v="John Brown"/>
    <s v="jbrown@outlook.com"/>
    <x v="2"/>
    <x v="0"/>
    <x v="0"/>
    <x v="0"/>
    <x v="0"/>
    <d v="2019-06-03T17:55:00"/>
    <n v="0"/>
    <n v="1"/>
    <s v="Jared Smith"/>
    <x v="0"/>
    <n v="25"/>
    <n v="3"/>
    <s v="Close Ticket"/>
    <d v="2019-05-21T00:00:00"/>
    <x v="0"/>
  </r>
  <r>
    <x v="463"/>
    <d v="2019-05-03T11:17:00"/>
    <s v="JDE PROD - Error Page (03 May 2019)"/>
    <s v="Julius Wright"/>
    <s v="jwirght@outlook.com"/>
    <x v="2"/>
    <x v="0"/>
    <x v="0"/>
    <x v="0"/>
    <x v="0"/>
    <d v="2019-06-03T17:27:00"/>
    <n v="0"/>
    <n v="1"/>
    <s v="Jared Smith"/>
    <x v="1"/>
    <n v="23"/>
    <n v="4"/>
    <s v="New Ticket"/>
    <d v="2019-05-10T00:00:00"/>
    <x v="0"/>
  </r>
  <r>
    <x v="464"/>
    <d v="2019-05-28T13:42:00"/>
    <s v="Request for Read-Only Access to PROD DB"/>
    <s v="Will Roberts"/>
    <s v="wroberts@mailinator.com"/>
    <x v="2"/>
    <x v="0"/>
    <x v="1"/>
    <x v="0"/>
    <x v="0"/>
    <d v="2019-05-31T17:53:00"/>
    <n v="0"/>
    <n v="1"/>
    <s v="Stellar Murad"/>
    <x v="1"/>
    <n v="14"/>
    <n v="1"/>
    <s v="Close Ticket"/>
    <s v="No SLA for Request"/>
    <x v="1"/>
  </r>
  <r>
    <x v="465"/>
    <d v="2019-05-07T09:00:00"/>
    <s v="Verify Long-running SQL code"/>
    <s v="Paul Jiggins"/>
    <s v="pjiggins@yahoo.com"/>
    <x v="2"/>
    <x v="0"/>
    <x v="1"/>
    <x v="0"/>
    <x v="0"/>
    <d v="2019-05-29T15:03:00"/>
    <n v="0"/>
    <n v="1"/>
    <s v="Jared Smith"/>
    <x v="1"/>
    <n v="17"/>
    <n v="4"/>
    <s v="New Ticket"/>
    <s v="No SLA for Request"/>
    <x v="1"/>
  </r>
  <r>
    <x v="466"/>
    <d v="2019-05-17T11:07:00"/>
    <s v="Cross-reg GWA Computation"/>
    <s v="Jasper John"/>
    <s v="jasper.john@gmail.com"/>
    <x v="2"/>
    <x v="0"/>
    <x v="1"/>
    <x v="0"/>
    <x v="0"/>
    <d v="2019-05-28T13:23:00"/>
    <n v="0"/>
    <n v="1"/>
    <s v="Jared Smith"/>
    <x v="0"/>
    <n v="15"/>
    <n v="0"/>
    <s v="Close Ticket"/>
    <s v="No SLA for Request"/>
    <x v="1"/>
  </r>
  <r>
    <x v="467"/>
    <d v="2019-04-02T16:53:00"/>
    <s v="Reverse Payment with Loan Charge"/>
    <s v="Bladimir Macdonald"/>
    <s v="bmacdonald@outlook.com"/>
    <x v="2"/>
    <x v="0"/>
    <x v="0"/>
    <x v="0"/>
    <x v="0"/>
    <d v="2019-05-21T18:14:00"/>
    <n v="0"/>
    <n v="1"/>
    <s v="Jared Smith"/>
    <x v="0"/>
    <n v="23"/>
    <n v="3"/>
    <s v="New Ticket"/>
    <d v="2019-04-09T00:00:00"/>
    <x v="0"/>
  </r>
  <r>
    <x v="468"/>
    <d v="2019-04-17T13:04:00"/>
    <s v="Authority to Fill Error"/>
    <s v="Paul Jiggins"/>
    <s v="pjiggins@yahoo.com"/>
    <x v="2"/>
    <x v="0"/>
    <x v="0"/>
    <x v="0"/>
    <x v="0"/>
    <d v="2019-05-09T17:18:00"/>
    <n v="0"/>
    <n v="1"/>
    <s v="Jared Smith"/>
    <x v="1"/>
    <n v="34"/>
    <n v="5"/>
    <s v="New Ticket"/>
    <d v="2019-04-24T00:00:00"/>
    <x v="0"/>
  </r>
  <r>
    <x v="469"/>
    <d v="2019-04-12T11:57:00"/>
    <s v="Hung Concurrent Request: Open Budget Year"/>
    <s v="Kimberly Jones"/>
    <s v="kjones@outlook.com"/>
    <x v="2"/>
    <x v="0"/>
    <x v="0"/>
    <x v="0"/>
    <x v="0"/>
    <d v="2019-05-09T17:15:00"/>
    <n v="0"/>
    <n v="1"/>
    <s v="Jared Smith"/>
    <x v="1"/>
    <n v="37"/>
    <n v="1"/>
    <s v="New Ticket"/>
    <d v="2019-04-19T00:00:00"/>
    <x v="0"/>
  </r>
  <r>
    <x v="470"/>
    <d v="2019-04-11T10:40:00"/>
    <s v="JDE Prod - DV Approval Issue (11-Apr-2019)"/>
    <s v="Julius Wright"/>
    <s v="jwirght@outlook.com"/>
    <x v="2"/>
    <x v="0"/>
    <x v="0"/>
    <x v="0"/>
    <x v="0"/>
    <d v="2019-05-06T18:44:00"/>
    <n v="0"/>
    <n v="1"/>
    <s v="Jared Smith"/>
    <x v="1"/>
    <n v="8"/>
    <n v="3"/>
    <s v="Close Ticket"/>
    <d v="2019-04-18T00:00:00"/>
    <x v="0"/>
  </r>
  <r>
    <x v="471"/>
    <d v="2019-04-02T15:52:00"/>
    <s v="JDE Test Instance - Notification Search Criteria"/>
    <s v="Julius Wright"/>
    <s v="jwirght@outlook.com"/>
    <x v="2"/>
    <x v="0"/>
    <x v="0"/>
    <x v="0"/>
    <x v="0"/>
    <d v="2019-05-03T17:16:00"/>
    <n v="0"/>
    <n v="1"/>
    <s v="Jared Smith"/>
    <x v="1"/>
    <n v="13"/>
    <n v="4"/>
    <s v="Open "/>
    <d v="2019-04-09T00:00:00"/>
    <x v="0"/>
  </r>
  <r>
    <x v="472"/>
    <d v="2019-03-18T13:11:00"/>
    <s v="Authentication failed when running Reports"/>
    <s v="Kezia Richards"/>
    <s v="keziar@gmail.com"/>
    <x v="2"/>
    <x v="0"/>
    <x v="0"/>
    <x v="0"/>
    <x v="0"/>
    <d v="2019-05-02T17:33:00"/>
    <n v="0"/>
    <n v="1"/>
    <s v="Jared Smith"/>
    <x v="1"/>
    <n v="26"/>
    <n v="3"/>
    <s v="Close Ticket"/>
    <d v="2019-03-25T00:00:00"/>
    <x v="0"/>
  </r>
  <r>
    <x v="473"/>
    <d v="2019-04-25T16:13:00"/>
    <s v="testing email alerts"/>
    <s v="Pradeep Sharma"/>
    <s v="pradeep.sharma@outlook.com"/>
    <x v="2"/>
    <x v="1"/>
    <x v="0"/>
    <x v="2"/>
    <x v="1"/>
    <d v="2019-04-25T16:13:00"/>
    <n v="1"/>
    <n v="1"/>
    <s v="Jose Satary"/>
    <x v="5"/>
    <n v="5"/>
    <n v="0"/>
    <s v="New Ticket"/>
    <d v="2019-05-02T00:00:00"/>
    <x v="2"/>
  </r>
  <r>
    <x v="474"/>
    <d v="2019-04-05T15:16:00"/>
    <s v="Error when opening Java Applet"/>
    <s v="Paul Jiggins"/>
    <s v="pjiggins@yahoo.com"/>
    <x v="2"/>
    <x v="0"/>
    <x v="0"/>
    <x v="0"/>
    <x v="0"/>
    <d v="2019-04-22T17:34:00"/>
    <n v="0"/>
    <n v="1"/>
    <s v="Jared Smith"/>
    <x v="1"/>
    <n v="12"/>
    <n v="4"/>
    <s v="Open "/>
    <d v="2019-04-12T00:00:00"/>
    <x v="0"/>
  </r>
  <r>
    <x v="475"/>
    <d v="2019-04-04T16:22:00"/>
    <s v="JDE Test Instance - Workflow Background Process"/>
    <s v="Julius Wright"/>
    <s v="jwirght@outlook.com"/>
    <x v="2"/>
    <x v="0"/>
    <x v="0"/>
    <x v="0"/>
    <x v="0"/>
    <d v="2019-04-22T17:34:00"/>
    <n v="0"/>
    <n v="1"/>
    <s v="Jared Smith"/>
    <x v="1"/>
    <n v="14"/>
    <n v="4"/>
    <s v="New Ticket"/>
    <d v="2019-04-11T00:00:00"/>
    <x v="0"/>
  </r>
  <r>
    <x v="476"/>
    <d v="2019-04-01T13:27:00"/>
    <s v="Error when creating Organization on TEST"/>
    <s v="Kezia Richards"/>
    <s v="keziar@gmail.com"/>
    <x v="2"/>
    <x v="0"/>
    <x v="0"/>
    <x v="0"/>
    <x v="0"/>
    <d v="2019-04-22T17:34:00"/>
    <n v="0"/>
    <n v="1"/>
    <s v="Jared Smith"/>
    <x v="1"/>
    <n v="16"/>
    <n v="2"/>
    <s v="New Ticket"/>
    <d v="2019-04-08T00:00:00"/>
    <x v="0"/>
  </r>
  <r>
    <x v="477"/>
    <d v="2019-03-28T15:38:00"/>
    <s v="Automatic approval of salary"/>
    <s v="Wilson Campus"/>
    <s v="wilson.campus@yahoo.com"/>
    <x v="2"/>
    <x v="0"/>
    <x v="1"/>
    <x v="0"/>
    <x v="0"/>
    <d v="2019-04-22T17:34:00"/>
    <n v="0"/>
    <n v="1"/>
    <s v="Jared Smith"/>
    <x v="1"/>
    <n v="10"/>
    <n v="4"/>
    <s v="Close Ticket"/>
    <s v="No SLA for Request"/>
    <x v="1"/>
  </r>
  <r>
    <x v="478"/>
    <d v="2019-03-28T11:46:00"/>
    <s v="Missing Project in App Design/DB"/>
    <s v="John Brown"/>
    <s v="jbrown@outlook.com"/>
    <x v="2"/>
    <x v="0"/>
    <x v="0"/>
    <x v="0"/>
    <x v="0"/>
    <d v="2019-04-16T17:55:00"/>
    <n v="0"/>
    <n v="1"/>
    <s v="Jared Smith"/>
    <x v="0"/>
    <n v="22"/>
    <n v="8"/>
    <s v="New Ticket"/>
    <d v="2019-04-04T00:00:00"/>
    <x v="0"/>
  </r>
  <r>
    <x v="479"/>
    <d v="2019-03-22T09:18:00"/>
    <s v="Error when filing Authority to Fill"/>
    <s v="Paul Jiggins"/>
    <s v="pjiggins@yahoo.com"/>
    <x v="2"/>
    <x v="0"/>
    <x v="0"/>
    <x v="0"/>
    <x v="0"/>
    <d v="2019-04-15T18:37:00"/>
    <n v="0"/>
    <n v="1"/>
    <s v="Jared Smith"/>
    <x v="1"/>
    <n v="19"/>
    <n v="3"/>
    <s v="Close Ticket"/>
    <d v="2019-03-29T00:00:00"/>
    <x v="0"/>
  </r>
  <r>
    <x v="480"/>
    <d v="2019-04-03T10:12:00"/>
    <s v="Cannot connect to PROD database"/>
    <s v="Paul Jiggins"/>
    <s v="pjiggins@yahoo.com"/>
    <x v="2"/>
    <x v="0"/>
    <x v="0"/>
    <x v="0"/>
    <x v="0"/>
    <d v="2019-04-10T18:36:00"/>
    <n v="0"/>
    <n v="1"/>
    <s v="Jared Smith"/>
    <x v="1"/>
    <n v="11"/>
    <n v="5"/>
    <s v="New Ticket"/>
    <d v="2019-04-10T00:00:00"/>
    <x v="0"/>
  </r>
  <r>
    <x v="481"/>
    <d v="2019-03-26T15:42:00"/>
    <s v="DEV NOT ACCESSIBLE"/>
    <s v="Aurora Miller"/>
    <s v="aurora.miller@outlook.com"/>
    <x v="2"/>
    <x v="0"/>
    <x v="0"/>
    <x v="0"/>
    <x v="0"/>
    <d v="2019-04-10T18:00:00"/>
    <n v="0"/>
    <n v="1"/>
    <s v="Jared Smith"/>
    <x v="0"/>
    <n v="26"/>
    <n v="9"/>
    <s v="Close Ticket"/>
    <d v="2019-04-02T00:00:00"/>
    <x v="0"/>
  </r>
  <r>
    <x v="482"/>
    <d v="2019-02-01T00:25:00"/>
    <s v="Timed out transactions in the worklist of approver"/>
    <s v="Julius Wright"/>
    <s v="jwirght@outlook.com"/>
    <x v="2"/>
    <x v="0"/>
    <x v="0"/>
    <x v="1"/>
    <x v="0"/>
    <d v="2019-04-10T17:58:00"/>
    <n v="0"/>
    <n v="1"/>
    <s v="Jared Smith"/>
    <x v="1"/>
    <n v="6"/>
    <n v="1"/>
    <s v="New Ticket"/>
    <d v="2019-02-08T00:00:00"/>
    <x v="0"/>
  </r>
  <r>
    <x v="483"/>
    <d v="2019-02-18T10:42:00"/>
    <s v="VPN"/>
    <s v="Julius Wright"/>
    <s v="jwirght@outlook.com"/>
    <x v="2"/>
    <x v="0"/>
    <x v="1"/>
    <x v="0"/>
    <x v="0"/>
    <d v="2019-04-01T15:40:00"/>
    <n v="0"/>
    <n v="1"/>
    <s v="Stellar Murad"/>
    <x v="1"/>
    <n v="12"/>
    <n v="1"/>
    <s v="New Ticket"/>
    <s v="No SLA for Request"/>
    <x v="1"/>
  </r>
  <r>
    <x v="484"/>
    <d v="2019-02-01T02:22:00"/>
    <s v="Error Message upon Clicking the Responsibility"/>
    <s v="Vic Vincent"/>
    <s v="vic.vincent@yahoo.com"/>
    <x v="2"/>
    <x v="0"/>
    <x v="0"/>
    <x v="1"/>
    <x v="0"/>
    <d v="2019-04-01T15:33:00"/>
    <n v="0"/>
    <n v="1"/>
    <s v="Stellar Murad"/>
    <x v="1"/>
    <n v="8"/>
    <n v="2"/>
    <s v="New Ticket"/>
    <d v="2019-02-08T00:00:00"/>
    <x v="0"/>
  </r>
  <r>
    <x v="485"/>
    <d v="2019-02-01T02:18:00"/>
    <s v="Preparation for 9.2 Upgrade"/>
    <s v="John Brown"/>
    <s v="jbrown@outlook.com"/>
    <x v="2"/>
    <x v="0"/>
    <x v="1"/>
    <x v="1"/>
    <x v="0"/>
    <d v="2019-04-01T15:33:00"/>
    <n v="0"/>
    <n v="1"/>
    <s v="Stellar Murad"/>
    <x v="0"/>
    <n v="26"/>
    <n v="7"/>
    <s v="New Ticket"/>
    <s v="No SLA for Request"/>
    <x v="1"/>
  </r>
  <r>
    <x v="486"/>
    <d v="2019-02-01T02:10:00"/>
    <s v="Deferred Status AME Approval Expense Report"/>
    <s v="Will Roberts"/>
    <s v="wroberts@mailinator.com"/>
    <x v="2"/>
    <x v="0"/>
    <x v="0"/>
    <x v="1"/>
    <x v="0"/>
    <d v="2019-04-01T15:25:00"/>
    <n v="0"/>
    <n v="1"/>
    <s v="Stellar Murad"/>
    <x v="1"/>
    <n v="7"/>
    <n v="1"/>
    <s v="New Ticket"/>
    <d v="2019-02-08T00:00:00"/>
    <x v="0"/>
  </r>
  <r>
    <x v="487"/>
    <d v="2019-02-01T02:03:00"/>
    <s v="Query Report Scheduler Issue"/>
    <s v="Aurora Miller"/>
    <s v="aurora.miller@outlook.com"/>
    <x v="2"/>
    <x v="0"/>
    <x v="0"/>
    <x v="1"/>
    <x v="0"/>
    <d v="2019-04-01T15:18:00"/>
    <n v="0"/>
    <n v="1"/>
    <s v="Stellar Murad"/>
    <x v="0"/>
    <n v="9"/>
    <n v="2"/>
    <s v="New Ticket"/>
    <d v="2019-02-08T00:00:00"/>
    <x v="0"/>
  </r>
  <r>
    <x v="488"/>
    <d v="2019-02-01T01:06:00"/>
    <s v="Class Roster."/>
    <s v="Jasper John"/>
    <s v="jasper.john@gmail.com"/>
    <x v="2"/>
    <x v="0"/>
    <x v="0"/>
    <x v="1"/>
    <x v="0"/>
    <d v="2019-04-01T15:10:00"/>
    <n v="0"/>
    <n v="1"/>
    <s v="Stellar Murad"/>
    <x v="0"/>
    <n v="13"/>
    <n v="2"/>
    <s v="New Ticket"/>
    <d v="2019-02-08T00:00:00"/>
    <x v="0"/>
  </r>
  <r>
    <x v="489"/>
    <d v="2019-01-31T23:16:00"/>
    <s v="Issue with Workflow Administrator Responsibility "/>
    <s v="Will Roberts"/>
    <s v="wroberts@mailinator.com"/>
    <x v="2"/>
    <x v="0"/>
    <x v="0"/>
    <x v="1"/>
    <x v="0"/>
    <d v="2019-04-01T14:30:00"/>
    <n v="0"/>
    <n v="1"/>
    <s v="Stellar Murad"/>
    <x v="1"/>
    <n v="8"/>
    <n v="1"/>
    <s v="New Ticket"/>
    <d v="2019-02-07T00:00:00"/>
    <x v="0"/>
  </r>
  <r>
    <x v="490"/>
    <d v="2019-03-05T13:17:00"/>
    <s v="List of Master Data in SAP"/>
    <s v="Aurora Miller"/>
    <s v="aurora.miller@outlook.com"/>
    <x v="2"/>
    <x v="0"/>
    <x v="1"/>
    <x v="0"/>
    <x v="0"/>
    <d v="2019-04-01T11:53:00"/>
    <n v="0"/>
    <n v="1"/>
    <s v="Jared Smith"/>
    <x v="0"/>
    <n v="18"/>
    <n v="4"/>
    <s v="Close Ticket"/>
    <s v="No SLA for Request"/>
    <x v="1"/>
  </r>
  <r>
    <x v="491"/>
    <d v="2019-03-19T14:58:00"/>
    <s v="DEV Instance "/>
    <s v="Aurora Miller"/>
    <s v="aurora.miller@outlook.com"/>
    <x v="2"/>
    <x v="0"/>
    <x v="1"/>
    <x v="0"/>
    <x v="0"/>
    <d v="2019-03-27T17:16:00"/>
    <n v="0"/>
    <n v="1"/>
    <s v="Jared Smith"/>
    <x v="0"/>
    <n v="6"/>
    <n v="0"/>
    <s v="New Ticket"/>
    <s v="No SLA for Request"/>
    <x v="1"/>
  </r>
  <r>
    <x v="492"/>
    <d v="2019-02-13T15:59:00"/>
    <s v="View PMP reports of all users"/>
    <s v="Paul Jiggins"/>
    <s v="pjiggins@yahoo.com"/>
    <x v="2"/>
    <x v="0"/>
    <x v="1"/>
    <x v="3"/>
    <x v="0"/>
    <d v="2019-03-25T18:15:00"/>
    <n v="0"/>
    <n v="1"/>
    <s v="Jared Smith"/>
    <x v="1"/>
    <n v="15"/>
    <n v="4"/>
    <s v="New Ticket"/>
    <s v="No SLA for Request"/>
    <x v="1"/>
  </r>
  <r>
    <x v="493"/>
    <d v="2019-03-11T15:42:00"/>
    <s v="Excel-to-CI Incomplete Fields"/>
    <s v="John Brown"/>
    <s v="jbrown@outlook.com"/>
    <x v="2"/>
    <x v="0"/>
    <x v="0"/>
    <x v="0"/>
    <x v="0"/>
    <d v="2019-03-22T18:41:00"/>
    <n v="0"/>
    <n v="1"/>
    <s v="Jared Smith"/>
    <x v="0"/>
    <n v="10"/>
    <n v="2"/>
    <s v="New Ticket"/>
    <d v="2019-03-18T00:00:00"/>
    <x v="0"/>
  </r>
  <r>
    <x v="494"/>
    <d v="2019-03-04T09:05:00"/>
    <s v="Error Page upon log in to JDE Prod (04 Mar 2019)"/>
    <s v="Julius Wright"/>
    <s v="jwirght@outlook.com"/>
    <x v="2"/>
    <x v="0"/>
    <x v="0"/>
    <x v="0"/>
    <x v="0"/>
    <d v="2019-03-20T17:16:00"/>
    <n v="0"/>
    <n v="1"/>
    <s v="Jared Smith"/>
    <x v="1"/>
    <n v="12"/>
    <n v="1"/>
    <s v="New Ticket"/>
    <d v="2019-03-11T00:00:00"/>
    <x v="0"/>
  </r>
  <r>
    <x v="495"/>
    <d v="2019-01-31T23:38:00"/>
    <s v="Error in Accessing Authority to HIRE"/>
    <s v="Vic Vincent"/>
    <s v="vic.vincent@yahoo.com"/>
    <x v="2"/>
    <x v="0"/>
    <x v="0"/>
    <x v="1"/>
    <x v="0"/>
    <d v="2019-03-20T17:13:00"/>
    <n v="0"/>
    <n v="1"/>
    <s v="Jared Smith"/>
    <x v="1"/>
    <n v="8"/>
    <n v="1"/>
    <s v="New Ticket"/>
    <d v="2019-02-07T00:00:00"/>
    <x v="0"/>
  </r>
  <r>
    <x v="496"/>
    <d v="2019-02-08T11:08:00"/>
    <s v="Development Instance (. 83 ) "/>
    <s v="Aurora Miller"/>
    <s v="aurora.miller@outlook.com"/>
    <x v="2"/>
    <x v="0"/>
    <x v="1"/>
    <x v="0"/>
    <x v="0"/>
    <d v="2019-03-19T17:20:00"/>
    <n v="0"/>
    <n v="1"/>
    <s v="Jared Smith"/>
    <x v="0"/>
    <n v="8"/>
    <n v="0"/>
    <s v="New Ticket"/>
    <s v="No SLA for Request"/>
    <x v="1"/>
  </r>
  <r>
    <x v="497"/>
    <d v="2019-03-14T15:42:00"/>
    <s v="Attach/Link an Approver Group to a Rule"/>
    <s v="Paul Jiggins"/>
    <s v="pjiggins@yahoo.com"/>
    <x v="2"/>
    <x v="0"/>
    <x v="1"/>
    <x v="0"/>
    <x v="0"/>
    <d v="2019-03-19T17:18:00"/>
    <n v="0"/>
    <n v="1"/>
    <s v="Jared Smith"/>
    <x v="1"/>
    <n v="7"/>
    <n v="1"/>
    <s v="New Ticket"/>
    <s v="No SLA for Request"/>
    <x v="1"/>
  </r>
  <r>
    <x v="498"/>
    <d v="2019-02-20T08:39:00"/>
    <s v="Missing Contents in table"/>
    <s v="Paul Jiggins"/>
    <s v="pjiggins@yahoo.com"/>
    <x v="2"/>
    <x v="0"/>
    <x v="0"/>
    <x v="0"/>
    <x v="0"/>
    <d v="2019-03-18T18:14:00"/>
    <n v="0"/>
    <n v="1"/>
    <s v="Jared Smith"/>
    <x v="1"/>
    <n v="18"/>
    <n v="4"/>
    <s v="New Ticket"/>
    <d v="2019-02-27T00:00:00"/>
    <x v="0"/>
  </r>
  <r>
    <x v="499"/>
    <d v="2019-02-20T08:10:00"/>
    <s v="BATCH ELEMENT ENTRY ERROR"/>
    <s v="Wilson Campus"/>
    <s v="wilson.campus@yahoo.com"/>
    <x v="2"/>
    <x v="0"/>
    <x v="0"/>
    <x v="0"/>
    <x v="0"/>
    <d v="2019-03-13T15:59:00"/>
    <n v="0"/>
    <n v="1"/>
    <s v="Jared Smith"/>
    <x v="1"/>
    <n v="7"/>
    <n v="1"/>
    <s v="New Ticket"/>
    <d v="2019-02-27T00:00:00"/>
    <x v="0"/>
  </r>
  <r>
    <x v="500"/>
    <d v="2019-03-04T10:00:00"/>
    <s v="Request and Disable Account"/>
    <s v="Aurora Miller"/>
    <s v="aurora.miller@outlook.com"/>
    <x v="2"/>
    <x v="0"/>
    <x v="1"/>
    <x v="0"/>
    <x v="0"/>
    <d v="2019-03-08T17:44:00"/>
    <n v="0"/>
    <n v="1"/>
    <s v="Jared Smith"/>
    <x v="0"/>
    <n v="9"/>
    <n v="0"/>
    <s v="New Ticket"/>
    <s v="No SLA for Request"/>
    <x v="1"/>
  </r>
  <r>
    <x v="501"/>
    <d v="2019-02-19T11:21:00"/>
    <s v="Authority to Hire Page Disabled"/>
    <s v="Paul Jiggins"/>
    <s v="pjiggins@yahoo.com"/>
    <x v="2"/>
    <x v="0"/>
    <x v="0"/>
    <x v="0"/>
    <x v="0"/>
    <d v="2019-03-05T18:08:00"/>
    <n v="0"/>
    <n v="1"/>
    <s v="Jared Smith"/>
    <x v="1"/>
    <n v="24"/>
    <n v="7"/>
    <s v="New Ticket"/>
    <d v="2019-02-26T00:00:00"/>
    <x v="0"/>
  </r>
  <r>
    <x v="502"/>
    <d v="2019-01-31T23:51:00"/>
    <s v="JDE Display Error upon Clicking HR Professional"/>
    <s v="Vic Vincent"/>
    <s v="vic.vincent@yahoo.com"/>
    <x v="2"/>
    <x v="0"/>
    <x v="0"/>
    <x v="1"/>
    <x v="0"/>
    <d v="2019-03-05T17:56:00"/>
    <n v="0"/>
    <n v="1"/>
    <s v="Jared Smith"/>
    <x v="1"/>
    <n v="6"/>
    <n v="2"/>
    <s v="New Ticket"/>
    <d v="2019-02-07T00:00:00"/>
    <x v="0"/>
  </r>
  <r>
    <x v="503"/>
    <d v="2019-02-26T11:38:00"/>
    <s v="Excel-to-ci"/>
    <s v="Jasper John"/>
    <s v="jasper.john@gmail.com"/>
    <x v="2"/>
    <x v="0"/>
    <x v="1"/>
    <x v="0"/>
    <x v="0"/>
    <d v="2019-03-02T09:36:00"/>
    <n v="0"/>
    <n v="1"/>
    <s v="Jared Smith"/>
    <x v="0"/>
    <n v="11"/>
    <n v="11"/>
    <s v="New Ticket"/>
    <s v="No SLA for Request"/>
    <x v="1"/>
  </r>
  <r>
    <x v="504"/>
    <d v="2019-02-01T00:44:00"/>
    <s v="Generating CHED_FT_2018 report"/>
    <s v="Jasper John"/>
    <s v="jasper.john@gmail.com"/>
    <x v="2"/>
    <x v="0"/>
    <x v="0"/>
    <x v="1"/>
    <x v="0"/>
    <d v="2019-02-20T15:13:00"/>
    <n v="0"/>
    <n v="1"/>
    <s v="Jose Satary"/>
    <x v="0"/>
    <n v="9"/>
    <n v="1"/>
    <s v="New Ticket"/>
    <d v="2019-02-08T00:00:00"/>
    <x v="0"/>
  </r>
  <r>
    <x v="505"/>
    <d v="2019-02-12T16:46:00"/>
    <s v="Student is not appearing on the Classroster"/>
    <s v="Aurora Miller"/>
    <s v="aurora.miller@outlook.com"/>
    <x v="2"/>
    <x v="0"/>
    <x v="0"/>
    <x v="0"/>
    <x v="0"/>
    <d v="2019-02-20T14:32:00"/>
    <n v="0"/>
    <n v="1"/>
    <s v="Jose Satary"/>
    <x v="0"/>
    <n v="5"/>
    <n v="1"/>
    <s v="New Ticket"/>
    <d v="2019-02-19T00:00:00"/>
    <x v="0"/>
  </r>
  <r>
    <x v="506"/>
    <d v="2019-02-01T00:00:00"/>
    <s v="Issue on report paths"/>
    <s v="Kezia Richards"/>
    <s v="keziar@gmail.com"/>
    <x v="2"/>
    <x v="0"/>
    <x v="0"/>
    <x v="1"/>
    <x v="0"/>
    <d v="2019-02-02T19:32:00"/>
    <n v="0"/>
    <n v="1"/>
    <s v="Jose Satary"/>
    <x v="1"/>
    <n v="8"/>
    <n v="1"/>
    <s v="Close Ticket"/>
    <d v="2019-02-08T00:00:00"/>
    <x v="2"/>
  </r>
  <r>
    <x v="507"/>
    <d v="2018-07-30T06:03:00"/>
    <s v="System is busy."/>
    <s v="Roland Brown"/>
    <s v="rbrown@yahoo.com"/>
    <x v="2"/>
    <x v="1"/>
    <x v="2"/>
    <x v="0"/>
    <x v="0"/>
    <d v="2018-08-09T02:43:00"/>
    <n v="0"/>
    <n v="1"/>
    <s v="Jose Satary"/>
    <x v="5"/>
    <n v="3"/>
    <n v="0"/>
    <m/>
    <b v="0"/>
    <x v="1"/>
  </r>
  <r>
    <x v="508"/>
    <d v="2020-03-02T16:06:00"/>
    <s v="Separate Remittance Advices Setup"/>
    <s v="Erick White"/>
    <s v="ewhite@yahoo.com"/>
    <x v="3"/>
    <x v="0"/>
    <x v="1"/>
    <x v="0"/>
    <x v="2"/>
    <d v="2021-03-31T11:19:00"/>
    <n v="0"/>
    <n v="0"/>
    <s v="Jose Satary"/>
    <x v="1"/>
    <n v="112"/>
    <n v="21"/>
    <s v="New Ticket"/>
    <s v="No SLA for Request"/>
    <x v="1"/>
  </r>
  <r>
    <x v="509"/>
    <d v="2019-02-04T10:56:00"/>
    <s v="Error adding new tables on Audit Trail"/>
    <s v="Kimberly Jones"/>
    <s v="kjones@outlook.com"/>
    <x v="3"/>
    <x v="0"/>
    <x v="0"/>
    <x v="0"/>
    <x v="2"/>
    <d v="2021-03-29T14:08:00"/>
    <n v="0"/>
    <n v="0"/>
    <s v="Jose Satary"/>
    <x v="1"/>
    <n v="76"/>
    <n v="14"/>
    <s v="New Ticket"/>
    <d v="2019-02-18T00:00:00"/>
    <x v="0"/>
  </r>
  <r>
    <x v="510"/>
    <d v="2020-10-27T08:23:00"/>
    <s v="Set Timeout in Oracle Workflow"/>
    <s v="Kian Rogers"/>
    <s v="krogers@mailinator.com"/>
    <x v="3"/>
    <x v="0"/>
    <x v="1"/>
    <x v="0"/>
    <x v="2"/>
    <d v="2021-03-24T13:25:00"/>
    <n v="0"/>
    <n v="0"/>
    <s v="Jose Satary"/>
    <x v="1"/>
    <n v="16"/>
    <n v="1"/>
    <s v="Open "/>
    <s v="No SLA for Request"/>
    <x v="1"/>
  </r>
  <r>
    <x v="511"/>
    <d v="2020-10-09T11:57:00"/>
    <s v="Vacation Leave Rule"/>
    <s v="Kian Rogers"/>
    <s v="krogers@mailinator.com"/>
    <x v="3"/>
    <x v="0"/>
    <x v="1"/>
    <x v="0"/>
    <x v="2"/>
    <d v="2021-03-18T14:04:00"/>
    <n v="0"/>
    <n v="0"/>
    <s v="Jose Satary"/>
    <x v="1"/>
    <n v="21"/>
    <n v="2"/>
    <s v="Open "/>
    <s v="No SLA for Request"/>
    <x v="1"/>
  </r>
  <r>
    <x v="512"/>
    <d v="2020-08-11T09:53:00"/>
    <s v="Exclude Public Holidays from Absence Duration "/>
    <s v="Kian Rogers"/>
    <s v="krogers@mailinator.com"/>
    <x v="3"/>
    <x v="0"/>
    <x v="1"/>
    <x v="0"/>
    <x v="0"/>
    <d v="2021-03-05T16:53:00"/>
    <n v="0"/>
    <n v="1"/>
    <s v="Jared Smith"/>
    <x v="1"/>
    <n v="22"/>
    <n v="5"/>
    <s v="Close Ticket"/>
    <s v="No SLA for Request"/>
    <x v="1"/>
  </r>
  <r>
    <x v="513"/>
    <d v="2020-09-30T22:44:00"/>
    <s v="Submission of Leave "/>
    <s v="Kian Rogers"/>
    <s v="krogers@mailinator.com"/>
    <x v="3"/>
    <x v="0"/>
    <x v="1"/>
    <x v="0"/>
    <x v="0"/>
    <d v="2021-02-19T16:50:00"/>
    <n v="0"/>
    <n v="1"/>
    <s v="Jared Smith"/>
    <x v="1"/>
    <n v="23"/>
    <n v="2"/>
    <s v="Close Ticket"/>
    <s v="No SLA for Request"/>
    <x v="1"/>
  </r>
  <r>
    <x v="514"/>
    <d v="2020-03-11T18:17:00"/>
    <s v="Assistance for iProcurement Page Personalization"/>
    <s v="Riza Richardson"/>
    <s v="rrichardson@mailinator.com"/>
    <x v="3"/>
    <x v="0"/>
    <x v="1"/>
    <x v="0"/>
    <x v="0"/>
    <d v="2021-02-16T14:18:00"/>
    <n v="0"/>
    <n v="1"/>
    <s v="Jared Smith"/>
    <x v="1"/>
    <n v="57"/>
    <n v="8"/>
    <s v="Close Ticket"/>
    <s v="No SLA for Request"/>
    <x v="1"/>
  </r>
  <r>
    <x v="515"/>
    <d v="2020-12-10T10:42:00"/>
    <s v="Clear Cache Browser Concern"/>
    <s v="Aurora Miller"/>
    <s v="aurora.miller@outlook.com"/>
    <x v="3"/>
    <x v="0"/>
    <x v="1"/>
    <x v="0"/>
    <x v="0"/>
    <d v="2021-02-10T17:28:00"/>
    <n v="0"/>
    <n v="1"/>
    <s v="Jared Smith"/>
    <x v="0"/>
    <n v="12"/>
    <n v="1"/>
    <s v="Close Ticket"/>
    <s v="No SLA for Request"/>
    <x v="1"/>
  </r>
  <r>
    <x v="516"/>
    <d v="2021-01-12T16:26:00"/>
    <s v="Instance Connection Details "/>
    <s v="Troy Daniels"/>
    <s v="troy.daniels@outlook.com"/>
    <x v="3"/>
    <x v="0"/>
    <x v="1"/>
    <x v="0"/>
    <x v="0"/>
    <d v="2021-01-29T17:21:00"/>
    <n v="0"/>
    <n v="1"/>
    <s v="Jared Smith"/>
    <x v="1"/>
    <n v="11"/>
    <n v="2"/>
    <s v="Close Ticket"/>
    <s v="No SLA for Request"/>
    <x v="1"/>
  </r>
  <r>
    <x v="517"/>
    <d v="2020-09-28T10:43:00"/>
    <s v="Vacation Leave Issue"/>
    <s v="Kian Rogers"/>
    <s v="krogers@mailinator.com"/>
    <x v="3"/>
    <x v="0"/>
    <x v="1"/>
    <x v="0"/>
    <x v="2"/>
    <d v="2021-01-25T12:06:00"/>
    <n v="0"/>
    <n v="0"/>
    <s v="Jose Satary"/>
    <x v="1"/>
    <n v="15"/>
    <n v="2"/>
    <s v="Open "/>
    <s v="No SLA for Request"/>
    <x v="1"/>
  </r>
  <r>
    <x v="518"/>
    <d v="2021-01-06T15:26:00"/>
    <s v="View Leave Balance Error Page"/>
    <s v="Kian Rogers"/>
    <s v="krogers@mailinator.com"/>
    <x v="3"/>
    <x v="0"/>
    <x v="0"/>
    <x v="0"/>
    <x v="0"/>
    <d v="2021-01-18T18:05:00"/>
    <n v="0"/>
    <n v="1"/>
    <s v="Jared Smith"/>
    <x v="1"/>
    <n v="6"/>
    <n v="2"/>
    <s v="Close Ticket"/>
    <d v="2021-01-20T00:00:00"/>
    <x v="2"/>
  </r>
  <r>
    <x v="519"/>
    <d v="2020-06-16T09:27:00"/>
    <s v="Procedure or Document about Refreshing DB"/>
    <s v="Aurora Miller"/>
    <s v="aurora.miller@outlook.com"/>
    <x v="3"/>
    <x v="0"/>
    <x v="1"/>
    <x v="0"/>
    <x v="2"/>
    <d v="2020-12-11T20:13:00"/>
    <n v="0"/>
    <n v="0"/>
    <s v="Jose Satary"/>
    <x v="0"/>
    <n v="4"/>
    <n v="0"/>
    <s v="New Ticket"/>
    <s v="No SLA for Request"/>
    <x v="1"/>
  </r>
  <r>
    <x v="520"/>
    <d v="2020-12-11T15:46:00"/>
    <s v="SPMS Report"/>
    <s v="Jane Wilberts"/>
    <s v="jwilberts@mailinator.com"/>
    <x v="3"/>
    <x v="0"/>
    <x v="1"/>
    <x v="0"/>
    <x v="2"/>
    <d v="2020-12-11T15:46:00"/>
    <n v="0"/>
    <n v="1"/>
    <s v="Jose Satary"/>
    <x v="1"/>
    <n v="4"/>
    <n v="0"/>
    <s v="New Ticket"/>
    <s v="No SLA for Request"/>
    <x v="1"/>
  </r>
  <r>
    <x v="521"/>
    <d v="2020-10-22T15:55:00"/>
    <s v="Training Process Name"/>
    <s v="Troy Daniels"/>
    <s v="troy.daniels@outlook.com"/>
    <x v="3"/>
    <x v="0"/>
    <x v="1"/>
    <x v="0"/>
    <x v="2"/>
    <d v="2020-11-20T16:25:00"/>
    <n v="0"/>
    <n v="0"/>
    <s v="Jose Satary"/>
    <x v="1"/>
    <n v="5"/>
    <n v="0"/>
    <s v="New Ticket"/>
    <s v="No SLA for Request"/>
    <x v="1"/>
  </r>
  <r>
    <x v="522"/>
    <d v="2020-10-19T18:30:00"/>
    <s v="Application of Leave Error"/>
    <s v="Kian Rogers"/>
    <s v="krogers@mailinator.com"/>
    <x v="3"/>
    <x v="0"/>
    <x v="0"/>
    <x v="0"/>
    <x v="2"/>
    <d v="2020-10-19T18:30:00"/>
    <n v="0"/>
    <n v="1"/>
    <s v="Jose Satary"/>
    <x v="1"/>
    <n v="4"/>
    <n v="1"/>
    <s v="Open "/>
    <d v="2020-11-02T00:00:00"/>
    <x v="2"/>
  </r>
  <r>
    <x v="523"/>
    <d v="2020-10-09T15:19:00"/>
    <s v="9.2 Dev DB backup, then restore to 9.2 Test"/>
    <s v="Aurora Miller"/>
    <s v="aurora.miller@outlook.com"/>
    <x v="3"/>
    <x v="0"/>
    <x v="1"/>
    <x v="0"/>
    <x v="2"/>
    <d v="2020-10-09T15:20:00"/>
    <n v="0"/>
    <n v="1"/>
    <s v="Jose Satary"/>
    <x v="0"/>
    <n v="2"/>
    <n v="0"/>
    <s v="New Ticket"/>
    <s v="No SLA for Request"/>
    <x v="1"/>
  </r>
  <r>
    <x v="524"/>
    <d v="2020-07-27T14:44:00"/>
    <s v="Apply Patch"/>
    <s v="Aurora Miller"/>
    <s v="aurora.miller@outlook.com"/>
    <x v="3"/>
    <x v="0"/>
    <x v="1"/>
    <x v="0"/>
    <x v="0"/>
    <d v="2020-09-01T17:52:00"/>
    <n v="0"/>
    <n v="1"/>
    <s v="Jared Smith"/>
    <x v="0"/>
    <n v="5"/>
    <n v="0"/>
    <s v="Close Ticket"/>
    <s v="No SLA for Request"/>
    <x v="1"/>
  </r>
  <r>
    <x v="525"/>
    <d v="2020-07-17T10:47:00"/>
    <s v="Error upon saving template"/>
    <s v="Marvin Peters"/>
    <s v="mpeters@outlook.com"/>
    <x v="3"/>
    <x v="0"/>
    <x v="0"/>
    <x v="0"/>
    <x v="0"/>
    <d v="2020-07-28T18:12:00"/>
    <n v="0"/>
    <n v="1"/>
    <s v="Jared Smith"/>
    <x v="0"/>
    <n v="18"/>
    <n v="1"/>
    <s v="Close Ticket"/>
    <d v="2020-07-31T00:00:00"/>
    <x v="2"/>
  </r>
  <r>
    <x v="526"/>
    <d v="2020-07-09T12:28:00"/>
    <s v="test"/>
    <s v="Jovan Brown"/>
    <s v="jovan_brown@mailinator.com"/>
    <x v="3"/>
    <x v="1"/>
    <x v="0"/>
    <x v="0"/>
    <x v="2"/>
    <d v="2020-07-09T12:28:00"/>
    <n v="1"/>
    <n v="0"/>
    <s v="Raya Musk"/>
    <x v="4"/>
    <n v="1"/>
    <n v="0"/>
    <s v="New Ticket"/>
    <d v="2020-07-23T00:00:00"/>
    <x v="2"/>
  </r>
  <r>
    <x v="527"/>
    <d v="2020-06-03T14:35:00"/>
    <s v="Request ECI for the Student Advisor Page"/>
    <s v="Aurora Miller"/>
    <s v="aurora.miller@outlook.com"/>
    <x v="3"/>
    <x v="0"/>
    <x v="1"/>
    <x v="0"/>
    <x v="0"/>
    <d v="2020-06-26T17:58:00"/>
    <n v="0"/>
    <n v="1"/>
    <s v="Jared Smith"/>
    <x v="0"/>
    <n v="18"/>
    <n v="3"/>
    <s v="New Ticket"/>
    <s v="No SLA for Request"/>
    <x v="1"/>
  </r>
  <r>
    <x v="528"/>
    <d v="2020-05-29T12:30:00"/>
    <s v="Inactive session in Web Server"/>
    <s v="John Brown"/>
    <s v="jbrown@outlook.com"/>
    <x v="3"/>
    <x v="0"/>
    <x v="1"/>
    <x v="0"/>
    <x v="0"/>
    <d v="2020-06-19T17:31:00"/>
    <n v="0"/>
    <n v="1"/>
    <s v="Jared Smith"/>
    <x v="0"/>
    <n v="4"/>
    <n v="0"/>
    <s v="New Ticket"/>
    <s v="No SLA for Request"/>
    <x v="1"/>
  </r>
  <r>
    <x v="529"/>
    <d v="2020-04-03T09:29:00"/>
    <s v="DV Approval"/>
    <s v="Kenex Willows"/>
    <s v="kwillows@yahoo.com"/>
    <x v="3"/>
    <x v="0"/>
    <x v="0"/>
    <x v="0"/>
    <x v="0"/>
    <d v="2020-06-16T17:51:00"/>
    <n v="0"/>
    <n v="1"/>
    <s v="Jared Smith"/>
    <x v="1"/>
    <n v="11"/>
    <n v="4"/>
    <s v="New Ticket"/>
    <d v="2020-04-17T00:00:00"/>
    <x v="0"/>
  </r>
  <r>
    <x v="530"/>
    <d v="2020-05-15T18:10:00"/>
    <s v="JDE Error Page After Prod Activity"/>
    <s v="Kenex Willows"/>
    <s v="kwillows@yahoo.com"/>
    <x v="3"/>
    <x v="0"/>
    <x v="0"/>
    <x v="0"/>
    <x v="0"/>
    <d v="2020-06-16T17:48:00"/>
    <n v="0"/>
    <n v="1"/>
    <s v="Jared Smith"/>
    <x v="1"/>
    <n v="9"/>
    <n v="2"/>
    <s v="New Ticket"/>
    <d v="2020-05-29T00:00:00"/>
    <x v="0"/>
  </r>
  <r>
    <x v="531"/>
    <d v="2020-04-17T19:20:00"/>
    <s v="Run SQR file in CS 9.2"/>
    <s v="John Brown"/>
    <s v="jbrown@outlook.com"/>
    <x v="3"/>
    <x v="0"/>
    <x v="1"/>
    <x v="0"/>
    <x v="2"/>
    <d v="2020-06-01T10:56:00"/>
    <n v="0"/>
    <n v="0"/>
    <s v="Raya Musk"/>
    <x v="0"/>
    <n v="7"/>
    <n v="0"/>
    <s v="New Ticket"/>
    <s v="No SLA for Request"/>
    <x v="1"/>
  </r>
  <r>
    <x v="532"/>
    <d v="2020-02-27T09:14:00"/>
    <s v="Tagging Completion Error"/>
    <s v="Jasper John"/>
    <s v="jasper.john@gmail.com"/>
    <x v="3"/>
    <x v="0"/>
    <x v="0"/>
    <x v="0"/>
    <x v="0"/>
    <d v="2020-04-02T17:24:00"/>
    <n v="0"/>
    <n v="1"/>
    <s v="Jared Smith"/>
    <x v="0"/>
    <n v="25"/>
    <n v="5"/>
    <s v="New Ticket"/>
    <d v="2020-03-12T00:00:00"/>
    <x v="0"/>
  </r>
  <r>
    <x v="533"/>
    <d v="2020-03-02T15:29:00"/>
    <s v="No search results returned in CS 9.2"/>
    <s v="John Brown"/>
    <s v="jbrown@outlook.com"/>
    <x v="3"/>
    <x v="0"/>
    <x v="1"/>
    <x v="0"/>
    <x v="0"/>
    <d v="2020-03-03T17:46:00"/>
    <n v="0"/>
    <n v="1"/>
    <s v="Jared Smith"/>
    <x v="0"/>
    <n v="7"/>
    <n v="1"/>
    <s v="New Ticket"/>
    <s v="No SLA for Request"/>
    <x v="1"/>
  </r>
  <r>
    <x v="534"/>
    <d v="2019-08-09T13:05:00"/>
    <s v="Removing Student program/plan."/>
    <s v="Jasper John"/>
    <s v="jasper.john@gmail.com"/>
    <x v="3"/>
    <x v="0"/>
    <x v="0"/>
    <x v="0"/>
    <x v="0"/>
    <d v="2019-12-13T18:06:00"/>
    <n v="0"/>
    <n v="1"/>
    <s v="Jared Smith"/>
    <x v="0"/>
    <n v="26"/>
    <n v="2"/>
    <s v="New Ticket"/>
    <d v="2019-08-23T00:00:00"/>
    <x v="0"/>
  </r>
  <r>
    <x v="535"/>
    <d v="2019-09-02T17:13:00"/>
    <s v="Restart of Instances "/>
    <s v="Aurora Miller"/>
    <s v="aurora.miller@outlook.com"/>
    <x v="3"/>
    <x v="0"/>
    <x v="1"/>
    <x v="0"/>
    <x v="0"/>
    <d v="2019-11-14T17:59:00"/>
    <n v="0"/>
    <n v="1"/>
    <s v="Jared Smith"/>
    <x v="0"/>
    <n v="13"/>
    <n v="0"/>
    <s v="Close Ticket"/>
    <s v="No SLA for Request"/>
    <x v="1"/>
  </r>
  <r>
    <x v="536"/>
    <d v="2019-08-14T17:01:00"/>
    <s v="Integration Gateway Error"/>
    <s v="John Brown"/>
    <s v="jbrown@outlook.com"/>
    <x v="3"/>
    <x v="0"/>
    <x v="0"/>
    <x v="0"/>
    <x v="0"/>
    <d v="2019-08-27T17:10:00"/>
    <n v="0"/>
    <n v="1"/>
    <s v="Jared Smith"/>
    <x v="0"/>
    <n v="7"/>
    <n v="2"/>
    <s v="New Ticket"/>
    <d v="2019-08-28T00:00:00"/>
    <x v="2"/>
  </r>
  <r>
    <x v="537"/>
    <d v="2019-06-25T10:22:00"/>
    <s v="Project Migration from DEV to PROD Instance"/>
    <s v="John Brown"/>
    <s v="jbrown@outlook.com"/>
    <x v="3"/>
    <x v="0"/>
    <x v="1"/>
    <x v="0"/>
    <x v="0"/>
    <d v="2019-08-27T17:03:00"/>
    <n v="0"/>
    <n v="1"/>
    <s v="Jared Smith"/>
    <x v="0"/>
    <n v="26"/>
    <n v="14"/>
    <s v="New Ticket"/>
    <s v="No SLA for Request"/>
    <x v="1"/>
  </r>
  <r>
    <x v="538"/>
    <d v="2019-07-24T09:35:00"/>
    <s v="java.lang.NullPointerException in DEV environment"/>
    <s v="John Brown"/>
    <s v="jbrown@outlook.com"/>
    <x v="3"/>
    <x v="0"/>
    <x v="0"/>
    <x v="0"/>
    <x v="0"/>
    <d v="2019-07-26T13:22:00"/>
    <n v="0"/>
    <n v="1"/>
    <s v="Jared Smith"/>
    <x v="0"/>
    <n v="7"/>
    <n v="1"/>
    <s v="Close Ticket"/>
    <d v="2019-08-07T00:00:00"/>
    <x v="2"/>
  </r>
  <r>
    <x v="539"/>
    <d v="2019-05-30T14:03:00"/>
    <s v="Unable to show the Class in AA UI / Report"/>
    <s v="John Brown"/>
    <s v="jbrown@outlook.com"/>
    <x v="3"/>
    <x v="0"/>
    <x v="0"/>
    <x v="0"/>
    <x v="0"/>
    <d v="2019-07-22T17:25:00"/>
    <n v="0"/>
    <n v="1"/>
    <s v="Jared Smith"/>
    <x v="0"/>
    <n v="36"/>
    <n v="1"/>
    <s v="Close Ticket"/>
    <d v="2019-06-13T00:00:00"/>
    <x v="0"/>
  </r>
  <r>
    <x v="540"/>
    <d v="2019-06-20T15:00:00"/>
    <s v="We cannot find UP_FORM5_1."/>
    <s v="Jasper John"/>
    <s v="jasper.john@gmail.com"/>
    <x v="3"/>
    <x v="0"/>
    <x v="1"/>
    <x v="0"/>
    <x v="0"/>
    <d v="2019-07-15T15:19:00"/>
    <n v="0"/>
    <n v="1"/>
    <s v="Jared Smith"/>
    <x v="0"/>
    <n v="9"/>
    <n v="1"/>
    <s v="Close Ticket"/>
    <s v="No SLA for Request"/>
    <x v="1"/>
  </r>
  <r>
    <x v="541"/>
    <d v="2019-07-10T11:22:00"/>
    <s v="Open VPN Accounts"/>
    <s v="Jasper John"/>
    <s v="jasper.john@gmail.com"/>
    <x v="3"/>
    <x v="0"/>
    <x v="1"/>
    <x v="0"/>
    <x v="0"/>
    <d v="2019-07-15T15:17:00"/>
    <n v="0"/>
    <n v="1"/>
    <s v="Jared Smith"/>
    <x v="3"/>
    <n v="5"/>
    <n v="0"/>
    <s v="Close Ticket"/>
    <s v="No SLA for Request"/>
    <x v="1"/>
  </r>
  <r>
    <x v="542"/>
    <d v="2019-06-19T13:00:00"/>
    <s v="SAP Dev Instance not Accessible"/>
    <s v="Aurora Miller"/>
    <s v="aurora.miller@outlook.com"/>
    <x v="3"/>
    <x v="0"/>
    <x v="0"/>
    <x v="0"/>
    <x v="0"/>
    <d v="2019-07-01T17:31:00"/>
    <n v="0"/>
    <n v="1"/>
    <s v="Jared Smith"/>
    <x v="0"/>
    <n v="10"/>
    <n v="2"/>
    <s v="Close Ticket"/>
    <d v="2019-07-03T00:00:00"/>
    <x v="2"/>
  </r>
  <r>
    <x v="543"/>
    <d v="2019-05-15T13:07:00"/>
    <s v="Can't access Dev. Instance"/>
    <s v="Jasper John"/>
    <s v="jasper.john@gmail.com"/>
    <x v="3"/>
    <x v="0"/>
    <x v="0"/>
    <x v="0"/>
    <x v="0"/>
    <d v="2019-06-14T13:52:00"/>
    <n v="0"/>
    <n v="1"/>
    <s v="Jared Smith"/>
    <x v="0"/>
    <n v="14"/>
    <n v="3"/>
    <s v="Close Ticket"/>
    <d v="2019-05-29T00:00:00"/>
    <x v="0"/>
  </r>
  <r>
    <x v="544"/>
    <d v="2019-05-17T15:33:00"/>
    <s v="Faculty Roles for Viewing Query Report"/>
    <s v="Jasper John"/>
    <s v="jasper.john@gmail.com"/>
    <x v="3"/>
    <x v="0"/>
    <x v="1"/>
    <x v="0"/>
    <x v="0"/>
    <d v="2019-05-17T17:51:00"/>
    <n v="0"/>
    <n v="1"/>
    <s v="Jared Smith"/>
    <x v="0"/>
    <n v="6"/>
    <n v="2"/>
    <s v="New Ticket"/>
    <s v="No SLA for Request"/>
    <x v="1"/>
  </r>
  <r>
    <x v="545"/>
    <d v="2019-02-15T16:42:00"/>
    <s v="Component Interface based Web Services ERROR"/>
    <s v="John Brown"/>
    <s v="jbrown@outlook.com"/>
    <x v="3"/>
    <x v="0"/>
    <x v="1"/>
    <x v="0"/>
    <x v="0"/>
    <d v="2019-03-05T18:07:00"/>
    <n v="0"/>
    <n v="1"/>
    <s v="Jared Smith"/>
    <x v="0"/>
    <n v="21"/>
    <n v="2"/>
    <s v="New Ticket"/>
    <s v="No SLA for Request"/>
    <x v="1"/>
  </r>
  <r>
    <x v="546"/>
    <d v="2019-02-08T09:46:00"/>
    <s v="WGET.SH Error Encountered"/>
    <s v="John Brown"/>
    <s v="jbrown@outlook.com"/>
    <x v="3"/>
    <x v="0"/>
    <x v="1"/>
    <x v="0"/>
    <x v="0"/>
    <d v="2019-02-13T09:45:00"/>
    <n v="0"/>
    <n v="1"/>
    <s v="Raya Musk"/>
    <x v="0"/>
    <n v="9"/>
    <n v="3"/>
    <s v="New Ticket"/>
    <s v="No SLA for Request"/>
    <x v="1"/>
  </r>
  <r>
    <x v="547"/>
    <d v="2018-11-06T06:39:00"/>
    <s v="[HELP] Update Process Maker"/>
    <s v="Pradeep Sharma"/>
    <s v="pradeep.sharma@outlook.com"/>
    <x v="3"/>
    <x v="1"/>
    <x v="0"/>
    <x v="0"/>
    <x v="2"/>
    <d v="2018-11-06T06:39:00"/>
    <n v="1"/>
    <n v="1"/>
    <s v="Jose Satary"/>
    <x v="7"/>
    <n v="2"/>
    <n v="0"/>
    <s v="New Ticket"/>
    <d v="2018-11-20T00:00:00"/>
    <x v="2"/>
  </r>
  <r>
    <x v="548"/>
    <d v="2018-07-11T06:00:00"/>
    <s v="GMP-infra"/>
    <s v="Roland Brown"/>
    <s v="rbrown@yahoo.com"/>
    <x v="3"/>
    <x v="1"/>
    <x v="2"/>
    <x v="0"/>
    <x v="0"/>
    <d v="2018-07-11T08:38:00"/>
    <n v="0"/>
    <n v="1"/>
    <s v="Jose Satary"/>
    <x v="7"/>
    <n v="2"/>
    <n v="0"/>
    <m/>
    <b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F6D75A-C2F0-410B-A881-F7253135017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B45" firstHeaderRow="1" firstDataRow="1" firstDataCol="1"/>
  <pivotFields count="19">
    <pivotField dataField="1" showAll="0"/>
    <pivotField numFmtId="164" showAll="0"/>
    <pivotField showAll="0"/>
    <pivotField showAll="0"/>
    <pivotField showAll="0"/>
    <pivotField showAll="0"/>
    <pivotField axis="axisRow" showAll="0">
      <items count="4">
        <item h="1" x="0"/>
        <item x="2"/>
        <item h="1" x="1"/>
        <item t="default"/>
      </items>
    </pivotField>
    <pivotField numFmtId="164"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defaultSubtotal="0"/>
    <pivotField showAll="0" defaultSubtotal="0"/>
  </pivotFields>
  <rowFields count="2">
    <field x="6"/>
    <field x="9"/>
  </rowFields>
  <rowItems count="4">
    <i>
      <x v="1"/>
    </i>
    <i r="1">
      <x/>
    </i>
    <i r="1">
      <x v="1"/>
    </i>
    <i t="grand">
      <x/>
    </i>
  </rowItems>
  <colItems count="1">
    <i/>
  </colItems>
  <dataFields count="1">
    <dataField name="Count of Ticket Number"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1B431-5814-47A3-9496-F322854760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0:E34" firstHeaderRow="1" firstDataRow="2" firstDataCol="1"/>
  <pivotFields count="19">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items count="3">
        <item x="1"/>
        <item x="0"/>
        <item t="default"/>
      </items>
    </pivotField>
    <pivotField axis="axisCol" dataField="1"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3">
    <i>
      <x/>
    </i>
    <i>
      <x v="1"/>
    </i>
    <i t="grand">
      <x/>
    </i>
  </rowItems>
  <colFields count="1">
    <field x="5"/>
  </colFields>
  <colItems count="4">
    <i>
      <x/>
    </i>
    <i>
      <x v="1"/>
    </i>
    <i>
      <x v="2"/>
    </i>
    <i t="grand">
      <x/>
    </i>
  </colItems>
  <dataFields count="1">
    <dataField name="Count of Typ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52A728-0E05-4E38-BA5D-144E342502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0" firstHeaderRow="1" firstDataRow="2" firstDataCol="1"/>
  <pivotFields count="19">
    <pivotField showAll="0"/>
    <pivotField numFmtId="164" showAll="0">
      <items count="15">
        <item x="0"/>
        <item x="1"/>
        <item x="2"/>
        <item x="3"/>
        <item x="4"/>
        <item x="5"/>
        <item x="6"/>
        <item x="7"/>
        <item x="8"/>
        <item x="9"/>
        <item x="10"/>
        <item x="11"/>
        <item x="12"/>
        <item x="13"/>
        <item t="default"/>
      </items>
    </pivotField>
    <pivotField showAll="0">
      <items count="44">
        <item x="12"/>
        <item x="4"/>
        <item x="33"/>
        <item x="26"/>
        <item x="34"/>
        <item x="27"/>
        <item x="25"/>
        <item x="1"/>
        <item x="29"/>
        <item x="7"/>
        <item x="0"/>
        <item x="11"/>
        <item x="16"/>
        <item x="30"/>
        <item x="13"/>
        <item x="6"/>
        <item x="37"/>
        <item x="41"/>
        <item x="5"/>
        <item x="17"/>
        <item x="8"/>
        <item x="10"/>
        <item x="22"/>
        <item x="9"/>
        <item x="15"/>
        <item x="35"/>
        <item x="28"/>
        <item x="31"/>
        <item x="39"/>
        <item x="20"/>
        <item x="32"/>
        <item x="3"/>
        <item x="42"/>
        <item x="36"/>
        <item x="21"/>
        <item x="38"/>
        <item x="2"/>
        <item x="18"/>
        <item x="24"/>
        <item x="40"/>
        <item x="19"/>
        <item x="14"/>
        <item x="23"/>
        <item t="default"/>
      </items>
    </pivotField>
    <pivotField axis="axisRow" showAll="0">
      <items count="5">
        <item x="0"/>
        <item x="1"/>
        <item x="3"/>
        <item x="2"/>
        <item t="default"/>
      </items>
    </pivotField>
    <pivotField axis="axisCol" dataField="1" showAll="0">
      <items count="3">
        <item x="1"/>
        <item x="0"/>
        <item t="default"/>
      </items>
    </pivotField>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items count="5">
        <item x="1"/>
        <item x="0"/>
        <item x="2"/>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Fields count="1">
    <field x="4"/>
  </colFields>
  <colItems count="3">
    <i>
      <x/>
    </i>
    <i>
      <x v="1"/>
    </i>
    <i t="grand">
      <x/>
    </i>
  </colItems>
  <dataFields count="1">
    <dataField name="Count of Department"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0994DE-E497-45D5-A00F-E47CA504CE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4:D170" firstHeaderRow="1" firstDataRow="2" firstDataCol="1"/>
  <pivotFields count="19">
    <pivotField dataField="1" showAll="0"/>
    <pivotField axis="axisRow" numFmtId="164" showAll="0">
      <items count="15">
        <item x="0"/>
        <item x="1"/>
        <item x="2"/>
        <item x="3"/>
        <item x="4"/>
        <item x="5"/>
        <item x="6"/>
        <item x="7"/>
        <item x="8"/>
        <item x="9"/>
        <item x="10"/>
        <item x="11"/>
        <item x="12"/>
        <item x="13"/>
        <item t="default"/>
      </items>
    </pivotField>
    <pivotField showAll="0"/>
    <pivotField showAll="0"/>
    <pivotField axis="axisCol" showAll="0">
      <items count="3">
        <item x="1"/>
        <item x="0"/>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8"/>
    <field x="17"/>
    <field x="1"/>
  </rowFields>
  <rowItems count="5">
    <i>
      <x v="1"/>
    </i>
    <i>
      <x v="2"/>
    </i>
    <i>
      <x v="3"/>
    </i>
    <i>
      <x v="4"/>
    </i>
    <i t="grand">
      <x/>
    </i>
  </rowItems>
  <colFields count="1">
    <field x="4"/>
  </colFields>
  <colItems count="3">
    <i>
      <x/>
    </i>
    <i>
      <x v="1"/>
    </i>
    <i t="grand">
      <x/>
    </i>
  </colItems>
  <dataFields count="1">
    <dataField name="Count of Ticket Number" fld="0" subtotal="count" baseField="18" baseItem="1"/>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1FD969-581A-457B-89FD-DE2BAE69E6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7:B141" firstHeaderRow="1" firstDataRow="1" firstDataCol="1"/>
  <pivotFields count="19">
    <pivotField dataField="1" showAll="0"/>
    <pivotField numFmtId="164" showAll="0">
      <items count="15">
        <item x="0"/>
        <item x="1"/>
        <item x="2"/>
        <item x="3"/>
        <item x="4"/>
        <item x="5"/>
        <item x="6"/>
        <item x="7"/>
        <item x="8"/>
        <item x="9"/>
        <item x="10"/>
        <item x="11"/>
        <item x="12"/>
        <item x="13"/>
        <item t="default"/>
      </items>
    </pivotField>
    <pivotField axis="axisRow" showAll="0">
      <items count="44">
        <item x="12"/>
        <item x="4"/>
        <item x="33"/>
        <item x="26"/>
        <item x="34"/>
        <item x="27"/>
        <item x="25"/>
        <item x="1"/>
        <item x="29"/>
        <item x="7"/>
        <item x="0"/>
        <item x="11"/>
        <item x="16"/>
        <item x="30"/>
        <item x="13"/>
        <item x="6"/>
        <item x="37"/>
        <item x="41"/>
        <item x="5"/>
        <item x="17"/>
        <item x="8"/>
        <item x="10"/>
        <item x="22"/>
        <item x="9"/>
        <item x="15"/>
        <item x="35"/>
        <item x="28"/>
        <item x="31"/>
        <item x="39"/>
        <item x="20"/>
        <item x="32"/>
        <item x="3"/>
        <item x="42"/>
        <item x="36"/>
        <item x="21"/>
        <item x="38"/>
        <item x="2"/>
        <item x="18"/>
        <item x="24"/>
        <item x="40"/>
        <item x="19"/>
        <item x="14"/>
        <item x="23"/>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Ticket Number"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A070D0-7A33-410A-80DE-74E4B462AD1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G5" firstHeaderRow="1" firstDataRow="1" firstDataCol="1"/>
  <pivotFields count="20">
    <pivotField dataField="1" showAll="0"/>
    <pivotField numFmtId="22" showAll="0"/>
    <pivotField showAll="0"/>
    <pivotField showAll="0"/>
    <pivotField showAll="0"/>
    <pivotField showAll="0">
      <items count="5">
        <item x="0"/>
        <item x="1"/>
        <item x="3"/>
        <item x="2"/>
        <item t="default"/>
      </items>
    </pivotField>
    <pivotField showAll="0">
      <items count="3">
        <item x="1"/>
        <item x="0"/>
        <item t="default"/>
      </items>
    </pivotField>
    <pivotField showAll="0">
      <items count="4">
        <item x="0"/>
        <item x="1"/>
        <item x="2"/>
        <item t="default"/>
      </items>
    </pivotField>
    <pivotField showAll="0">
      <items count="5">
        <item x="1"/>
        <item x="3"/>
        <item x="2"/>
        <item x="0"/>
        <item t="default"/>
      </items>
    </pivotField>
    <pivotField axis="axisRow" showAll="0">
      <items count="4">
        <item x="0"/>
        <item x="2"/>
        <item x="1"/>
        <item t="default"/>
      </items>
    </pivotField>
    <pivotField numFmtId="22" showAll="0"/>
    <pivotField showAll="0"/>
    <pivotField showAll="0"/>
    <pivotField showAll="0"/>
    <pivotField showAll="0"/>
    <pivotField showAll="0"/>
    <pivotField showAll="0"/>
    <pivotField showAll="0"/>
    <pivotField showAll="0"/>
    <pivotField showAll="0">
      <items count="4">
        <item x="2"/>
        <item x="0"/>
        <item x="1"/>
        <item t="default"/>
      </items>
    </pivotField>
  </pivotFields>
  <rowFields count="1">
    <field x="9"/>
  </rowFields>
  <rowItems count="4">
    <i>
      <x/>
    </i>
    <i>
      <x v="1"/>
    </i>
    <i>
      <x v="2"/>
    </i>
    <i t="grand">
      <x/>
    </i>
  </rowItems>
  <colItems count="1">
    <i/>
  </colItems>
  <dataFields count="1">
    <dataField name="Count of Ticket Number" fld="0"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E61D8-408B-4110-84DC-34CE8B64ACE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9">
    <pivotField dataField="1" showAll="0"/>
    <pivotField numFmtId="164" showAll="0"/>
    <pivotField showAll="0"/>
    <pivotField showAll="0"/>
    <pivotField axis="axisRow" showAll="0">
      <items count="3">
        <item x="1"/>
        <item x="0"/>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3">
    <i>
      <x/>
    </i>
    <i>
      <x v="1"/>
    </i>
    <i t="grand">
      <x/>
    </i>
  </rowItems>
  <colItems count="1">
    <i/>
  </colItems>
  <dataFields count="1">
    <dataField name="Count of Ticket Number"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8DDA9-A49A-48DE-B5C9-6E835A2DBE1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B37" firstHeaderRow="1" firstDataRow="1" firstDataCol="1"/>
  <pivotFields count="19">
    <pivotField dataField="1" showAll="0"/>
    <pivotField numFmtId="164" showAll="0"/>
    <pivotField showAll="0"/>
    <pivotField showAll="0"/>
    <pivotField showAll="0"/>
    <pivotField showAll="0"/>
    <pivotField axis="axisRow" showAll="0">
      <items count="4">
        <item x="0"/>
        <item h="1" x="2"/>
        <item x="1"/>
        <item t="default"/>
      </items>
    </pivotField>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6"/>
  </rowFields>
  <rowItems count="3">
    <i>
      <x/>
    </i>
    <i>
      <x v="2"/>
    </i>
    <i t="grand">
      <x/>
    </i>
  </rowItems>
  <colItems count="1">
    <i/>
  </colItems>
  <dataFields count="1">
    <dataField name="Count of Ticket Number"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986D9-F7B2-4291-96C3-9491B52C635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0" firstHeaderRow="1" firstDataRow="1" firstDataCol="1"/>
  <pivotFields count="19">
    <pivotField dataField="1"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h="1" x="1"/>
        <item h="1" x="0"/>
        <item x="2"/>
        <item h="1" x="3"/>
        <item t="default"/>
      </items>
    </pivotField>
    <pivotField showAll="0" defaultSubtotal="0"/>
    <pivotField showAll="0" defaultSubtotal="0"/>
  </pivotFields>
  <rowFields count="1">
    <field x="16"/>
  </rowFields>
  <rowItems count="2">
    <i>
      <x v="2"/>
    </i>
    <i t="grand">
      <x/>
    </i>
  </rowItems>
  <colItems count="1">
    <i/>
  </colItems>
  <dataFields count="1">
    <dataField name="Count of Ticket Number"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95F80-27D3-4AA0-939D-1AA37AAC9AB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23" firstHeaderRow="1" firstDataRow="1" firstDataCol="1"/>
  <pivotFields count="19">
    <pivotField dataField="1" showAll="0"/>
    <pivotField numFmtId="164" showAll="0"/>
    <pivotField showAll="0"/>
    <pivotField showAll="0"/>
    <pivotField showAll="0"/>
    <pivotField axis="axisRow"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5"/>
  </rowFields>
  <rowItems count="4">
    <i>
      <x/>
    </i>
    <i>
      <x v="1"/>
    </i>
    <i>
      <x v="2"/>
    </i>
    <i t="grand">
      <x/>
    </i>
  </rowItems>
  <colItems count="1">
    <i/>
  </colItems>
  <dataFields count="1">
    <dataField name="Count of Ticket Number" fld="0" subtotal="count" baseField="5"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9AC255-D50B-497E-8416-13C7F5CE7A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B15" firstHeaderRow="1" firstDataRow="1" firstDataCol="1"/>
  <pivotFields count="19">
    <pivotField dataField="1" showAll="0"/>
    <pivotField numFmtId="164" showAll="0"/>
    <pivotField showAll="0"/>
    <pivotField axis="axisRow" showAll="0">
      <items count="5">
        <item x="0"/>
        <item x="1"/>
        <item x="3"/>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Count of Ticket Number" fld="0" subtotal="count" baseField="3"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ED99C5-A5F0-48CB-9F8F-978ACEFBC3D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54" firstHeaderRow="1" firstDataRow="1" firstDataCol="1"/>
  <pivotFields count="18">
    <pivotField dataField="1" showAll="0"/>
    <pivotField showAll="0"/>
    <pivotField showAll="0"/>
    <pivotField showAll="0"/>
    <pivotField showAll="0"/>
    <pivotField showAll="0"/>
    <pivotField axis="axisRow" showAll="0">
      <items count="5">
        <item x="1"/>
        <item h="1"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2"/>
    </i>
    <i>
      <x v="3"/>
    </i>
    <i t="grand">
      <x/>
    </i>
  </rowItems>
  <colItems count="1">
    <i/>
  </colItems>
  <dataFields count="1">
    <dataField name="Count of Ticket Number"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5EC190-7C98-4236-8A6A-61FA56E41C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B78" firstHeaderRow="1" firstDataRow="1" firstDataCol="1"/>
  <pivotFields count="19">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64" showAll="0">
      <items count="15">
        <item x="0"/>
        <item x="1"/>
        <item x="2"/>
        <item x="3"/>
        <item x="4"/>
        <item x="5"/>
        <item x="6"/>
        <item x="7"/>
        <item x="8"/>
        <item x="9"/>
        <item x="10"/>
        <item x="11"/>
        <item x="12"/>
        <item x="13"/>
        <item t="default"/>
      </items>
    </pivotField>
    <pivotField showAll="0">
      <items count="44">
        <item x="12"/>
        <item x="4"/>
        <item x="33"/>
        <item x="26"/>
        <item x="34"/>
        <item x="27"/>
        <item x="25"/>
        <item x="1"/>
        <item x="29"/>
        <item x="7"/>
        <item x="0"/>
        <item x="11"/>
        <item x="16"/>
        <item x="30"/>
        <item x="13"/>
        <item x="6"/>
        <item x="37"/>
        <item x="41"/>
        <item x="5"/>
        <item x="17"/>
        <item x="8"/>
        <item x="10"/>
        <item x="22"/>
        <item x="9"/>
        <item x="15"/>
        <item x="35"/>
        <item x="28"/>
        <item x="31"/>
        <item x="39"/>
        <item x="20"/>
        <item x="32"/>
        <item x="3"/>
        <item x="42"/>
        <item x="36"/>
        <item x="21"/>
        <item x="38"/>
        <item x="2"/>
        <item x="18"/>
        <item x="24"/>
        <item x="40"/>
        <item x="19"/>
        <item x="14"/>
        <item x="23"/>
        <item t="default"/>
      </items>
    </pivotField>
    <pivotField showAll="0"/>
    <pivotField axis="axisRow" showAll="0">
      <items count="3">
        <item x="1"/>
        <item x="0"/>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3">
    <i>
      <x/>
    </i>
    <i>
      <x v="1"/>
    </i>
    <i t="grand">
      <x/>
    </i>
  </rowItems>
  <colItems count="1">
    <i/>
  </colItems>
  <dataFields count="1">
    <dataField name="Count of Ticket Number"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B4A394-505F-456C-86D7-F1A53ADE5E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7" firstHeaderRow="1" firstDataRow="2" firstDataCol="1"/>
  <pivotFields count="19">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items count="3">
        <item x="1"/>
        <item x="0"/>
        <item t="default"/>
      </items>
    </pivotField>
    <pivotField showAll="0"/>
    <pivotField showAll="0">
      <items count="4">
        <item x="0"/>
        <item x="2"/>
        <item x="1"/>
        <item t="default"/>
      </items>
    </pivotField>
    <pivotField numFmtId="164" showAll="0"/>
    <pivotField axis="axisCol" dataField="1" showAll="0">
      <items count="3">
        <item x="0"/>
        <item x="1"/>
        <item t="default"/>
      </items>
    </pivotField>
    <pivotField showAll="0">
      <items count="3">
        <item x="1"/>
        <item x="0"/>
        <item t="default"/>
      </items>
    </pivotField>
    <pivotField showAll="0"/>
    <pivotField showAll="0"/>
    <pivotField showAll="0"/>
    <pivotField showAll="0">
      <items count="4">
        <item x="1"/>
        <item x="0"/>
        <item x="2"/>
        <item t="default"/>
      </items>
    </pivotField>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3">
    <i>
      <x/>
    </i>
    <i>
      <x v="1"/>
    </i>
    <i t="grand">
      <x/>
    </i>
  </rowItems>
  <colFields count="1">
    <field x="8"/>
  </colFields>
  <colItems count="3">
    <i>
      <x/>
    </i>
    <i>
      <x v="1"/>
    </i>
    <i t="grand">
      <x/>
    </i>
  </colItems>
  <dataFields count="1">
    <dataField name="Count of Overdue" fld="8"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66F839A9-87E3-40B2-86EB-9C209890BD74}" sourceName="Priority">
  <pivotTables>
    <pivotTable tabId="5" name="PivotTable1"/>
  </pivotTables>
  <data>
    <tabular pivotCacheId="93875072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E315EC-C6A2-4F9F-AE6D-7F1BD2129422}" sourceName="Department">
  <pivotTables>
    <pivotTable tabId="5" name="PivotTable1"/>
  </pivotTables>
  <data>
    <tabular pivotCacheId="9387507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53E20E2-2B58-41E8-91AF-3988CB18084F}" sourceName="Type">
  <pivotTables>
    <pivotTable tabId="5" name="PivotTable1"/>
  </pivotTables>
  <data>
    <tabular pivotCacheId="93875072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AA081239-F2F0-459F-853E-ACCF2CC789E2}" sourceName="Source">
  <pivotTables>
    <pivotTable tabId="5" name="PivotTable1"/>
  </pivotTables>
  <data>
    <tabular pivotCacheId="938750721">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1F616D67-C9D1-4E3F-A7AD-C57551B4E6A2}" sourceName="Breached SLA">
  <pivotTables>
    <pivotTable tabId="5" name="PivotTable1"/>
  </pivotTables>
  <data>
    <tabular pivotCacheId="93875072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B0C2A279-1070-4A3C-B4EC-B0674D48874A}" cache="Slicer_Priority" caption="Priority" rowHeight="241300"/>
  <slicer name="Department" xr10:uid="{B20DE19A-9ACC-46EE-BBCE-8B7D8018106C}" cache="Slicer_Department" caption="Department" rowHeight="241300"/>
  <slicer name="Type" xr10:uid="{AC235F5A-8E0B-49E4-8D4F-DD2963B174F7}" cache="Slicer_Type" caption="Type" rowHeight="241300"/>
  <slicer name="Source" xr10:uid="{2A9B3905-98F1-481A-9071-5DA4513D4DAC}" cache="Slicer_Source" caption="Source" rowHeight="241300"/>
  <slicer name="Breached SLA" xr10:uid="{E8E845B6-351B-454A-B748-42227CDE28EC}" cache="Slicer_Breached_SLA" caption="Breached SL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66"/>
  <sheetViews>
    <sheetView topLeftCell="I1" workbookViewId="0">
      <selection activeCell="G1" sqref="G1"/>
    </sheetView>
  </sheetViews>
  <sheetFormatPr defaultRowHeight="14.5" x14ac:dyDescent="0.35"/>
  <cols>
    <col min="1" max="1" width="13" bestFit="1" customWidth="1"/>
    <col min="2" max="2" width="17" style="2" bestFit="1" customWidth="1"/>
    <col min="3" max="3" width="17.7265625" bestFit="1" customWidth="1"/>
    <col min="4" max="4" width="9.90625" bestFit="1" customWidth="1"/>
    <col min="5" max="5" width="26.453125" bestFit="1" customWidth="1"/>
    <col min="6" max="6" width="16.36328125" bestFit="1" customWidth="1"/>
    <col min="7" max="7" width="6.453125" bestFit="1" customWidth="1"/>
    <col min="8" max="8" width="12.7265625" bestFit="1" customWidth="1"/>
    <col min="9" max="9" width="16.54296875" style="2" bestFit="1" customWidth="1"/>
    <col min="10" max="10" width="8" bestFit="1" customWidth="1"/>
    <col min="11" max="11" width="9.1796875" bestFit="1" customWidth="1"/>
    <col min="12" max="12" width="13.54296875" bestFit="1" customWidth="1"/>
    <col min="13" max="13" width="30.453125" bestFit="1" customWidth="1"/>
    <col min="14" max="14" width="12.1796875" bestFit="1" customWidth="1"/>
    <col min="15" max="15" width="12.1796875" customWidth="1"/>
    <col min="16" max="16" width="16.08984375" bestFit="1" customWidth="1"/>
    <col min="17" max="17" width="16.08984375" customWidth="1"/>
    <col min="18" max="18" width="23.26953125" bestFit="1" customWidth="1"/>
    <col min="20" max="20" width="6.1796875" bestFit="1" customWidth="1"/>
    <col min="21" max="21" width="15.90625" bestFit="1" customWidth="1"/>
    <col min="22" max="22" width="16.1796875" bestFit="1" customWidth="1"/>
    <col min="23" max="23" width="8.81640625" bestFit="1" customWidth="1"/>
  </cols>
  <sheetData>
    <row r="1" spans="1:23" x14ac:dyDescent="0.35">
      <c r="A1" t="s">
        <v>0</v>
      </c>
      <c r="B1" s="2" t="s">
        <v>91</v>
      </c>
      <c r="C1" t="s">
        <v>2</v>
      </c>
      <c r="D1" t="s">
        <v>3</v>
      </c>
      <c r="E1" t="s">
        <v>4</v>
      </c>
      <c r="F1" t="s">
        <v>5</v>
      </c>
      <c r="G1" t="s">
        <v>109</v>
      </c>
      <c r="H1" t="s">
        <v>6</v>
      </c>
      <c r="I1" s="2" t="s">
        <v>92</v>
      </c>
      <c r="J1" t="s">
        <v>8</v>
      </c>
      <c r="K1" t="s">
        <v>9</v>
      </c>
      <c r="L1" t="s">
        <v>10</v>
      </c>
      <c r="M1" t="s">
        <v>11</v>
      </c>
      <c r="N1" t="s">
        <v>12</v>
      </c>
      <c r="O1" t="s">
        <v>95</v>
      </c>
      <c r="P1" t="s">
        <v>13</v>
      </c>
      <c r="Q1" t="s">
        <v>96</v>
      </c>
      <c r="R1" t="s">
        <v>14</v>
      </c>
      <c r="T1" t="s">
        <v>15</v>
      </c>
      <c r="U1" t="s">
        <v>16</v>
      </c>
      <c r="V1" t="s">
        <v>17</v>
      </c>
      <c r="W1" t="s">
        <v>18</v>
      </c>
    </row>
    <row r="2" spans="1:23" x14ac:dyDescent="0.35">
      <c r="A2">
        <v>111636</v>
      </c>
      <c r="B2" s="2">
        <f>VLOOKUP(A2,Sheet1!A1:C566,2,FALSE)</f>
        <v>44279.72152777778</v>
      </c>
      <c r="C2" t="s">
        <v>19</v>
      </c>
      <c r="D2" t="s">
        <v>20</v>
      </c>
      <c r="E2" t="s">
        <v>21</v>
      </c>
      <c r="F2" t="s">
        <v>22</v>
      </c>
      <c r="G2" t="s">
        <v>110</v>
      </c>
      <c r="H2" t="s">
        <v>23</v>
      </c>
      <c r="I2" s="2">
        <f>VLOOKUP(helpdesk_tickets!A2,Sheet1!A1:B566,2,FALSE)</f>
        <v>44279.72152777778</v>
      </c>
      <c r="J2" t="s">
        <v>93</v>
      </c>
      <c r="K2" t="s">
        <v>94</v>
      </c>
      <c r="L2" t="s">
        <v>24</v>
      </c>
      <c r="M2" t="s">
        <v>25</v>
      </c>
      <c r="N2">
        <v>16</v>
      </c>
      <c r="O2" t="str">
        <f>IF(N2&gt;100,"High thread count",IF(N2&lt;50,"Low thread count",IF(N2&gt;50,"Medium thread count")))</f>
        <v>Low thread count</v>
      </c>
      <c r="P2">
        <v>2</v>
      </c>
      <c r="Q2" t="str">
        <f>IF(P2&gt;25,"High Attach count",IF(P2&lt;25,"Low attach count"))</f>
        <v>Low attach count</v>
      </c>
      <c r="R2" t="s">
        <v>26</v>
      </c>
    </row>
    <row r="3" spans="1:23" x14ac:dyDescent="0.35">
      <c r="A3">
        <v>111632</v>
      </c>
      <c r="B3" s="2">
        <f>VLOOKUP(A3,Sheet1!A2:C567,2,FALSE)</f>
        <v>44273.719444444447</v>
      </c>
      <c r="C3" t="s">
        <v>27</v>
      </c>
      <c r="D3" t="s">
        <v>20</v>
      </c>
      <c r="E3" t="s">
        <v>21</v>
      </c>
      <c r="F3" t="s">
        <v>22</v>
      </c>
      <c r="G3" t="s">
        <v>110</v>
      </c>
      <c r="H3" t="s">
        <v>28</v>
      </c>
      <c r="I3" s="2">
        <f>VLOOKUP(helpdesk_tickets!A3,Sheet1!A2:B567,2,FALSE)</f>
        <v>44273.719444444447</v>
      </c>
      <c r="J3" t="s">
        <v>94</v>
      </c>
      <c r="K3" t="s">
        <v>94</v>
      </c>
      <c r="L3" t="s">
        <v>29</v>
      </c>
      <c r="M3" t="s">
        <v>30</v>
      </c>
      <c r="N3">
        <v>28</v>
      </c>
      <c r="O3" t="str">
        <f t="shared" ref="O3:O66" si="0">IF(N3&gt;100,"High thread count",IF(N3&lt;50,"Low thread count",IF(N3&gt;50,"Medium thread count")))</f>
        <v>Low thread count</v>
      </c>
      <c r="P3">
        <v>6</v>
      </c>
      <c r="Q3" t="str">
        <f t="shared" ref="Q3:Q66" si="1">IF(P3&gt;25,"High Attach count",IF(P3&lt;25,"Low attach count"))</f>
        <v>Low attach count</v>
      </c>
      <c r="R3" t="s">
        <v>26</v>
      </c>
    </row>
    <row r="4" spans="1:23" x14ac:dyDescent="0.35">
      <c r="A4">
        <v>111621</v>
      </c>
      <c r="B4" s="2">
        <f>VLOOKUP(A4,Sheet1!A3:C568,2,FALSE)</f>
        <v>44260.611111111109</v>
      </c>
      <c r="C4" t="s">
        <v>31</v>
      </c>
      <c r="D4" t="s">
        <v>20</v>
      </c>
      <c r="E4" t="s">
        <v>32</v>
      </c>
      <c r="F4" t="s">
        <v>22</v>
      </c>
      <c r="G4" t="s">
        <v>110</v>
      </c>
      <c r="H4" t="s">
        <v>23</v>
      </c>
      <c r="I4" s="2">
        <f>VLOOKUP(helpdesk_tickets!A4,Sheet1!A3:B568,2,FALSE)</f>
        <v>44260.611111111109</v>
      </c>
      <c r="J4" t="s">
        <v>93</v>
      </c>
      <c r="K4" t="s">
        <v>94</v>
      </c>
      <c r="L4" t="s">
        <v>24</v>
      </c>
      <c r="M4" t="s">
        <v>33</v>
      </c>
      <c r="N4">
        <v>5</v>
      </c>
      <c r="O4" t="str">
        <f t="shared" si="0"/>
        <v>Low thread count</v>
      </c>
      <c r="P4">
        <v>1</v>
      </c>
      <c r="Q4" t="str">
        <f t="shared" si="1"/>
        <v>Low attach count</v>
      </c>
      <c r="R4" t="s">
        <v>26</v>
      </c>
    </row>
    <row r="5" spans="1:23" x14ac:dyDescent="0.35">
      <c r="A5">
        <v>111608</v>
      </c>
      <c r="B5" s="2">
        <f>VLOOKUP(A5,Sheet1!A4:C569,2,FALSE)</f>
        <v>44251.736111111109</v>
      </c>
      <c r="C5" t="s">
        <v>34</v>
      </c>
      <c r="D5" t="s">
        <v>20</v>
      </c>
      <c r="E5" t="s">
        <v>21</v>
      </c>
      <c r="F5" t="s">
        <v>22</v>
      </c>
      <c r="G5" t="s">
        <v>110</v>
      </c>
      <c r="H5" t="s">
        <v>23</v>
      </c>
      <c r="I5" s="2">
        <f>VLOOKUP(helpdesk_tickets!A5,Sheet1!A4:B569,2,FALSE)</f>
        <v>44251.736111111109</v>
      </c>
      <c r="J5" t="s">
        <v>93</v>
      </c>
      <c r="K5" t="s">
        <v>94</v>
      </c>
      <c r="L5" t="s">
        <v>24</v>
      </c>
      <c r="M5" t="s">
        <v>30</v>
      </c>
      <c r="N5">
        <v>12</v>
      </c>
      <c r="O5" t="str">
        <f t="shared" si="0"/>
        <v>Low thread count</v>
      </c>
      <c r="P5">
        <v>1</v>
      </c>
      <c r="Q5" t="str">
        <f t="shared" si="1"/>
        <v>Low attach count</v>
      </c>
      <c r="R5" t="s">
        <v>35</v>
      </c>
    </row>
    <row r="6" spans="1:23" x14ac:dyDescent="0.35">
      <c r="A6">
        <v>111596</v>
      </c>
      <c r="B6" s="2">
        <f>VLOOKUP(A6,Sheet1!A5:C570,2,FALSE)</f>
        <v>44225.72152777778</v>
      </c>
      <c r="C6" t="s">
        <v>34</v>
      </c>
      <c r="D6" t="s">
        <v>20</v>
      </c>
      <c r="E6" t="s">
        <v>21</v>
      </c>
      <c r="F6" t="s">
        <v>22</v>
      </c>
      <c r="G6" t="s">
        <v>110</v>
      </c>
      <c r="H6" t="s">
        <v>23</v>
      </c>
      <c r="I6" s="2">
        <f>VLOOKUP(helpdesk_tickets!A6,Sheet1!A5:B570,2,FALSE)</f>
        <v>44225.72152777778</v>
      </c>
      <c r="J6" t="s">
        <v>93</v>
      </c>
      <c r="K6" t="s">
        <v>94</v>
      </c>
      <c r="L6" t="s">
        <v>24</v>
      </c>
      <c r="M6" t="s">
        <v>30</v>
      </c>
      <c r="N6">
        <v>7</v>
      </c>
      <c r="O6" t="str">
        <f t="shared" si="0"/>
        <v>Low thread count</v>
      </c>
      <c r="P6">
        <v>1</v>
      </c>
      <c r="Q6" t="str">
        <f t="shared" si="1"/>
        <v>Low attach count</v>
      </c>
      <c r="R6" t="s">
        <v>35</v>
      </c>
    </row>
    <row r="7" spans="1:23" x14ac:dyDescent="0.35">
      <c r="A7">
        <v>111491</v>
      </c>
      <c r="B7" s="2">
        <f>VLOOKUP(A7,Sheet1!A6:C571,2,FALSE)</f>
        <v>44211.692361111112</v>
      </c>
      <c r="C7" t="s">
        <v>36</v>
      </c>
      <c r="D7" t="s">
        <v>20</v>
      </c>
      <c r="E7" t="s">
        <v>21</v>
      </c>
      <c r="F7" t="s">
        <v>22</v>
      </c>
      <c r="G7" t="s">
        <v>110</v>
      </c>
      <c r="H7" t="s">
        <v>23</v>
      </c>
      <c r="I7" s="2">
        <f>VLOOKUP(helpdesk_tickets!A7,Sheet1!A6:B571,2,FALSE)</f>
        <v>44211.692361111112</v>
      </c>
      <c r="J7" t="s">
        <v>93</v>
      </c>
      <c r="K7" t="s">
        <v>94</v>
      </c>
      <c r="L7" t="s">
        <v>24</v>
      </c>
      <c r="M7" t="s">
        <v>25</v>
      </c>
      <c r="N7">
        <v>11</v>
      </c>
      <c r="O7" t="str">
        <f t="shared" si="0"/>
        <v>Low thread count</v>
      </c>
      <c r="P7">
        <v>1</v>
      </c>
      <c r="Q7" t="str">
        <f t="shared" si="1"/>
        <v>Low attach count</v>
      </c>
      <c r="R7" t="s">
        <v>35</v>
      </c>
    </row>
    <row r="8" spans="1:23" x14ac:dyDescent="0.35">
      <c r="A8">
        <v>111571</v>
      </c>
      <c r="B8" s="2">
        <f>VLOOKUP(A8,Sheet1!A7:C572,2,FALSE)</f>
        <v>44200.742361111108</v>
      </c>
      <c r="C8" t="s">
        <v>36</v>
      </c>
      <c r="D8" t="s">
        <v>20</v>
      </c>
      <c r="E8" t="s">
        <v>21</v>
      </c>
      <c r="F8" t="s">
        <v>22</v>
      </c>
      <c r="G8" t="s">
        <v>110</v>
      </c>
      <c r="H8" t="s">
        <v>23</v>
      </c>
      <c r="I8" s="2">
        <f>VLOOKUP(helpdesk_tickets!A8,Sheet1!A7:B572,2,FALSE)</f>
        <v>44200.742361111108</v>
      </c>
      <c r="J8" t="s">
        <v>93</v>
      </c>
      <c r="K8" t="s">
        <v>94</v>
      </c>
      <c r="L8" t="s">
        <v>24</v>
      </c>
      <c r="M8" t="s">
        <v>25</v>
      </c>
      <c r="N8">
        <v>5</v>
      </c>
      <c r="O8" t="str">
        <f t="shared" si="0"/>
        <v>Low thread count</v>
      </c>
      <c r="P8">
        <v>4</v>
      </c>
      <c r="Q8" t="str">
        <f t="shared" si="1"/>
        <v>Low attach count</v>
      </c>
      <c r="R8" t="s">
        <v>37</v>
      </c>
    </row>
    <row r="9" spans="1:23" x14ac:dyDescent="0.35">
      <c r="A9">
        <v>111572</v>
      </c>
      <c r="B9" s="2">
        <f>VLOOKUP(A9,Sheet1!A8:C573,2,FALSE)</f>
        <v>44200.741666666669</v>
      </c>
      <c r="C9" t="s">
        <v>36</v>
      </c>
      <c r="D9" t="s">
        <v>20</v>
      </c>
      <c r="E9" t="s">
        <v>21</v>
      </c>
      <c r="F9" t="s">
        <v>22</v>
      </c>
      <c r="G9" t="s">
        <v>110</v>
      </c>
      <c r="H9" t="s">
        <v>23</v>
      </c>
      <c r="I9" s="2">
        <f>VLOOKUP(helpdesk_tickets!A9,Sheet1!A8:B573,2,FALSE)</f>
        <v>44200.741666666669</v>
      </c>
      <c r="J9" t="s">
        <v>93</v>
      </c>
      <c r="K9" t="s">
        <v>94</v>
      </c>
      <c r="L9" t="s">
        <v>24</v>
      </c>
      <c r="M9" t="s">
        <v>25</v>
      </c>
      <c r="N9">
        <v>5</v>
      </c>
      <c r="O9" t="str">
        <f t="shared" si="0"/>
        <v>Low thread count</v>
      </c>
      <c r="P9">
        <v>1</v>
      </c>
      <c r="Q9" t="str">
        <f t="shared" si="1"/>
        <v>Low attach count</v>
      </c>
      <c r="R9" t="s">
        <v>37</v>
      </c>
    </row>
    <row r="10" spans="1:23" x14ac:dyDescent="0.35">
      <c r="A10">
        <v>111573</v>
      </c>
      <c r="B10" s="2">
        <f>VLOOKUP(A10,Sheet1!A9:C574,2,FALSE)</f>
        <v>44200.740972222222</v>
      </c>
      <c r="C10" t="s">
        <v>36</v>
      </c>
      <c r="D10" t="s">
        <v>20</v>
      </c>
      <c r="E10" t="s">
        <v>21</v>
      </c>
      <c r="F10" t="s">
        <v>22</v>
      </c>
      <c r="G10" t="s">
        <v>110</v>
      </c>
      <c r="H10" t="s">
        <v>23</v>
      </c>
      <c r="I10" s="2">
        <f>VLOOKUP(helpdesk_tickets!A10,Sheet1!A9:B574,2,FALSE)</f>
        <v>44200.740972222222</v>
      </c>
      <c r="J10" t="s">
        <v>93</v>
      </c>
      <c r="K10" t="s">
        <v>94</v>
      </c>
      <c r="L10" t="s">
        <v>24</v>
      </c>
      <c r="M10" t="s">
        <v>25</v>
      </c>
      <c r="N10">
        <v>5</v>
      </c>
      <c r="O10" t="str">
        <f t="shared" si="0"/>
        <v>Low thread count</v>
      </c>
      <c r="P10">
        <v>1</v>
      </c>
      <c r="Q10" t="str">
        <f t="shared" si="1"/>
        <v>Low attach count</v>
      </c>
      <c r="R10" t="s">
        <v>37</v>
      </c>
    </row>
    <row r="11" spans="1:23" x14ac:dyDescent="0.35">
      <c r="A11">
        <v>111575</v>
      </c>
      <c r="B11" s="2">
        <f>VLOOKUP(A11,Sheet1!A10:C575,2,FALSE)</f>
        <v>44200.739583333336</v>
      </c>
      <c r="C11" t="s">
        <v>36</v>
      </c>
      <c r="D11" t="s">
        <v>20</v>
      </c>
      <c r="E11" t="s">
        <v>21</v>
      </c>
      <c r="F11" t="s">
        <v>22</v>
      </c>
      <c r="G11" t="s">
        <v>110</v>
      </c>
      <c r="H11" t="s">
        <v>23</v>
      </c>
      <c r="I11" s="2">
        <f>VLOOKUP(helpdesk_tickets!A11,Sheet1!A10:B575,2,FALSE)</f>
        <v>44200.739583333336</v>
      </c>
      <c r="J11" t="s">
        <v>93</v>
      </c>
      <c r="K11" t="s">
        <v>94</v>
      </c>
      <c r="L11" t="s">
        <v>24</v>
      </c>
      <c r="M11" t="s">
        <v>25</v>
      </c>
      <c r="N11">
        <v>5</v>
      </c>
      <c r="O11" t="str">
        <f t="shared" si="0"/>
        <v>Low thread count</v>
      </c>
      <c r="P11">
        <v>1</v>
      </c>
      <c r="Q11" t="str">
        <f t="shared" si="1"/>
        <v>Low attach count</v>
      </c>
      <c r="R11" t="s">
        <v>37</v>
      </c>
    </row>
    <row r="12" spans="1:23" x14ac:dyDescent="0.35">
      <c r="A12">
        <v>111576</v>
      </c>
      <c r="B12" s="2">
        <f>VLOOKUP(A12,Sheet1!A11:C576,2,FALSE)</f>
        <v>44200.738888888889</v>
      </c>
      <c r="C12" t="s">
        <v>36</v>
      </c>
      <c r="D12" t="s">
        <v>20</v>
      </c>
      <c r="E12" t="s">
        <v>21</v>
      </c>
      <c r="F12" t="s">
        <v>22</v>
      </c>
      <c r="G12" t="s">
        <v>110</v>
      </c>
      <c r="H12" t="s">
        <v>23</v>
      </c>
      <c r="I12" s="2">
        <f>VLOOKUP(helpdesk_tickets!A12,Sheet1!A11:B576,2,FALSE)</f>
        <v>44200.738888888889</v>
      </c>
      <c r="J12" t="s">
        <v>93</v>
      </c>
      <c r="K12" t="s">
        <v>94</v>
      </c>
      <c r="L12" t="s">
        <v>24</v>
      </c>
      <c r="M12" t="s">
        <v>25</v>
      </c>
      <c r="N12">
        <v>5</v>
      </c>
      <c r="O12" t="str">
        <f t="shared" si="0"/>
        <v>Low thread count</v>
      </c>
      <c r="P12">
        <v>1</v>
      </c>
      <c r="Q12" t="str">
        <f t="shared" si="1"/>
        <v>Low attach count</v>
      </c>
      <c r="R12" t="s">
        <v>37</v>
      </c>
    </row>
    <row r="13" spans="1:23" x14ac:dyDescent="0.35">
      <c r="A13">
        <v>111581</v>
      </c>
      <c r="B13" s="2">
        <f>VLOOKUP(A13,Sheet1!A12:C577,2,FALSE)</f>
        <v>44200.501388888886</v>
      </c>
      <c r="C13" t="s">
        <v>38</v>
      </c>
      <c r="D13" t="s">
        <v>20</v>
      </c>
      <c r="E13" t="s">
        <v>21</v>
      </c>
      <c r="F13" t="s">
        <v>39</v>
      </c>
      <c r="G13" t="s">
        <v>110</v>
      </c>
      <c r="H13" t="s">
        <v>23</v>
      </c>
      <c r="I13" s="2">
        <f>VLOOKUP(helpdesk_tickets!A13,Sheet1!A12:B577,2,FALSE)</f>
        <v>44200.501388888886</v>
      </c>
      <c r="J13" t="s">
        <v>93</v>
      </c>
      <c r="K13" t="s">
        <v>94</v>
      </c>
      <c r="L13" t="s">
        <v>24</v>
      </c>
      <c r="M13" t="s">
        <v>30</v>
      </c>
      <c r="N13">
        <v>9</v>
      </c>
      <c r="O13" t="str">
        <f t="shared" si="0"/>
        <v>Low thread count</v>
      </c>
      <c r="P13">
        <v>2</v>
      </c>
      <c r="Q13" t="str">
        <f t="shared" si="1"/>
        <v>Low attach count</v>
      </c>
      <c r="R13" t="s">
        <v>35</v>
      </c>
    </row>
    <row r="14" spans="1:23" x14ac:dyDescent="0.35">
      <c r="A14">
        <v>111586</v>
      </c>
      <c r="B14" s="2">
        <f>VLOOKUP(A14,Sheet1!A13:C578,2,FALSE)</f>
        <v>44193.734027777777</v>
      </c>
      <c r="C14" t="s">
        <v>40</v>
      </c>
      <c r="D14" t="s">
        <v>20</v>
      </c>
      <c r="E14" t="s">
        <v>21</v>
      </c>
      <c r="F14" t="s">
        <v>39</v>
      </c>
      <c r="G14" t="s">
        <v>110</v>
      </c>
      <c r="H14" t="s">
        <v>23</v>
      </c>
      <c r="I14" s="2">
        <f>VLOOKUP(helpdesk_tickets!A14,Sheet1!A13:B578,2,FALSE)</f>
        <v>44193.734027777777</v>
      </c>
      <c r="J14" t="s">
        <v>93</v>
      </c>
      <c r="K14" t="s">
        <v>94</v>
      </c>
      <c r="L14" t="s">
        <v>24</v>
      </c>
      <c r="M14" t="s">
        <v>30</v>
      </c>
      <c r="N14">
        <v>7</v>
      </c>
      <c r="O14" t="str">
        <f t="shared" si="0"/>
        <v>Low thread count</v>
      </c>
      <c r="P14">
        <v>0</v>
      </c>
      <c r="Q14" t="str">
        <f t="shared" si="1"/>
        <v>Low attach count</v>
      </c>
      <c r="R14" t="s">
        <v>35</v>
      </c>
    </row>
    <row r="15" spans="1:23" x14ac:dyDescent="0.35">
      <c r="A15">
        <v>111564</v>
      </c>
      <c r="B15" s="2">
        <f>VLOOKUP(A15,Sheet1!A14:C579,2,FALSE)</f>
        <v>44175.71875</v>
      </c>
      <c r="C15" t="s">
        <v>36</v>
      </c>
      <c r="D15" t="s">
        <v>20</v>
      </c>
      <c r="E15" t="s">
        <v>21</v>
      </c>
      <c r="F15" t="s">
        <v>22</v>
      </c>
      <c r="G15" t="s">
        <v>110</v>
      </c>
      <c r="H15" t="s">
        <v>23</v>
      </c>
      <c r="I15" s="2">
        <f>VLOOKUP(helpdesk_tickets!A15,Sheet1!A14:B579,2,FALSE)</f>
        <v>44175.71875</v>
      </c>
      <c r="J15" t="s">
        <v>93</v>
      </c>
      <c r="K15" t="s">
        <v>94</v>
      </c>
      <c r="L15" t="s">
        <v>41</v>
      </c>
      <c r="M15" t="s">
        <v>25</v>
      </c>
      <c r="N15">
        <v>5</v>
      </c>
      <c r="O15" t="str">
        <f t="shared" si="0"/>
        <v>Low thread count</v>
      </c>
      <c r="P15">
        <v>1</v>
      </c>
      <c r="Q15" t="str">
        <f t="shared" si="1"/>
        <v>Low attach count</v>
      </c>
      <c r="R15" t="s">
        <v>26</v>
      </c>
    </row>
    <row r="16" spans="1:23" x14ac:dyDescent="0.35">
      <c r="A16">
        <v>111550</v>
      </c>
      <c r="B16" s="2">
        <f>VLOOKUP(A16,Sheet1!A15:C580,2,FALSE)</f>
        <v>44151.624305555553</v>
      </c>
      <c r="C16" t="s">
        <v>34</v>
      </c>
      <c r="D16" t="s">
        <v>20</v>
      </c>
      <c r="E16" t="s">
        <v>21</v>
      </c>
      <c r="F16" t="s">
        <v>22</v>
      </c>
      <c r="G16" t="s">
        <v>110</v>
      </c>
      <c r="H16" t="s">
        <v>23</v>
      </c>
      <c r="I16" s="2">
        <f>VLOOKUP(helpdesk_tickets!A16,Sheet1!A15:B580,2,FALSE)</f>
        <v>44151.624305555553</v>
      </c>
      <c r="J16" t="s">
        <v>93</v>
      </c>
      <c r="K16" t="s">
        <v>94</v>
      </c>
      <c r="L16" t="s">
        <v>24</v>
      </c>
      <c r="M16" t="s">
        <v>30</v>
      </c>
      <c r="N16">
        <v>8</v>
      </c>
      <c r="O16" t="str">
        <f t="shared" si="0"/>
        <v>Low thread count</v>
      </c>
      <c r="P16">
        <v>1</v>
      </c>
      <c r="Q16" t="str">
        <f t="shared" si="1"/>
        <v>Low attach count</v>
      </c>
      <c r="R16" t="s">
        <v>35</v>
      </c>
    </row>
    <row r="17" spans="1:18" x14ac:dyDescent="0.35">
      <c r="A17">
        <v>111530</v>
      </c>
      <c r="B17" s="2">
        <f>VLOOKUP(A17,Sheet1!A16:C581,2,FALSE)</f>
        <v>44120.579861111109</v>
      </c>
      <c r="C17" t="s">
        <v>38</v>
      </c>
      <c r="D17" t="s">
        <v>20</v>
      </c>
      <c r="E17" t="s">
        <v>21</v>
      </c>
      <c r="F17" t="s">
        <v>39</v>
      </c>
      <c r="G17" t="s">
        <v>110</v>
      </c>
      <c r="H17" t="s">
        <v>23</v>
      </c>
      <c r="I17" s="2">
        <f>VLOOKUP(helpdesk_tickets!A17,Sheet1!A16:B581,2,FALSE)</f>
        <v>44120.579861111109</v>
      </c>
      <c r="J17" t="s">
        <v>93</v>
      </c>
      <c r="K17" t="s">
        <v>94</v>
      </c>
      <c r="L17" t="s">
        <v>24</v>
      </c>
      <c r="M17" t="s">
        <v>30</v>
      </c>
      <c r="N17">
        <v>13</v>
      </c>
      <c r="O17" t="str">
        <f t="shared" si="0"/>
        <v>Low thread count</v>
      </c>
      <c r="P17">
        <v>1</v>
      </c>
      <c r="Q17" t="str">
        <f t="shared" si="1"/>
        <v>Low attach count</v>
      </c>
      <c r="R17" t="s">
        <v>35</v>
      </c>
    </row>
    <row r="18" spans="1:18" x14ac:dyDescent="0.35">
      <c r="A18">
        <v>111511</v>
      </c>
      <c r="B18" s="2">
        <f>VLOOKUP(A18,Sheet1!A17:C582,2,FALSE)</f>
        <v>44111.581250000003</v>
      </c>
      <c r="C18" t="s">
        <v>42</v>
      </c>
      <c r="D18" t="s">
        <v>20</v>
      </c>
      <c r="E18" t="s">
        <v>32</v>
      </c>
      <c r="F18" t="s">
        <v>39</v>
      </c>
      <c r="G18" t="s">
        <v>111</v>
      </c>
      <c r="H18" t="s">
        <v>23</v>
      </c>
      <c r="I18" s="2">
        <f>VLOOKUP(helpdesk_tickets!A18,Sheet1!A17:B582,2,FALSE)</f>
        <v>44111.581250000003</v>
      </c>
      <c r="J18" t="s">
        <v>93</v>
      </c>
      <c r="K18" t="s">
        <v>94</v>
      </c>
      <c r="L18" t="s">
        <v>24</v>
      </c>
      <c r="M18" t="s">
        <v>33</v>
      </c>
      <c r="N18">
        <v>5</v>
      </c>
      <c r="O18" t="str">
        <f t="shared" si="0"/>
        <v>Low thread count</v>
      </c>
      <c r="P18">
        <v>0</v>
      </c>
      <c r="Q18" t="str">
        <f t="shared" si="1"/>
        <v>Low attach count</v>
      </c>
      <c r="R18" t="s">
        <v>26</v>
      </c>
    </row>
    <row r="19" spans="1:18" x14ac:dyDescent="0.35">
      <c r="A19">
        <v>111493</v>
      </c>
      <c r="B19" s="2">
        <f>VLOOKUP(A19,Sheet1!A18:C583,2,FALSE)</f>
        <v>44071.713888888888</v>
      </c>
      <c r="C19" t="s">
        <v>40</v>
      </c>
      <c r="D19" t="s">
        <v>20</v>
      </c>
      <c r="E19" t="s">
        <v>21</v>
      </c>
      <c r="F19" t="s">
        <v>22</v>
      </c>
      <c r="G19" t="s">
        <v>110</v>
      </c>
      <c r="H19" t="s">
        <v>23</v>
      </c>
      <c r="I19" s="2">
        <f>VLOOKUP(helpdesk_tickets!A19,Sheet1!A18:B583,2,FALSE)</f>
        <v>44071.713888888888</v>
      </c>
      <c r="J19" t="s">
        <v>93</v>
      </c>
      <c r="K19" t="s">
        <v>94</v>
      </c>
      <c r="L19" t="s">
        <v>24</v>
      </c>
      <c r="M19" t="s">
        <v>30</v>
      </c>
      <c r="N19">
        <v>12</v>
      </c>
      <c r="O19" t="str">
        <f t="shared" si="0"/>
        <v>Low thread count</v>
      </c>
      <c r="P19">
        <v>3</v>
      </c>
      <c r="Q19" t="str">
        <f t="shared" si="1"/>
        <v>Low attach count</v>
      </c>
      <c r="R19" t="s">
        <v>26</v>
      </c>
    </row>
    <row r="20" spans="1:18" x14ac:dyDescent="0.35">
      <c r="A20">
        <v>111487</v>
      </c>
      <c r="B20" s="2">
        <f>VLOOKUP(A20,Sheet1!A19:C584,2,FALSE)</f>
        <v>44067.760416666664</v>
      </c>
      <c r="C20" t="s">
        <v>43</v>
      </c>
      <c r="D20" t="s">
        <v>20</v>
      </c>
      <c r="E20" t="s">
        <v>21</v>
      </c>
      <c r="F20" t="s">
        <v>22</v>
      </c>
      <c r="G20" t="s">
        <v>110</v>
      </c>
      <c r="H20" t="s">
        <v>23</v>
      </c>
      <c r="I20" s="2">
        <f>VLOOKUP(helpdesk_tickets!A20,Sheet1!A19:B584,2,FALSE)</f>
        <v>44067.760416666664</v>
      </c>
      <c r="J20" t="s">
        <v>93</v>
      </c>
      <c r="K20" t="s">
        <v>94</v>
      </c>
      <c r="L20" t="s">
        <v>24</v>
      </c>
      <c r="M20" t="s">
        <v>25</v>
      </c>
      <c r="N20">
        <v>8</v>
      </c>
      <c r="O20" t="str">
        <f t="shared" si="0"/>
        <v>Low thread count</v>
      </c>
      <c r="P20">
        <v>1</v>
      </c>
      <c r="Q20" t="str">
        <f t="shared" si="1"/>
        <v>Low attach count</v>
      </c>
      <c r="R20" t="s">
        <v>26</v>
      </c>
    </row>
    <row r="21" spans="1:18" x14ac:dyDescent="0.35">
      <c r="A21">
        <v>111479</v>
      </c>
      <c r="B21" s="2">
        <f>VLOOKUP(A21,Sheet1!A20:C585,2,FALSE)</f>
        <v>44061.714583333334</v>
      </c>
      <c r="C21" t="s">
        <v>31</v>
      </c>
      <c r="D21" t="s">
        <v>20</v>
      </c>
      <c r="E21" t="s">
        <v>32</v>
      </c>
      <c r="F21" t="s">
        <v>22</v>
      </c>
      <c r="G21" t="s">
        <v>110</v>
      </c>
      <c r="H21" t="s">
        <v>23</v>
      </c>
      <c r="I21" s="2">
        <f>VLOOKUP(helpdesk_tickets!A21,Sheet1!A20:B585,2,FALSE)</f>
        <v>44061.714583333334</v>
      </c>
      <c r="J21" t="s">
        <v>93</v>
      </c>
      <c r="K21" t="s">
        <v>94</v>
      </c>
      <c r="L21" t="s">
        <v>24</v>
      </c>
      <c r="M21" t="s">
        <v>33</v>
      </c>
      <c r="N21">
        <v>4</v>
      </c>
      <c r="O21" t="str">
        <f t="shared" si="0"/>
        <v>Low thread count</v>
      </c>
      <c r="P21">
        <v>1</v>
      </c>
      <c r="Q21" t="str">
        <f t="shared" si="1"/>
        <v>Low attach count</v>
      </c>
      <c r="R21" t="s">
        <v>26</v>
      </c>
    </row>
    <row r="22" spans="1:18" x14ac:dyDescent="0.35">
      <c r="A22">
        <v>111451</v>
      </c>
      <c r="B22" s="2">
        <f>VLOOKUP(A22,Sheet1!A21:C586,2,FALSE)</f>
        <v>44021.636111111111</v>
      </c>
      <c r="C22" t="s">
        <v>44</v>
      </c>
      <c r="D22" t="s">
        <v>20</v>
      </c>
      <c r="E22" t="s">
        <v>32</v>
      </c>
      <c r="F22" t="s">
        <v>22</v>
      </c>
      <c r="G22" t="s">
        <v>112</v>
      </c>
      <c r="H22" t="s">
        <v>23</v>
      </c>
      <c r="I22" s="2">
        <f>VLOOKUP(helpdesk_tickets!A22,Sheet1!A21:B586,2,FALSE)</f>
        <v>44021.636111111111</v>
      </c>
      <c r="J22" t="s">
        <v>93</v>
      </c>
      <c r="K22" t="s">
        <v>94</v>
      </c>
      <c r="L22" t="s">
        <v>24</v>
      </c>
      <c r="M22" t="s">
        <v>33</v>
      </c>
      <c r="N22">
        <v>4</v>
      </c>
      <c r="O22" t="str">
        <f t="shared" si="0"/>
        <v>Low thread count</v>
      </c>
      <c r="P22">
        <v>0</v>
      </c>
      <c r="Q22" t="str">
        <f t="shared" si="1"/>
        <v>Low attach count</v>
      </c>
      <c r="R22" t="s">
        <v>26</v>
      </c>
    </row>
    <row r="23" spans="1:18" x14ac:dyDescent="0.35">
      <c r="A23">
        <v>111430</v>
      </c>
      <c r="B23" s="2">
        <f>VLOOKUP(A23,Sheet1!A22:C587,2,FALSE)</f>
        <v>43998.740972222222</v>
      </c>
      <c r="C23" t="s">
        <v>36</v>
      </c>
      <c r="D23" t="s">
        <v>20</v>
      </c>
      <c r="E23" t="s">
        <v>21</v>
      </c>
      <c r="F23" t="s">
        <v>22</v>
      </c>
      <c r="G23" t="s">
        <v>110</v>
      </c>
      <c r="H23" t="s">
        <v>23</v>
      </c>
      <c r="I23" s="2">
        <f>VLOOKUP(helpdesk_tickets!A23,Sheet1!A22:B587,2,FALSE)</f>
        <v>43998.740972222222</v>
      </c>
      <c r="J23" t="s">
        <v>93</v>
      </c>
      <c r="K23" t="s">
        <v>94</v>
      </c>
      <c r="L23" t="s">
        <v>24</v>
      </c>
      <c r="M23" t="s">
        <v>25</v>
      </c>
      <c r="N23">
        <v>11</v>
      </c>
      <c r="O23" t="str">
        <f t="shared" si="0"/>
        <v>Low thread count</v>
      </c>
      <c r="P23">
        <v>2</v>
      </c>
      <c r="Q23" t="str">
        <f t="shared" si="1"/>
        <v>Low attach count</v>
      </c>
      <c r="R23" t="s">
        <v>35</v>
      </c>
    </row>
    <row r="24" spans="1:18" x14ac:dyDescent="0.35">
      <c r="A24">
        <v>111424</v>
      </c>
      <c r="B24" s="2">
        <f>VLOOKUP(A24,Sheet1!A23:C588,2,FALSE)</f>
        <v>43992.725694444445</v>
      </c>
      <c r="C24" t="s">
        <v>36</v>
      </c>
      <c r="D24" t="s">
        <v>20</v>
      </c>
      <c r="E24" t="s">
        <v>21</v>
      </c>
      <c r="F24" t="s">
        <v>22</v>
      </c>
      <c r="G24" t="s">
        <v>110</v>
      </c>
      <c r="H24" t="s">
        <v>23</v>
      </c>
      <c r="I24" s="2">
        <f>VLOOKUP(helpdesk_tickets!A24,Sheet1!A23:B588,2,FALSE)</f>
        <v>43992.725694444445</v>
      </c>
      <c r="J24" t="s">
        <v>93</v>
      </c>
      <c r="K24" t="s">
        <v>94</v>
      </c>
      <c r="L24" t="s">
        <v>24</v>
      </c>
      <c r="M24" t="s">
        <v>25</v>
      </c>
      <c r="N24">
        <v>12</v>
      </c>
      <c r="O24" t="str">
        <f t="shared" si="0"/>
        <v>Low thread count</v>
      </c>
      <c r="P24">
        <v>20</v>
      </c>
      <c r="Q24" t="str">
        <f t="shared" si="1"/>
        <v>Low attach count</v>
      </c>
      <c r="R24" t="s">
        <v>26</v>
      </c>
    </row>
    <row r="25" spans="1:18" x14ac:dyDescent="0.35">
      <c r="A25">
        <v>111416</v>
      </c>
      <c r="B25" s="2">
        <f>VLOOKUP(A25,Sheet1!A24:C589,2,FALSE)</f>
        <v>43955.716666666667</v>
      </c>
      <c r="C25" t="s">
        <v>36</v>
      </c>
      <c r="D25" t="s">
        <v>20</v>
      </c>
      <c r="E25" t="s">
        <v>21</v>
      </c>
      <c r="F25" t="s">
        <v>22</v>
      </c>
      <c r="G25" t="s">
        <v>110</v>
      </c>
      <c r="H25" t="s">
        <v>23</v>
      </c>
      <c r="I25" s="2">
        <f>VLOOKUP(helpdesk_tickets!A25,Sheet1!A24:B589,2,FALSE)</f>
        <v>43955.716666666667</v>
      </c>
      <c r="J25" t="s">
        <v>93</v>
      </c>
      <c r="K25" t="s">
        <v>94</v>
      </c>
      <c r="L25" t="s">
        <v>24</v>
      </c>
      <c r="M25" t="s">
        <v>25</v>
      </c>
      <c r="N25">
        <v>5</v>
      </c>
      <c r="O25" t="str">
        <f t="shared" si="0"/>
        <v>Low thread count</v>
      </c>
      <c r="P25">
        <v>2</v>
      </c>
      <c r="Q25" t="str">
        <f t="shared" si="1"/>
        <v>Low attach count</v>
      </c>
      <c r="R25" t="s">
        <v>26</v>
      </c>
    </row>
    <row r="26" spans="1:18" x14ac:dyDescent="0.35">
      <c r="A26">
        <v>111403</v>
      </c>
      <c r="B26" s="2">
        <f>VLOOKUP(A26,Sheet1!A25:C590,2,FALSE)</f>
        <v>43916.777777777781</v>
      </c>
      <c r="C26" t="s">
        <v>45</v>
      </c>
      <c r="D26" t="s">
        <v>20</v>
      </c>
      <c r="E26" t="s">
        <v>21</v>
      </c>
      <c r="F26" t="s">
        <v>22</v>
      </c>
      <c r="G26" t="s">
        <v>110</v>
      </c>
      <c r="H26" t="s">
        <v>23</v>
      </c>
      <c r="I26" s="2">
        <f>VLOOKUP(helpdesk_tickets!A26,Sheet1!A25:B590,2,FALSE)</f>
        <v>43916.777777777781</v>
      </c>
      <c r="J26" t="s">
        <v>93</v>
      </c>
      <c r="K26" t="s">
        <v>94</v>
      </c>
      <c r="L26" t="s">
        <v>24</v>
      </c>
      <c r="M26" t="s">
        <v>30</v>
      </c>
      <c r="N26">
        <v>7</v>
      </c>
      <c r="O26" t="str">
        <f t="shared" si="0"/>
        <v>Low thread count</v>
      </c>
      <c r="P26">
        <v>2</v>
      </c>
      <c r="Q26" t="str">
        <f t="shared" si="1"/>
        <v>Low attach count</v>
      </c>
      <c r="R26" t="s">
        <v>26</v>
      </c>
    </row>
    <row r="27" spans="1:18" x14ac:dyDescent="0.35">
      <c r="A27">
        <v>111387</v>
      </c>
      <c r="B27" s="2">
        <f>VLOOKUP(A27,Sheet1!A26:C591,2,FALSE)</f>
        <v>43879.585416666669</v>
      </c>
      <c r="C27" t="s">
        <v>45</v>
      </c>
      <c r="D27" t="s">
        <v>20</v>
      </c>
      <c r="E27" t="s">
        <v>21</v>
      </c>
      <c r="F27" t="s">
        <v>22</v>
      </c>
      <c r="G27" t="s">
        <v>110</v>
      </c>
      <c r="H27" t="s">
        <v>23</v>
      </c>
      <c r="I27" s="2">
        <f>VLOOKUP(helpdesk_tickets!A27,Sheet1!A26:B591,2,FALSE)</f>
        <v>43879.585416666669</v>
      </c>
      <c r="J27" t="s">
        <v>93</v>
      </c>
      <c r="K27" t="s">
        <v>94</v>
      </c>
      <c r="L27" t="s">
        <v>24</v>
      </c>
      <c r="M27" t="s">
        <v>30</v>
      </c>
      <c r="N27">
        <v>10</v>
      </c>
      <c r="O27" t="str">
        <f t="shared" si="0"/>
        <v>Low thread count</v>
      </c>
      <c r="P27">
        <v>7</v>
      </c>
      <c r="Q27" t="str">
        <f t="shared" si="1"/>
        <v>Low attach count</v>
      </c>
      <c r="R27" t="s">
        <v>26</v>
      </c>
    </row>
    <row r="28" spans="1:18" x14ac:dyDescent="0.35">
      <c r="A28">
        <v>111384</v>
      </c>
      <c r="B28" s="2">
        <f>VLOOKUP(A28,Sheet1!A27:C592,2,FALSE)</f>
        <v>43872.655555555553</v>
      </c>
      <c r="C28" t="s">
        <v>36</v>
      </c>
      <c r="D28" t="s">
        <v>20</v>
      </c>
      <c r="E28" t="s">
        <v>21</v>
      </c>
      <c r="F28" t="s">
        <v>22</v>
      </c>
      <c r="G28" t="s">
        <v>110</v>
      </c>
      <c r="H28" t="s">
        <v>23</v>
      </c>
      <c r="I28" s="2">
        <f>VLOOKUP(helpdesk_tickets!A28,Sheet1!A27:B592,2,FALSE)</f>
        <v>43872.655555555553</v>
      </c>
      <c r="J28" t="s">
        <v>93</v>
      </c>
      <c r="K28" t="s">
        <v>94</v>
      </c>
      <c r="L28" t="s">
        <v>24</v>
      </c>
      <c r="M28" t="s">
        <v>46</v>
      </c>
      <c r="N28">
        <v>5</v>
      </c>
      <c r="O28" t="str">
        <f t="shared" si="0"/>
        <v>Low thread count</v>
      </c>
      <c r="P28">
        <v>2</v>
      </c>
      <c r="Q28" t="str">
        <f t="shared" si="1"/>
        <v>Low attach count</v>
      </c>
      <c r="R28" t="s">
        <v>35</v>
      </c>
    </row>
    <row r="29" spans="1:18" x14ac:dyDescent="0.35">
      <c r="A29">
        <v>111366</v>
      </c>
      <c r="B29" s="2">
        <f>VLOOKUP(A29,Sheet1!A28:C593,2,FALSE)</f>
        <v>43844.732638888891</v>
      </c>
      <c r="C29" t="s">
        <v>43</v>
      </c>
      <c r="D29" t="s">
        <v>20</v>
      </c>
      <c r="E29" t="s">
        <v>21</v>
      </c>
      <c r="F29" t="s">
        <v>22</v>
      </c>
      <c r="G29" t="s">
        <v>110</v>
      </c>
      <c r="H29" t="s">
        <v>23</v>
      </c>
      <c r="I29" s="2">
        <f>VLOOKUP(helpdesk_tickets!A29,Sheet1!A28:B593,2,FALSE)</f>
        <v>43844.732638888891</v>
      </c>
      <c r="J29" t="s">
        <v>93</v>
      </c>
      <c r="K29" t="s">
        <v>94</v>
      </c>
      <c r="L29" t="s">
        <v>24</v>
      </c>
      <c r="M29" t="s">
        <v>25</v>
      </c>
      <c r="N29">
        <v>10</v>
      </c>
      <c r="O29" t="str">
        <f t="shared" si="0"/>
        <v>Low thread count</v>
      </c>
      <c r="P29">
        <v>2</v>
      </c>
      <c r="Q29" t="str">
        <f t="shared" si="1"/>
        <v>Low attach count</v>
      </c>
      <c r="R29" t="s">
        <v>26</v>
      </c>
    </row>
    <row r="30" spans="1:18" x14ac:dyDescent="0.35">
      <c r="A30">
        <v>111364</v>
      </c>
      <c r="B30" s="2">
        <f>VLOOKUP(A30,Sheet1!A29:C594,2,FALSE)</f>
        <v>43840.749305555553</v>
      </c>
      <c r="C30" t="s">
        <v>19</v>
      </c>
      <c r="D30" t="s">
        <v>20</v>
      </c>
      <c r="E30" t="s">
        <v>21</v>
      </c>
      <c r="F30" t="s">
        <v>22</v>
      </c>
      <c r="G30" t="s">
        <v>110</v>
      </c>
      <c r="H30" t="s">
        <v>23</v>
      </c>
      <c r="I30" s="2">
        <f>VLOOKUP(helpdesk_tickets!A30,Sheet1!A29:B594,2,FALSE)</f>
        <v>43840.749305555553</v>
      </c>
      <c r="J30" t="s">
        <v>93</v>
      </c>
      <c r="K30" t="s">
        <v>94</v>
      </c>
      <c r="L30" t="s">
        <v>24</v>
      </c>
      <c r="M30" t="s">
        <v>25</v>
      </c>
      <c r="N30">
        <v>11</v>
      </c>
      <c r="O30" t="str">
        <f t="shared" si="0"/>
        <v>Low thread count</v>
      </c>
      <c r="P30">
        <v>4</v>
      </c>
      <c r="Q30" t="str">
        <f t="shared" si="1"/>
        <v>Low attach count</v>
      </c>
      <c r="R30" t="s">
        <v>26</v>
      </c>
    </row>
    <row r="31" spans="1:18" x14ac:dyDescent="0.35">
      <c r="A31">
        <v>111357</v>
      </c>
      <c r="B31" s="2">
        <f>VLOOKUP(A31,Sheet1!A30:C595,2,FALSE)</f>
        <v>43817.692361111112</v>
      </c>
      <c r="C31" t="s">
        <v>31</v>
      </c>
      <c r="D31" t="s">
        <v>20</v>
      </c>
      <c r="E31" t="s">
        <v>32</v>
      </c>
      <c r="F31" t="s">
        <v>39</v>
      </c>
      <c r="G31" t="s">
        <v>110</v>
      </c>
      <c r="H31" t="s">
        <v>23</v>
      </c>
      <c r="I31" s="2">
        <f>VLOOKUP(helpdesk_tickets!A31,Sheet1!A30:B595,2,FALSE)</f>
        <v>43817.692361111112</v>
      </c>
      <c r="J31" t="s">
        <v>93</v>
      </c>
      <c r="K31" t="s">
        <v>94</v>
      </c>
      <c r="L31" t="s">
        <v>41</v>
      </c>
      <c r="M31" t="s">
        <v>33</v>
      </c>
      <c r="N31">
        <v>4</v>
      </c>
      <c r="O31" t="str">
        <f t="shared" si="0"/>
        <v>Low thread count</v>
      </c>
      <c r="P31">
        <v>0</v>
      </c>
      <c r="Q31" t="str">
        <f t="shared" si="1"/>
        <v>Low attach count</v>
      </c>
      <c r="R31" t="s">
        <v>26</v>
      </c>
    </row>
    <row r="32" spans="1:18" x14ac:dyDescent="0.35">
      <c r="A32">
        <v>111347</v>
      </c>
      <c r="B32" s="2">
        <f>VLOOKUP(A32,Sheet1!A31:C596,2,FALSE)</f>
        <v>43811.47152777778</v>
      </c>
      <c r="C32" t="s">
        <v>47</v>
      </c>
      <c r="D32" t="s">
        <v>20</v>
      </c>
      <c r="E32" t="s">
        <v>21</v>
      </c>
      <c r="F32" t="s">
        <v>22</v>
      </c>
      <c r="G32" t="s">
        <v>110</v>
      </c>
      <c r="H32" t="s">
        <v>23</v>
      </c>
      <c r="I32" s="2">
        <f>VLOOKUP(helpdesk_tickets!A32,Sheet1!A31:B596,2,FALSE)</f>
        <v>43811.47152777778</v>
      </c>
      <c r="J32" t="s">
        <v>93</v>
      </c>
      <c r="K32" t="s">
        <v>94</v>
      </c>
      <c r="L32" t="s">
        <v>24</v>
      </c>
      <c r="M32" t="s">
        <v>25</v>
      </c>
      <c r="N32">
        <v>6</v>
      </c>
      <c r="O32" t="str">
        <f t="shared" si="0"/>
        <v>Low thread count</v>
      </c>
      <c r="P32">
        <v>1</v>
      </c>
      <c r="Q32" t="str">
        <f t="shared" si="1"/>
        <v>Low attach count</v>
      </c>
      <c r="R32" t="s">
        <v>26</v>
      </c>
    </row>
    <row r="33" spans="1:18" x14ac:dyDescent="0.35">
      <c r="A33">
        <v>111331</v>
      </c>
      <c r="B33" s="2">
        <f>VLOOKUP(A33,Sheet1!A32:C597,2,FALSE)</f>
        <v>43773.65902777778</v>
      </c>
      <c r="C33" t="s">
        <v>45</v>
      </c>
      <c r="D33" t="s">
        <v>20</v>
      </c>
      <c r="E33" t="s">
        <v>21</v>
      </c>
      <c r="F33" t="s">
        <v>22</v>
      </c>
      <c r="G33" t="s">
        <v>110</v>
      </c>
      <c r="H33" t="s">
        <v>23</v>
      </c>
      <c r="I33" s="2">
        <f>VLOOKUP(helpdesk_tickets!A33,Sheet1!A32:B597,2,FALSE)</f>
        <v>43773.65902777778</v>
      </c>
      <c r="J33" t="s">
        <v>93</v>
      </c>
      <c r="K33" t="s">
        <v>94</v>
      </c>
      <c r="L33" t="s">
        <v>24</v>
      </c>
      <c r="M33" t="s">
        <v>30</v>
      </c>
      <c r="N33">
        <v>30</v>
      </c>
      <c r="O33" t="str">
        <f t="shared" si="0"/>
        <v>Low thread count</v>
      </c>
      <c r="P33">
        <v>26</v>
      </c>
      <c r="Q33" t="str">
        <f t="shared" si="1"/>
        <v>High Attach count</v>
      </c>
      <c r="R33" t="s">
        <v>26</v>
      </c>
    </row>
    <row r="34" spans="1:18" x14ac:dyDescent="0.35">
      <c r="A34">
        <v>111246</v>
      </c>
      <c r="B34" s="2">
        <f>VLOOKUP(A34,Sheet1!A33:C598,2,FALSE)</f>
        <v>43760.758333333331</v>
      </c>
      <c r="C34" t="s">
        <v>19</v>
      </c>
      <c r="D34" t="s">
        <v>20</v>
      </c>
      <c r="E34" t="s">
        <v>21</v>
      </c>
      <c r="F34" t="s">
        <v>22</v>
      </c>
      <c r="G34" t="s">
        <v>110</v>
      </c>
      <c r="H34" t="s">
        <v>23</v>
      </c>
      <c r="I34" s="2">
        <f>VLOOKUP(helpdesk_tickets!A34,Sheet1!A33:B598,2,FALSE)</f>
        <v>43760.758333333331</v>
      </c>
      <c r="J34" t="s">
        <v>93</v>
      </c>
      <c r="K34" t="s">
        <v>94</v>
      </c>
      <c r="L34" t="s">
        <v>24</v>
      </c>
      <c r="M34" t="s">
        <v>25</v>
      </c>
      <c r="N34">
        <v>14</v>
      </c>
      <c r="O34" t="str">
        <f t="shared" si="0"/>
        <v>Low thread count</v>
      </c>
      <c r="P34">
        <v>3</v>
      </c>
      <c r="Q34" t="str">
        <f t="shared" si="1"/>
        <v>Low attach count</v>
      </c>
      <c r="R34" t="s">
        <v>35</v>
      </c>
    </row>
    <row r="35" spans="1:18" x14ac:dyDescent="0.35">
      <c r="A35">
        <v>111265</v>
      </c>
      <c r="B35" s="2">
        <f>VLOOKUP(A35,Sheet1!A34:C599,2,FALSE)</f>
        <v>43739.447222222225</v>
      </c>
      <c r="C35" t="s">
        <v>48</v>
      </c>
      <c r="D35" t="s">
        <v>20</v>
      </c>
      <c r="E35" t="s">
        <v>32</v>
      </c>
      <c r="F35" t="s">
        <v>22</v>
      </c>
      <c r="G35" t="s">
        <v>110</v>
      </c>
      <c r="H35" t="s">
        <v>23</v>
      </c>
      <c r="I35" s="2">
        <f>VLOOKUP(helpdesk_tickets!A35,Sheet1!A34:B599,2,FALSE)</f>
        <v>43739.447222222225</v>
      </c>
      <c r="J35" t="s">
        <v>93</v>
      </c>
      <c r="K35" t="s">
        <v>94</v>
      </c>
      <c r="L35" t="s">
        <v>41</v>
      </c>
      <c r="M35" t="s">
        <v>49</v>
      </c>
      <c r="N35">
        <v>7</v>
      </c>
      <c r="O35" t="str">
        <f t="shared" si="0"/>
        <v>Low thread count</v>
      </c>
      <c r="P35">
        <v>0</v>
      </c>
      <c r="Q35" t="str">
        <f t="shared" si="1"/>
        <v>Low attach count</v>
      </c>
      <c r="R35" t="s">
        <v>26</v>
      </c>
    </row>
    <row r="36" spans="1:18" x14ac:dyDescent="0.35">
      <c r="A36">
        <v>111306</v>
      </c>
      <c r="B36" s="2">
        <f>VLOOKUP(A36,Sheet1!A35:C600,2,FALSE)</f>
        <v>43735.711111111108</v>
      </c>
      <c r="C36" t="s">
        <v>31</v>
      </c>
      <c r="D36" t="s">
        <v>20</v>
      </c>
      <c r="E36" t="s">
        <v>32</v>
      </c>
      <c r="F36" t="s">
        <v>22</v>
      </c>
      <c r="G36" t="s">
        <v>110</v>
      </c>
      <c r="H36" t="s">
        <v>23</v>
      </c>
      <c r="I36" s="2">
        <f>VLOOKUP(helpdesk_tickets!A36,Sheet1!A35:B600,2,FALSE)</f>
        <v>43735.711111111108</v>
      </c>
      <c r="J36" t="s">
        <v>93</v>
      </c>
      <c r="K36" t="s">
        <v>94</v>
      </c>
      <c r="L36" t="s">
        <v>41</v>
      </c>
      <c r="M36" t="s">
        <v>33</v>
      </c>
      <c r="N36">
        <v>11</v>
      </c>
      <c r="O36" t="str">
        <f t="shared" si="0"/>
        <v>Low thread count</v>
      </c>
      <c r="P36">
        <v>2</v>
      </c>
      <c r="Q36" t="str">
        <f t="shared" si="1"/>
        <v>Low attach count</v>
      </c>
      <c r="R36" t="s">
        <v>26</v>
      </c>
    </row>
    <row r="37" spans="1:18" x14ac:dyDescent="0.35">
      <c r="A37">
        <v>111147</v>
      </c>
      <c r="B37" s="2">
        <f>VLOOKUP(A37,Sheet1!A36:C601,2,FALSE)</f>
        <v>43719.726388888892</v>
      </c>
      <c r="C37" t="s">
        <v>36</v>
      </c>
      <c r="D37" t="s">
        <v>20</v>
      </c>
      <c r="E37" t="s">
        <v>21</v>
      </c>
      <c r="F37" t="s">
        <v>22</v>
      </c>
      <c r="G37" t="s">
        <v>110</v>
      </c>
      <c r="H37" t="s">
        <v>23</v>
      </c>
      <c r="I37" s="2">
        <f>VLOOKUP(helpdesk_tickets!A37,Sheet1!A36:B601,2,FALSE)</f>
        <v>43719.726388888892</v>
      </c>
      <c r="J37" t="s">
        <v>93</v>
      </c>
      <c r="K37" t="s">
        <v>94</v>
      </c>
      <c r="L37" t="s">
        <v>24</v>
      </c>
      <c r="M37" t="s">
        <v>25</v>
      </c>
      <c r="N37">
        <v>24</v>
      </c>
      <c r="O37" t="str">
        <f t="shared" si="0"/>
        <v>Low thread count</v>
      </c>
      <c r="P37">
        <v>9</v>
      </c>
      <c r="Q37" t="str">
        <f t="shared" si="1"/>
        <v>Low attach count</v>
      </c>
      <c r="R37" t="s">
        <v>35</v>
      </c>
    </row>
    <row r="38" spans="1:18" x14ac:dyDescent="0.35">
      <c r="A38">
        <v>111254</v>
      </c>
      <c r="B38" s="2">
        <f>VLOOKUP(A38,Sheet1!A37:C602,2,FALSE)</f>
        <v>43719.724305555559</v>
      </c>
      <c r="C38" t="s">
        <v>19</v>
      </c>
      <c r="D38" t="s">
        <v>20</v>
      </c>
      <c r="E38" t="s">
        <v>21</v>
      </c>
      <c r="F38" t="s">
        <v>22</v>
      </c>
      <c r="G38" t="s">
        <v>110</v>
      </c>
      <c r="H38" t="s">
        <v>23</v>
      </c>
      <c r="I38" s="2">
        <f>VLOOKUP(helpdesk_tickets!A38,Sheet1!A37:B602,2,FALSE)</f>
        <v>43719.724305555559</v>
      </c>
      <c r="J38" t="s">
        <v>93</v>
      </c>
      <c r="K38" t="s">
        <v>94</v>
      </c>
      <c r="L38" t="s">
        <v>24</v>
      </c>
      <c r="M38" t="s">
        <v>25</v>
      </c>
      <c r="N38">
        <v>21</v>
      </c>
      <c r="O38" t="str">
        <f t="shared" si="0"/>
        <v>Low thread count</v>
      </c>
      <c r="P38">
        <v>6</v>
      </c>
      <c r="Q38" t="str">
        <f t="shared" si="1"/>
        <v>Low attach count</v>
      </c>
      <c r="R38" t="s">
        <v>35</v>
      </c>
    </row>
    <row r="39" spans="1:18" x14ac:dyDescent="0.35">
      <c r="A39">
        <v>111283</v>
      </c>
      <c r="B39" s="2">
        <f>VLOOKUP(A39,Sheet1!A38:C603,2,FALSE)</f>
        <v>43705.464583333334</v>
      </c>
      <c r="C39" t="s">
        <v>50</v>
      </c>
      <c r="D39" t="s">
        <v>20</v>
      </c>
      <c r="E39" t="s">
        <v>21</v>
      </c>
      <c r="F39" t="s">
        <v>22</v>
      </c>
      <c r="G39" t="s">
        <v>110</v>
      </c>
      <c r="H39" t="s">
        <v>23</v>
      </c>
      <c r="I39" s="2">
        <f>VLOOKUP(helpdesk_tickets!A39,Sheet1!A38:B603,2,FALSE)</f>
        <v>43705.464583333334</v>
      </c>
      <c r="J39" t="s">
        <v>93</v>
      </c>
      <c r="K39" t="s">
        <v>94</v>
      </c>
      <c r="L39" t="s">
        <v>24</v>
      </c>
      <c r="M39" t="s">
        <v>30</v>
      </c>
      <c r="N39">
        <v>9</v>
      </c>
      <c r="O39" t="str">
        <f t="shared" si="0"/>
        <v>Low thread count</v>
      </c>
      <c r="P39">
        <v>1</v>
      </c>
      <c r="Q39" t="str">
        <f t="shared" si="1"/>
        <v>Low attach count</v>
      </c>
      <c r="R39" t="s">
        <v>26</v>
      </c>
    </row>
    <row r="40" spans="1:18" x14ac:dyDescent="0.35">
      <c r="A40">
        <v>111258</v>
      </c>
      <c r="B40" s="2">
        <f>VLOOKUP(A40,Sheet1!A39:C604,2,FALSE)</f>
        <v>43663.742361111108</v>
      </c>
      <c r="C40" t="s">
        <v>43</v>
      </c>
      <c r="D40" t="s">
        <v>20</v>
      </c>
      <c r="E40" t="s">
        <v>21</v>
      </c>
      <c r="F40" t="s">
        <v>22</v>
      </c>
      <c r="G40" t="s">
        <v>110</v>
      </c>
      <c r="H40" t="s">
        <v>23</v>
      </c>
      <c r="I40" s="2">
        <f>VLOOKUP(helpdesk_tickets!A40,Sheet1!A39:B604,2,FALSE)</f>
        <v>43663.742361111108</v>
      </c>
      <c r="J40" t="s">
        <v>93</v>
      </c>
      <c r="K40" t="s">
        <v>94</v>
      </c>
      <c r="L40" t="s">
        <v>24</v>
      </c>
      <c r="M40" t="s">
        <v>25</v>
      </c>
      <c r="N40">
        <v>10</v>
      </c>
      <c r="O40" t="str">
        <f t="shared" si="0"/>
        <v>Low thread count</v>
      </c>
      <c r="P40">
        <v>5</v>
      </c>
      <c r="Q40" t="str">
        <f t="shared" si="1"/>
        <v>Low attach count</v>
      </c>
      <c r="R40" t="s">
        <v>35</v>
      </c>
    </row>
    <row r="41" spans="1:18" x14ac:dyDescent="0.35">
      <c r="A41">
        <v>111222</v>
      </c>
      <c r="B41" s="2">
        <f>VLOOKUP(A41,Sheet1!A40:C605,2,FALSE)</f>
        <v>43630.588888888888</v>
      </c>
      <c r="C41" t="s">
        <v>51</v>
      </c>
      <c r="D41" t="s">
        <v>20</v>
      </c>
      <c r="E41" t="s">
        <v>21</v>
      </c>
      <c r="F41" t="s">
        <v>22</v>
      </c>
      <c r="G41" t="s">
        <v>110</v>
      </c>
      <c r="H41" t="s">
        <v>23</v>
      </c>
      <c r="I41" s="2">
        <f>VLOOKUP(helpdesk_tickets!A41,Sheet1!A40:B605,2,FALSE)</f>
        <v>43630.588888888888</v>
      </c>
      <c r="J41" t="s">
        <v>93</v>
      </c>
      <c r="K41" t="s">
        <v>94</v>
      </c>
      <c r="L41" t="s">
        <v>24</v>
      </c>
      <c r="M41" t="s">
        <v>30</v>
      </c>
      <c r="N41">
        <v>25</v>
      </c>
      <c r="O41" t="str">
        <f t="shared" si="0"/>
        <v>Low thread count</v>
      </c>
      <c r="P41">
        <v>8</v>
      </c>
      <c r="Q41" t="str">
        <f t="shared" si="1"/>
        <v>Low attach count</v>
      </c>
      <c r="R41" t="s">
        <v>26</v>
      </c>
    </row>
    <row r="42" spans="1:18" x14ac:dyDescent="0.35">
      <c r="A42">
        <v>111210</v>
      </c>
      <c r="B42" s="2">
        <f>VLOOKUP(A42,Sheet1!A41:C606,2,FALSE)</f>
        <v>43630.57916666667</v>
      </c>
      <c r="C42" t="s">
        <v>52</v>
      </c>
      <c r="D42" t="s">
        <v>20</v>
      </c>
      <c r="E42" t="s">
        <v>21</v>
      </c>
      <c r="F42" t="s">
        <v>22</v>
      </c>
      <c r="G42" t="s">
        <v>110</v>
      </c>
      <c r="H42" t="s">
        <v>23</v>
      </c>
      <c r="I42" s="2">
        <f>VLOOKUP(helpdesk_tickets!A42,Sheet1!A41:B606,2,FALSE)</f>
        <v>43630.57916666667</v>
      </c>
      <c r="J42" t="s">
        <v>93</v>
      </c>
      <c r="K42" t="s">
        <v>94</v>
      </c>
      <c r="L42" t="s">
        <v>24</v>
      </c>
      <c r="M42" t="s">
        <v>30</v>
      </c>
      <c r="N42">
        <v>9</v>
      </c>
      <c r="O42" t="str">
        <f t="shared" si="0"/>
        <v>Low thread count</v>
      </c>
      <c r="P42">
        <v>5</v>
      </c>
      <c r="Q42" t="str">
        <f t="shared" si="1"/>
        <v>Low attach count</v>
      </c>
      <c r="R42" t="s">
        <v>26</v>
      </c>
    </row>
    <row r="43" spans="1:18" x14ac:dyDescent="0.35">
      <c r="A43">
        <v>111168</v>
      </c>
      <c r="B43" s="2">
        <f>VLOOKUP(A43,Sheet1!A42:C607,2,FALSE)</f>
        <v>43630.574999999997</v>
      </c>
      <c r="C43" t="s">
        <v>50</v>
      </c>
      <c r="D43" t="s">
        <v>20</v>
      </c>
      <c r="E43" t="s">
        <v>21</v>
      </c>
      <c r="F43" t="s">
        <v>22</v>
      </c>
      <c r="G43" t="s">
        <v>110</v>
      </c>
      <c r="H43" t="s">
        <v>23</v>
      </c>
      <c r="I43" s="2">
        <f>VLOOKUP(helpdesk_tickets!A43,Sheet1!A42:B607,2,FALSE)</f>
        <v>43630.574999999997</v>
      </c>
      <c r="J43" t="s">
        <v>93</v>
      </c>
      <c r="K43" t="s">
        <v>94</v>
      </c>
      <c r="L43" t="s">
        <v>24</v>
      </c>
      <c r="M43" t="s">
        <v>30</v>
      </c>
      <c r="N43">
        <v>25</v>
      </c>
      <c r="O43" t="str">
        <f t="shared" si="0"/>
        <v>Low thread count</v>
      </c>
      <c r="P43">
        <v>5</v>
      </c>
      <c r="Q43" t="str">
        <f t="shared" si="1"/>
        <v>Low attach count</v>
      </c>
      <c r="R43" t="s">
        <v>35</v>
      </c>
    </row>
    <row r="44" spans="1:18" x14ac:dyDescent="0.35">
      <c r="A44">
        <v>111225</v>
      </c>
      <c r="B44" s="2">
        <f>VLOOKUP(A44,Sheet1!A43:C608,2,FALSE)</f>
        <v>43629.54583333333</v>
      </c>
      <c r="C44" t="s">
        <v>47</v>
      </c>
      <c r="D44" t="s">
        <v>20</v>
      </c>
      <c r="E44" t="s">
        <v>21</v>
      </c>
      <c r="F44" t="s">
        <v>22</v>
      </c>
      <c r="G44" t="s">
        <v>110</v>
      </c>
      <c r="H44" t="s">
        <v>23</v>
      </c>
      <c r="I44" s="2">
        <f>VLOOKUP(helpdesk_tickets!A44,Sheet1!A43:B608,2,FALSE)</f>
        <v>43629.54583333333</v>
      </c>
      <c r="J44" t="s">
        <v>93</v>
      </c>
      <c r="K44" t="s">
        <v>94</v>
      </c>
      <c r="L44" t="s">
        <v>24</v>
      </c>
      <c r="M44" t="s">
        <v>25</v>
      </c>
      <c r="N44">
        <v>11</v>
      </c>
      <c r="O44" t="str">
        <f t="shared" si="0"/>
        <v>Low thread count</v>
      </c>
      <c r="P44">
        <v>1</v>
      </c>
      <c r="Q44" t="str">
        <f t="shared" si="1"/>
        <v>Low attach count</v>
      </c>
      <c r="R44" t="s">
        <v>35</v>
      </c>
    </row>
    <row r="45" spans="1:18" x14ac:dyDescent="0.35">
      <c r="A45">
        <v>111219</v>
      </c>
      <c r="B45" s="2">
        <f>VLOOKUP(A45,Sheet1!A44:C609,2,FALSE)</f>
        <v>43626.619444444441</v>
      </c>
      <c r="C45" t="s">
        <v>51</v>
      </c>
      <c r="D45" t="s">
        <v>20</v>
      </c>
      <c r="E45" t="s">
        <v>21</v>
      </c>
      <c r="F45" t="s">
        <v>39</v>
      </c>
      <c r="G45" t="s">
        <v>110</v>
      </c>
      <c r="H45" t="s">
        <v>23</v>
      </c>
      <c r="I45" s="2">
        <f>VLOOKUP(helpdesk_tickets!A45,Sheet1!A44:B609,2,FALSE)</f>
        <v>43626.619444444441</v>
      </c>
      <c r="J45" t="s">
        <v>93</v>
      </c>
      <c r="K45" t="s">
        <v>94</v>
      </c>
      <c r="L45" t="s">
        <v>24</v>
      </c>
      <c r="M45" t="s">
        <v>30</v>
      </c>
      <c r="N45">
        <v>14</v>
      </c>
      <c r="O45" t="str">
        <f t="shared" si="0"/>
        <v>Low thread count</v>
      </c>
      <c r="P45">
        <v>6</v>
      </c>
      <c r="Q45" t="str">
        <f t="shared" si="1"/>
        <v>Low attach count</v>
      </c>
      <c r="R45" t="s">
        <v>26</v>
      </c>
    </row>
    <row r="46" spans="1:18" x14ac:dyDescent="0.35">
      <c r="A46">
        <v>111188</v>
      </c>
      <c r="B46" s="2">
        <f>VLOOKUP(A46,Sheet1!A45:C610,2,FALSE)</f>
        <v>43620.72152777778</v>
      </c>
      <c r="C46" t="s">
        <v>50</v>
      </c>
      <c r="D46" t="s">
        <v>20</v>
      </c>
      <c r="E46" t="s">
        <v>21</v>
      </c>
      <c r="F46" t="s">
        <v>22</v>
      </c>
      <c r="G46" t="s">
        <v>110</v>
      </c>
      <c r="H46" t="s">
        <v>23</v>
      </c>
      <c r="I46" s="2">
        <f>VLOOKUP(helpdesk_tickets!A46,Sheet1!A45:B610,2,FALSE)</f>
        <v>43620.72152777778</v>
      </c>
      <c r="J46" t="s">
        <v>93</v>
      </c>
      <c r="K46" t="s">
        <v>94</v>
      </c>
      <c r="L46" t="s">
        <v>24</v>
      </c>
      <c r="M46" t="s">
        <v>30</v>
      </c>
      <c r="N46">
        <v>45</v>
      </c>
      <c r="O46" t="str">
        <f t="shared" si="0"/>
        <v>Low thread count</v>
      </c>
      <c r="P46">
        <v>3</v>
      </c>
      <c r="Q46" t="str">
        <f t="shared" si="1"/>
        <v>Low attach count</v>
      </c>
      <c r="R46" t="s">
        <v>35</v>
      </c>
    </row>
    <row r="47" spans="1:18" x14ac:dyDescent="0.35">
      <c r="A47">
        <v>111184</v>
      </c>
      <c r="B47" s="2">
        <f>VLOOKUP(A47,Sheet1!A46:C611,2,FALSE)</f>
        <v>43599.805555555555</v>
      </c>
      <c r="C47" t="s">
        <v>50</v>
      </c>
      <c r="D47" t="s">
        <v>20</v>
      </c>
      <c r="E47" t="s">
        <v>21</v>
      </c>
      <c r="F47" t="s">
        <v>22</v>
      </c>
      <c r="G47" t="s">
        <v>110</v>
      </c>
      <c r="H47" t="s">
        <v>23</v>
      </c>
      <c r="I47" s="2">
        <f>VLOOKUP(helpdesk_tickets!A47,Sheet1!A46:B611,2,FALSE)</f>
        <v>43599.805555555555</v>
      </c>
      <c r="J47" t="s">
        <v>93</v>
      </c>
      <c r="K47" t="s">
        <v>94</v>
      </c>
      <c r="L47" t="s">
        <v>24</v>
      </c>
      <c r="M47" t="s">
        <v>30</v>
      </c>
      <c r="N47">
        <v>14</v>
      </c>
      <c r="O47" t="str">
        <f t="shared" si="0"/>
        <v>Low thread count</v>
      </c>
      <c r="P47">
        <v>1</v>
      </c>
      <c r="Q47" t="str">
        <f t="shared" si="1"/>
        <v>Low attach count</v>
      </c>
      <c r="R47" t="s">
        <v>26</v>
      </c>
    </row>
    <row r="48" spans="1:18" x14ac:dyDescent="0.35">
      <c r="A48">
        <v>111171</v>
      </c>
      <c r="B48" s="2">
        <f>VLOOKUP(A48,Sheet1!A47:C612,2,FALSE)</f>
        <v>43584.712500000001</v>
      </c>
      <c r="C48" t="s">
        <v>50</v>
      </c>
      <c r="D48" t="s">
        <v>20</v>
      </c>
      <c r="E48" t="s">
        <v>21</v>
      </c>
      <c r="F48" t="s">
        <v>22</v>
      </c>
      <c r="G48" t="s">
        <v>110</v>
      </c>
      <c r="H48" t="s">
        <v>23</v>
      </c>
      <c r="I48" s="2">
        <f>VLOOKUP(helpdesk_tickets!A48,Sheet1!A47:B612,2,FALSE)</f>
        <v>43584.712500000001</v>
      </c>
      <c r="J48" t="s">
        <v>93</v>
      </c>
      <c r="K48" t="s">
        <v>94</v>
      </c>
      <c r="L48" t="s">
        <v>24</v>
      </c>
      <c r="M48" t="s">
        <v>30</v>
      </c>
      <c r="N48">
        <v>15</v>
      </c>
      <c r="O48" t="str">
        <f t="shared" si="0"/>
        <v>Low thread count</v>
      </c>
      <c r="P48">
        <v>1</v>
      </c>
      <c r="Q48" t="str">
        <f t="shared" si="1"/>
        <v>Low attach count</v>
      </c>
      <c r="R48" t="s">
        <v>26</v>
      </c>
    </row>
    <row r="49" spans="1:18" x14ac:dyDescent="0.35">
      <c r="A49">
        <v>111181</v>
      </c>
      <c r="B49" s="2">
        <f>VLOOKUP(A49,Sheet1!A48:C613,2,FALSE)</f>
        <v>43579.734722222223</v>
      </c>
      <c r="C49" t="s">
        <v>50</v>
      </c>
      <c r="D49" t="s">
        <v>20</v>
      </c>
      <c r="E49" t="s">
        <v>21</v>
      </c>
      <c r="F49" t="s">
        <v>22</v>
      </c>
      <c r="G49" t="s">
        <v>110</v>
      </c>
      <c r="H49" t="s">
        <v>23</v>
      </c>
      <c r="I49" s="2">
        <f>VLOOKUP(helpdesk_tickets!A49,Sheet1!A48:B613,2,FALSE)</f>
        <v>43579.734722222223</v>
      </c>
      <c r="J49" t="s">
        <v>93</v>
      </c>
      <c r="K49" t="s">
        <v>94</v>
      </c>
      <c r="L49" t="s">
        <v>24</v>
      </c>
      <c r="M49" t="s">
        <v>30</v>
      </c>
      <c r="N49">
        <v>18</v>
      </c>
      <c r="O49" t="str">
        <f t="shared" si="0"/>
        <v>Low thread count</v>
      </c>
      <c r="P49">
        <v>5</v>
      </c>
      <c r="Q49" t="str">
        <f t="shared" si="1"/>
        <v>Low attach count</v>
      </c>
      <c r="R49" t="s">
        <v>26</v>
      </c>
    </row>
    <row r="50" spans="1:18" x14ac:dyDescent="0.35">
      <c r="A50">
        <v>111178</v>
      </c>
      <c r="B50" s="2">
        <f>VLOOKUP(A50,Sheet1!A49:C614,2,FALSE)</f>
        <v>43579.734027777777</v>
      </c>
      <c r="C50" t="s">
        <v>50</v>
      </c>
      <c r="D50" t="s">
        <v>20</v>
      </c>
      <c r="E50" t="s">
        <v>21</v>
      </c>
      <c r="F50" t="s">
        <v>22</v>
      </c>
      <c r="G50" t="s">
        <v>110</v>
      </c>
      <c r="H50" t="s">
        <v>23</v>
      </c>
      <c r="I50" s="2">
        <f>VLOOKUP(helpdesk_tickets!A50,Sheet1!A49:B614,2,FALSE)</f>
        <v>43579.734027777777</v>
      </c>
      <c r="J50" t="s">
        <v>93</v>
      </c>
      <c r="K50" t="s">
        <v>94</v>
      </c>
      <c r="L50" t="s">
        <v>24</v>
      </c>
      <c r="M50" t="s">
        <v>30</v>
      </c>
      <c r="N50">
        <v>13</v>
      </c>
      <c r="O50" t="str">
        <f t="shared" si="0"/>
        <v>Low thread count</v>
      </c>
      <c r="P50">
        <v>1</v>
      </c>
      <c r="Q50" t="str">
        <f t="shared" si="1"/>
        <v>Low attach count</v>
      </c>
      <c r="R50" t="s">
        <v>26</v>
      </c>
    </row>
    <row r="51" spans="1:18" x14ac:dyDescent="0.35">
      <c r="A51">
        <v>111108</v>
      </c>
      <c r="B51" s="2">
        <f>VLOOKUP(A51,Sheet1!A50:C615,2,FALSE)</f>
        <v>43556.635416666664</v>
      </c>
      <c r="C51" t="s">
        <v>50</v>
      </c>
      <c r="D51" t="s">
        <v>20</v>
      </c>
      <c r="E51" t="s">
        <v>21</v>
      </c>
      <c r="F51" t="s">
        <v>22</v>
      </c>
      <c r="G51" t="s">
        <v>111</v>
      </c>
      <c r="H51" t="s">
        <v>23</v>
      </c>
      <c r="I51" s="2">
        <f>VLOOKUP(helpdesk_tickets!A51,Sheet1!A50:B615,2,FALSE)</f>
        <v>43556.635416666664</v>
      </c>
      <c r="J51" t="s">
        <v>93</v>
      </c>
      <c r="K51" t="s">
        <v>94</v>
      </c>
      <c r="L51" t="s">
        <v>41</v>
      </c>
      <c r="M51" t="s">
        <v>30</v>
      </c>
      <c r="N51">
        <v>15</v>
      </c>
      <c r="O51" t="str">
        <f t="shared" si="0"/>
        <v>Low thread count</v>
      </c>
      <c r="P51">
        <v>7</v>
      </c>
      <c r="Q51" t="str">
        <f t="shared" si="1"/>
        <v>Low attach count</v>
      </c>
      <c r="R51" t="s">
        <v>26</v>
      </c>
    </row>
    <row r="52" spans="1:18" x14ac:dyDescent="0.35">
      <c r="A52">
        <v>111118</v>
      </c>
      <c r="B52" s="2">
        <f>VLOOKUP(A52,Sheet1!A51:C616,2,FALSE)</f>
        <v>43516.60833333333</v>
      </c>
      <c r="C52" t="s">
        <v>50</v>
      </c>
      <c r="D52" t="s">
        <v>20</v>
      </c>
      <c r="E52" t="s">
        <v>21</v>
      </c>
      <c r="F52" t="s">
        <v>22</v>
      </c>
      <c r="G52" t="s">
        <v>110</v>
      </c>
      <c r="H52" t="s">
        <v>23</v>
      </c>
      <c r="I52" s="2">
        <f>VLOOKUP(helpdesk_tickets!A52,Sheet1!A51:B616,2,FALSE)</f>
        <v>43516.60833333333</v>
      </c>
      <c r="J52" t="s">
        <v>93</v>
      </c>
      <c r="K52" t="s">
        <v>94</v>
      </c>
      <c r="L52" t="s">
        <v>53</v>
      </c>
      <c r="M52" t="s">
        <v>30</v>
      </c>
      <c r="N52">
        <v>19</v>
      </c>
      <c r="O52" t="str">
        <f t="shared" si="0"/>
        <v>Low thread count</v>
      </c>
      <c r="P52">
        <v>15</v>
      </c>
      <c r="Q52" t="str">
        <f t="shared" si="1"/>
        <v>Low attach count</v>
      </c>
      <c r="R52" t="s">
        <v>26</v>
      </c>
    </row>
    <row r="53" spans="1:18" x14ac:dyDescent="0.35">
      <c r="A53">
        <v>111117</v>
      </c>
      <c r="B53" s="2">
        <f>VLOOKUP(A53,Sheet1!A52:C617,2,FALSE)</f>
        <v>43516.606944444444</v>
      </c>
      <c r="C53" t="s">
        <v>36</v>
      </c>
      <c r="D53" t="s">
        <v>20</v>
      </c>
      <c r="E53" t="s">
        <v>21</v>
      </c>
      <c r="F53" t="s">
        <v>22</v>
      </c>
      <c r="G53" t="s">
        <v>110</v>
      </c>
      <c r="H53" t="s">
        <v>23</v>
      </c>
      <c r="I53" s="2">
        <f>VLOOKUP(helpdesk_tickets!A53,Sheet1!A52:B617,2,FALSE)</f>
        <v>43516.606944444444</v>
      </c>
      <c r="J53" t="s">
        <v>93</v>
      </c>
      <c r="K53" t="s">
        <v>94</v>
      </c>
      <c r="L53" t="s">
        <v>54</v>
      </c>
      <c r="M53" t="s">
        <v>25</v>
      </c>
      <c r="N53">
        <v>18</v>
      </c>
      <c r="O53" t="str">
        <f t="shared" si="0"/>
        <v>Low thread count</v>
      </c>
      <c r="P53">
        <v>6</v>
      </c>
      <c r="Q53" t="str">
        <f t="shared" si="1"/>
        <v>Low attach count</v>
      </c>
      <c r="R53" t="s">
        <v>26</v>
      </c>
    </row>
    <row r="54" spans="1:18" x14ac:dyDescent="0.35">
      <c r="A54">
        <v>135991</v>
      </c>
      <c r="B54" s="2">
        <f>VLOOKUP(A54,Sheet1!A53:C618,2,FALSE)</f>
        <v>43440.04791666667</v>
      </c>
      <c r="C54" t="s">
        <v>55</v>
      </c>
      <c r="D54" t="s">
        <v>20</v>
      </c>
      <c r="E54" t="s">
        <v>32</v>
      </c>
      <c r="F54" t="s">
        <v>39</v>
      </c>
      <c r="G54" t="s">
        <v>110</v>
      </c>
      <c r="H54" t="s">
        <v>28</v>
      </c>
      <c r="I54" s="2">
        <f>VLOOKUP(helpdesk_tickets!A54,Sheet1!A53:B618,2,FALSE)</f>
        <v>43440.04791666667</v>
      </c>
      <c r="J54" t="s">
        <v>94</v>
      </c>
      <c r="K54" t="s">
        <v>94</v>
      </c>
      <c r="L54" t="s">
        <v>41</v>
      </c>
      <c r="M54" t="s">
        <v>56</v>
      </c>
      <c r="N54">
        <v>8</v>
      </c>
      <c r="O54" t="str">
        <f t="shared" si="0"/>
        <v>Low thread count</v>
      </c>
      <c r="P54">
        <v>3</v>
      </c>
      <c r="Q54" t="str">
        <f t="shared" si="1"/>
        <v>Low attach count</v>
      </c>
    </row>
    <row r="55" spans="1:18" x14ac:dyDescent="0.35">
      <c r="A55">
        <v>111478</v>
      </c>
      <c r="B55" s="2">
        <f>VLOOKUP(A55,Sheet1!A54:C619,2,FALSE)</f>
        <v>44294.637499999997</v>
      </c>
      <c r="C55" t="s">
        <v>57</v>
      </c>
      <c r="D55" t="s">
        <v>58</v>
      </c>
      <c r="E55" t="s">
        <v>21</v>
      </c>
      <c r="F55" t="s">
        <v>22</v>
      </c>
      <c r="G55" t="s">
        <v>110</v>
      </c>
      <c r="H55" t="s">
        <v>59</v>
      </c>
      <c r="I55" s="2">
        <f>VLOOKUP(helpdesk_tickets!A55,Sheet1!A54:B619,2,FALSE)</f>
        <v>44294.637499999997</v>
      </c>
      <c r="J55" t="s">
        <v>94</v>
      </c>
      <c r="K55" t="s">
        <v>94</v>
      </c>
      <c r="L55" t="s">
        <v>29</v>
      </c>
      <c r="M55" t="s">
        <v>30</v>
      </c>
      <c r="N55">
        <v>132</v>
      </c>
      <c r="O55" t="str">
        <f t="shared" si="0"/>
        <v>High thread count</v>
      </c>
      <c r="P55">
        <v>25</v>
      </c>
      <c r="Q55" t="b">
        <f t="shared" si="1"/>
        <v>0</v>
      </c>
      <c r="R55" t="s">
        <v>26</v>
      </c>
    </row>
    <row r="56" spans="1:18" x14ac:dyDescent="0.35">
      <c r="A56">
        <v>111633</v>
      </c>
      <c r="B56" s="2">
        <f>VLOOKUP(A56,Sheet1!A55:C620,2,FALSE)</f>
        <v>44293.628472222219</v>
      </c>
      <c r="C56" t="s">
        <v>19</v>
      </c>
      <c r="D56" t="s">
        <v>58</v>
      </c>
      <c r="E56" t="s">
        <v>21</v>
      </c>
      <c r="F56" t="s">
        <v>22</v>
      </c>
      <c r="G56" t="s">
        <v>110</v>
      </c>
      <c r="H56" t="s">
        <v>28</v>
      </c>
      <c r="I56" s="2">
        <f>VLOOKUP(helpdesk_tickets!A56,Sheet1!A55:B620,2,FALSE)</f>
        <v>44293.628472222219</v>
      </c>
      <c r="J56" t="s">
        <v>94</v>
      </c>
      <c r="K56" t="s">
        <v>93</v>
      </c>
      <c r="L56" t="s">
        <v>29</v>
      </c>
      <c r="M56" t="s">
        <v>25</v>
      </c>
      <c r="N56">
        <v>32</v>
      </c>
      <c r="O56" t="str">
        <f t="shared" si="0"/>
        <v>Low thread count</v>
      </c>
      <c r="P56">
        <v>8</v>
      </c>
      <c r="Q56" t="str">
        <f t="shared" si="1"/>
        <v>Low attach count</v>
      </c>
      <c r="R56" t="s">
        <v>26</v>
      </c>
    </row>
    <row r="57" spans="1:18" x14ac:dyDescent="0.35">
      <c r="A57">
        <v>111649</v>
      </c>
      <c r="B57" s="2">
        <f>VLOOKUP(A57,Sheet1!A56:C621,2,FALSE)</f>
        <v>44291.368055555555</v>
      </c>
      <c r="C57" t="s">
        <v>19</v>
      </c>
      <c r="D57" t="s">
        <v>58</v>
      </c>
      <c r="E57" t="s">
        <v>21</v>
      </c>
      <c r="F57" t="s">
        <v>22</v>
      </c>
      <c r="G57" t="s">
        <v>110</v>
      </c>
      <c r="H57" t="s">
        <v>59</v>
      </c>
      <c r="I57" s="2">
        <f>VLOOKUP(helpdesk_tickets!A57,Sheet1!A56:B621,2,FALSE)</f>
        <v>44291.368055555555</v>
      </c>
      <c r="J57" t="s">
        <v>93</v>
      </c>
      <c r="K57" t="s">
        <v>94</v>
      </c>
      <c r="L57" t="s">
        <v>29</v>
      </c>
      <c r="M57" t="s">
        <v>25</v>
      </c>
      <c r="N57">
        <v>6</v>
      </c>
      <c r="O57" t="str">
        <f t="shared" si="0"/>
        <v>Low thread count</v>
      </c>
      <c r="P57">
        <v>2</v>
      </c>
      <c r="Q57" t="str">
        <f t="shared" si="1"/>
        <v>Low attach count</v>
      </c>
      <c r="R57" t="s">
        <v>26</v>
      </c>
    </row>
    <row r="58" spans="1:18" x14ac:dyDescent="0.35">
      <c r="A58">
        <v>111570</v>
      </c>
      <c r="B58" s="2">
        <f>VLOOKUP(A58,Sheet1!A57:C622,2,FALSE)</f>
        <v>44286.494444444441</v>
      </c>
      <c r="C58" t="s">
        <v>57</v>
      </c>
      <c r="D58" t="s">
        <v>58</v>
      </c>
      <c r="E58" t="s">
        <v>21</v>
      </c>
      <c r="F58" t="s">
        <v>22</v>
      </c>
      <c r="G58" t="s">
        <v>110</v>
      </c>
      <c r="H58" t="s">
        <v>28</v>
      </c>
      <c r="I58" s="2">
        <f>VLOOKUP(helpdesk_tickets!A58,Sheet1!A57:B622,2,FALSE)</f>
        <v>44286.494444444441</v>
      </c>
      <c r="J58" t="s">
        <v>94</v>
      </c>
      <c r="K58" t="s">
        <v>94</v>
      </c>
      <c r="L58" t="s">
        <v>29</v>
      </c>
      <c r="M58" t="s">
        <v>30</v>
      </c>
      <c r="N58">
        <v>38</v>
      </c>
      <c r="O58" t="str">
        <f t="shared" si="0"/>
        <v>Low thread count</v>
      </c>
      <c r="P58">
        <v>5</v>
      </c>
      <c r="Q58" t="str">
        <f t="shared" si="1"/>
        <v>Low attach count</v>
      </c>
      <c r="R58" t="s">
        <v>26</v>
      </c>
    </row>
    <row r="59" spans="1:18" x14ac:dyDescent="0.35">
      <c r="A59">
        <v>111501</v>
      </c>
      <c r="B59" s="2">
        <f>VLOOKUP(A59,Sheet1!A58:C623,2,FALSE)</f>
        <v>44270.788888888892</v>
      </c>
      <c r="C59" t="s">
        <v>60</v>
      </c>
      <c r="D59" t="s">
        <v>58</v>
      </c>
      <c r="E59" t="s">
        <v>21</v>
      </c>
      <c r="F59" t="s">
        <v>22</v>
      </c>
      <c r="G59" t="s">
        <v>110</v>
      </c>
      <c r="H59" t="s">
        <v>23</v>
      </c>
      <c r="I59" s="2">
        <f>VLOOKUP(helpdesk_tickets!A59,Sheet1!A58:B623,2,FALSE)</f>
        <v>44270.788888888892</v>
      </c>
      <c r="J59" t="s">
        <v>93</v>
      </c>
      <c r="K59" t="s">
        <v>94</v>
      </c>
      <c r="L59" t="s">
        <v>24</v>
      </c>
      <c r="M59" t="s">
        <v>30</v>
      </c>
      <c r="N59">
        <v>59</v>
      </c>
      <c r="O59" t="str">
        <f t="shared" si="0"/>
        <v>Medium thread count</v>
      </c>
      <c r="P59">
        <v>8</v>
      </c>
      <c r="Q59" t="str">
        <f t="shared" si="1"/>
        <v>Low attach count</v>
      </c>
      <c r="R59" t="s">
        <v>26</v>
      </c>
    </row>
    <row r="60" spans="1:18" x14ac:dyDescent="0.35">
      <c r="A60">
        <v>111590</v>
      </c>
      <c r="B60" s="2">
        <f>VLOOKUP(A60,Sheet1!A59:C624,2,FALSE)</f>
        <v>44235.709722222222</v>
      </c>
      <c r="C60" t="s">
        <v>42</v>
      </c>
      <c r="D60" t="s">
        <v>58</v>
      </c>
      <c r="E60" t="s">
        <v>21</v>
      </c>
      <c r="F60" t="s">
        <v>22</v>
      </c>
      <c r="G60" t="s">
        <v>110</v>
      </c>
      <c r="H60" t="s">
        <v>23</v>
      </c>
      <c r="I60" s="2">
        <f>VLOOKUP(helpdesk_tickets!A60,Sheet1!A59:B624,2,FALSE)</f>
        <v>44235.709722222222</v>
      </c>
      <c r="J60" t="s">
        <v>93</v>
      </c>
      <c r="K60" t="s">
        <v>94</v>
      </c>
      <c r="L60" t="s">
        <v>24</v>
      </c>
      <c r="M60" t="s">
        <v>30</v>
      </c>
      <c r="N60">
        <v>13</v>
      </c>
      <c r="O60" t="str">
        <f t="shared" si="0"/>
        <v>Low thread count</v>
      </c>
      <c r="P60">
        <v>4</v>
      </c>
      <c r="Q60" t="str">
        <f t="shared" si="1"/>
        <v>Low attach count</v>
      </c>
      <c r="R60" t="s">
        <v>26</v>
      </c>
    </row>
    <row r="61" spans="1:18" x14ac:dyDescent="0.35">
      <c r="A61">
        <v>111597</v>
      </c>
      <c r="B61" s="2">
        <f>VLOOKUP(A61,Sheet1!A60:C625,2,FALSE)</f>
        <v>44232.729861111111</v>
      </c>
      <c r="C61" t="s">
        <v>42</v>
      </c>
      <c r="D61" t="s">
        <v>58</v>
      </c>
      <c r="E61" t="s">
        <v>21</v>
      </c>
      <c r="F61" t="s">
        <v>22</v>
      </c>
      <c r="G61" t="s">
        <v>110</v>
      </c>
      <c r="H61" t="s">
        <v>23</v>
      </c>
      <c r="I61" s="2">
        <f>VLOOKUP(helpdesk_tickets!A61,Sheet1!A60:B625,2,FALSE)</f>
        <v>44232.729861111111</v>
      </c>
      <c r="J61" t="s">
        <v>93</v>
      </c>
      <c r="K61" t="s">
        <v>94</v>
      </c>
      <c r="L61" t="s">
        <v>24</v>
      </c>
      <c r="M61" t="s">
        <v>30</v>
      </c>
      <c r="N61">
        <v>14</v>
      </c>
      <c r="O61" t="str">
        <f t="shared" si="0"/>
        <v>Low thread count</v>
      </c>
      <c r="P61">
        <v>5</v>
      </c>
      <c r="Q61" t="str">
        <f t="shared" si="1"/>
        <v>Low attach count</v>
      </c>
      <c r="R61" t="s">
        <v>26</v>
      </c>
    </row>
    <row r="62" spans="1:18" x14ac:dyDescent="0.35">
      <c r="A62">
        <v>111601</v>
      </c>
      <c r="B62" s="2">
        <f>VLOOKUP(A62,Sheet1!A61:C626,2,FALSE)</f>
        <v>44225.718055555553</v>
      </c>
      <c r="C62" t="s">
        <v>36</v>
      </c>
      <c r="D62" t="s">
        <v>58</v>
      </c>
      <c r="E62" t="s">
        <v>21</v>
      </c>
      <c r="F62" t="s">
        <v>22</v>
      </c>
      <c r="G62" t="s">
        <v>110</v>
      </c>
      <c r="H62" t="s">
        <v>23</v>
      </c>
      <c r="I62" s="2">
        <f>VLOOKUP(helpdesk_tickets!A62,Sheet1!A61:B626,2,FALSE)</f>
        <v>44225.718055555553</v>
      </c>
      <c r="J62" t="s">
        <v>93</v>
      </c>
      <c r="K62" t="s">
        <v>94</v>
      </c>
      <c r="L62" t="s">
        <v>24</v>
      </c>
      <c r="M62" t="s">
        <v>25</v>
      </c>
      <c r="N62">
        <v>6</v>
      </c>
      <c r="O62" t="str">
        <f t="shared" si="0"/>
        <v>Low thread count</v>
      </c>
      <c r="P62">
        <v>2</v>
      </c>
      <c r="Q62" t="str">
        <f t="shared" si="1"/>
        <v>Low attach count</v>
      </c>
      <c r="R62" t="s">
        <v>35</v>
      </c>
    </row>
    <row r="63" spans="1:18" x14ac:dyDescent="0.35">
      <c r="A63">
        <v>111549</v>
      </c>
      <c r="B63" s="2">
        <f>VLOOKUP(A63,Sheet1!A62:C627,2,FALSE)</f>
        <v>44218.755555555559</v>
      </c>
      <c r="C63" t="s">
        <v>40</v>
      </c>
      <c r="D63" t="s">
        <v>58</v>
      </c>
      <c r="E63" t="s">
        <v>21</v>
      </c>
      <c r="F63" t="s">
        <v>22</v>
      </c>
      <c r="G63" t="s">
        <v>110</v>
      </c>
      <c r="H63" t="s">
        <v>23</v>
      </c>
      <c r="I63" s="2">
        <f>VLOOKUP(helpdesk_tickets!A63,Sheet1!A62:B627,2,FALSE)</f>
        <v>44218.755555555559</v>
      </c>
      <c r="J63" t="s">
        <v>93</v>
      </c>
      <c r="K63" t="s">
        <v>94</v>
      </c>
      <c r="L63" t="s">
        <v>24</v>
      </c>
      <c r="M63" t="s">
        <v>30</v>
      </c>
      <c r="N63">
        <v>19</v>
      </c>
      <c r="O63" t="str">
        <f t="shared" si="0"/>
        <v>Low thread count</v>
      </c>
      <c r="P63">
        <v>11</v>
      </c>
      <c r="Q63" t="str">
        <f t="shared" si="1"/>
        <v>Low attach count</v>
      </c>
      <c r="R63" t="s">
        <v>35</v>
      </c>
    </row>
    <row r="64" spans="1:18" x14ac:dyDescent="0.35">
      <c r="A64">
        <v>111588</v>
      </c>
      <c r="B64" s="2">
        <f>VLOOKUP(A64,Sheet1!A63:C628,2,FALSE)</f>
        <v>44215.734722222223</v>
      </c>
      <c r="C64" t="s">
        <v>45</v>
      </c>
      <c r="D64" t="s">
        <v>58</v>
      </c>
      <c r="E64" t="s">
        <v>21</v>
      </c>
      <c r="F64" t="s">
        <v>39</v>
      </c>
      <c r="G64" t="s">
        <v>110</v>
      </c>
      <c r="H64" t="s">
        <v>23</v>
      </c>
      <c r="I64" s="2">
        <f>VLOOKUP(helpdesk_tickets!A64,Sheet1!A63:B628,2,FALSE)</f>
        <v>44215.734722222223</v>
      </c>
      <c r="J64" t="s">
        <v>93</v>
      </c>
      <c r="K64" t="s">
        <v>94</v>
      </c>
      <c r="L64" t="s">
        <v>24</v>
      </c>
      <c r="M64" t="s">
        <v>30</v>
      </c>
      <c r="N64">
        <v>10</v>
      </c>
      <c r="O64" t="str">
        <f t="shared" si="0"/>
        <v>Low thread count</v>
      </c>
      <c r="P64">
        <v>1</v>
      </c>
      <c r="Q64" t="str">
        <f t="shared" si="1"/>
        <v>Low attach count</v>
      </c>
      <c r="R64" t="s">
        <v>26</v>
      </c>
    </row>
    <row r="65" spans="1:18" x14ac:dyDescent="0.35">
      <c r="A65">
        <v>111565</v>
      </c>
      <c r="B65" s="2">
        <f>VLOOKUP(A65,Sheet1!A64:C629,2,FALSE)</f>
        <v>44215.729861111111</v>
      </c>
      <c r="C65" t="s">
        <v>45</v>
      </c>
      <c r="D65" t="s">
        <v>58</v>
      </c>
      <c r="E65" t="s">
        <v>21</v>
      </c>
      <c r="F65" t="s">
        <v>22</v>
      </c>
      <c r="G65" t="s">
        <v>110</v>
      </c>
      <c r="H65" t="s">
        <v>23</v>
      </c>
      <c r="I65" s="2">
        <f>VLOOKUP(helpdesk_tickets!A65,Sheet1!A64:B629,2,FALSE)</f>
        <v>44215.729861111111</v>
      </c>
      <c r="J65" t="s">
        <v>93</v>
      </c>
      <c r="K65" t="s">
        <v>94</v>
      </c>
      <c r="L65" t="s">
        <v>24</v>
      </c>
      <c r="M65" t="s">
        <v>30</v>
      </c>
      <c r="N65">
        <v>14</v>
      </c>
      <c r="O65" t="str">
        <f t="shared" si="0"/>
        <v>Low thread count</v>
      </c>
      <c r="P65">
        <v>2</v>
      </c>
      <c r="Q65" t="str">
        <f t="shared" si="1"/>
        <v>Low attach count</v>
      </c>
      <c r="R65" t="s">
        <v>26</v>
      </c>
    </row>
    <row r="66" spans="1:18" x14ac:dyDescent="0.35">
      <c r="A66">
        <v>111587</v>
      </c>
      <c r="B66" s="2">
        <f>VLOOKUP(A66,Sheet1!A65:C630,2,FALSE)</f>
        <v>44209.711111111108</v>
      </c>
      <c r="C66" t="s">
        <v>19</v>
      </c>
      <c r="D66" t="s">
        <v>58</v>
      </c>
      <c r="E66" t="s">
        <v>21</v>
      </c>
      <c r="F66" t="s">
        <v>22</v>
      </c>
      <c r="G66" t="s">
        <v>110</v>
      </c>
      <c r="H66" t="s">
        <v>23</v>
      </c>
      <c r="I66" s="2">
        <f>VLOOKUP(helpdesk_tickets!A66,Sheet1!A65:B630,2,FALSE)</f>
        <v>44209.711111111108</v>
      </c>
      <c r="J66" t="s">
        <v>93</v>
      </c>
      <c r="K66" t="s">
        <v>94</v>
      </c>
      <c r="L66" t="s">
        <v>24</v>
      </c>
      <c r="M66" t="s">
        <v>25</v>
      </c>
      <c r="N66">
        <v>7</v>
      </c>
      <c r="O66" t="str">
        <f t="shared" si="0"/>
        <v>Low thread count</v>
      </c>
      <c r="P66">
        <v>2</v>
      </c>
      <c r="Q66" t="str">
        <f t="shared" si="1"/>
        <v>Low attach count</v>
      </c>
      <c r="R66" t="s">
        <v>26</v>
      </c>
    </row>
    <row r="67" spans="1:18" x14ac:dyDescent="0.35">
      <c r="A67">
        <v>111574</v>
      </c>
      <c r="B67" s="2">
        <f>VLOOKUP(A67,Sheet1!A66:C631,2,FALSE)</f>
        <v>44200.740277777775</v>
      </c>
      <c r="C67" t="s">
        <v>36</v>
      </c>
      <c r="D67" t="s">
        <v>58</v>
      </c>
      <c r="E67" t="s">
        <v>21</v>
      </c>
      <c r="F67" t="s">
        <v>22</v>
      </c>
      <c r="G67" t="s">
        <v>110</v>
      </c>
      <c r="H67" t="s">
        <v>23</v>
      </c>
      <c r="I67" s="2">
        <f>VLOOKUP(helpdesk_tickets!A67,Sheet1!A66:B631,2,FALSE)</f>
        <v>44200.740277777775</v>
      </c>
      <c r="J67" t="s">
        <v>93</v>
      </c>
      <c r="K67" t="s">
        <v>94</v>
      </c>
      <c r="L67" t="s">
        <v>24</v>
      </c>
      <c r="M67" t="s">
        <v>25</v>
      </c>
      <c r="N67">
        <v>5</v>
      </c>
      <c r="O67" t="str">
        <f t="shared" ref="O67:O130" si="2">IF(N67&gt;100,"High thread count",IF(N67&lt;50,"Low thread count",IF(N67&gt;50,"Medium thread count")))</f>
        <v>Low thread count</v>
      </c>
      <c r="P67">
        <v>1</v>
      </c>
      <c r="Q67" t="str">
        <f t="shared" ref="Q67:Q130" si="3">IF(P67&gt;25,"High Attach count",IF(P67&lt;25,"Low attach count"))</f>
        <v>Low attach count</v>
      </c>
      <c r="R67" t="s">
        <v>37</v>
      </c>
    </row>
    <row r="68" spans="1:18" x14ac:dyDescent="0.35">
      <c r="A68">
        <v>111577</v>
      </c>
      <c r="B68" s="2">
        <f>VLOOKUP(A68,Sheet1!A67:C632,2,FALSE)</f>
        <v>44200.737500000003</v>
      </c>
      <c r="C68" t="s">
        <v>36</v>
      </c>
      <c r="D68" t="s">
        <v>58</v>
      </c>
      <c r="E68" t="s">
        <v>21</v>
      </c>
      <c r="F68" t="s">
        <v>22</v>
      </c>
      <c r="G68" t="s">
        <v>110</v>
      </c>
      <c r="H68" t="s">
        <v>23</v>
      </c>
      <c r="I68" s="2">
        <f>VLOOKUP(helpdesk_tickets!A68,Sheet1!A67:B632,2,FALSE)</f>
        <v>44200.737500000003</v>
      </c>
      <c r="J68" t="s">
        <v>93</v>
      </c>
      <c r="K68" t="s">
        <v>94</v>
      </c>
      <c r="L68" t="s">
        <v>24</v>
      </c>
      <c r="M68" t="s">
        <v>25</v>
      </c>
      <c r="N68">
        <v>5</v>
      </c>
      <c r="O68" t="str">
        <f t="shared" si="2"/>
        <v>Low thread count</v>
      </c>
      <c r="P68">
        <v>1</v>
      </c>
      <c r="Q68" t="str">
        <f t="shared" si="3"/>
        <v>Low attach count</v>
      </c>
      <c r="R68" t="s">
        <v>37</v>
      </c>
    </row>
    <row r="69" spans="1:18" x14ac:dyDescent="0.35">
      <c r="A69">
        <v>111506</v>
      </c>
      <c r="B69" s="2">
        <f>VLOOKUP(A69,Sheet1!A68:C633,2,FALSE)</f>
        <v>44174.520833333336</v>
      </c>
      <c r="C69" t="s">
        <v>57</v>
      </c>
      <c r="D69" t="s">
        <v>58</v>
      </c>
      <c r="E69" t="s">
        <v>21</v>
      </c>
      <c r="F69" t="s">
        <v>22</v>
      </c>
      <c r="G69" t="s">
        <v>110</v>
      </c>
      <c r="H69" t="s">
        <v>59</v>
      </c>
      <c r="I69" s="2">
        <f>VLOOKUP(helpdesk_tickets!A69,Sheet1!A68:B633,2,FALSE)</f>
        <v>44174.520833333336</v>
      </c>
      <c r="J69" t="s">
        <v>94</v>
      </c>
      <c r="K69" t="s">
        <v>93</v>
      </c>
      <c r="L69" t="s">
        <v>29</v>
      </c>
      <c r="M69" t="s">
        <v>30</v>
      </c>
      <c r="N69">
        <v>31</v>
      </c>
      <c r="O69" t="str">
        <f t="shared" si="2"/>
        <v>Low thread count</v>
      </c>
      <c r="P69">
        <v>3</v>
      </c>
      <c r="Q69" t="str">
        <f t="shared" si="3"/>
        <v>Low attach count</v>
      </c>
      <c r="R69" t="s">
        <v>26</v>
      </c>
    </row>
    <row r="70" spans="1:18" x14ac:dyDescent="0.35">
      <c r="A70">
        <v>111539</v>
      </c>
      <c r="B70" s="2">
        <f>VLOOKUP(A70,Sheet1!A69:C634,2,FALSE)</f>
        <v>44168.333333333336</v>
      </c>
      <c r="C70" t="s">
        <v>40</v>
      </c>
      <c r="D70" t="s">
        <v>58</v>
      </c>
      <c r="E70" t="s">
        <v>21</v>
      </c>
      <c r="F70" t="s">
        <v>39</v>
      </c>
      <c r="G70" t="s">
        <v>110</v>
      </c>
      <c r="H70" t="s">
        <v>23</v>
      </c>
      <c r="I70" s="2">
        <f>VLOOKUP(helpdesk_tickets!A70,Sheet1!A69:B634,2,FALSE)</f>
        <v>44168.333333333336</v>
      </c>
      <c r="J70" t="s">
        <v>93</v>
      </c>
      <c r="K70" t="s">
        <v>94</v>
      </c>
      <c r="L70" t="s">
        <v>24</v>
      </c>
      <c r="M70" t="s">
        <v>30</v>
      </c>
      <c r="N70">
        <v>7</v>
      </c>
      <c r="O70" t="str">
        <f t="shared" si="2"/>
        <v>Low thread count</v>
      </c>
      <c r="P70">
        <v>0</v>
      </c>
      <c r="Q70" t="str">
        <f t="shared" si="3"/>
        <v>Low attach count</v>
      </c>
      <c r="R70" t="s">
        <v>35</v>
      </c>
    </row>
    <row r="71" spans="1:18" x14ac:dyDescent="0.35">
      <c r="A71">
        <v>111535</v>
      </c>
      <c r="B71" s="2">
        <f>VLOOKUP(A71,Sheet1!A70:C635,2,FALSE)</f>
        <v>44152.515277777777</v>
      </c>
      <c r="C71" t="s">
        <v>31</v>
      </c>
      <c r="D71" t="s">
        <v>58</v>
      </c>
      <c r="E71" t="s">
        <v>32</v>
      </c>
      <c r="F71" t="s">
        <v>39</v>
      </c>
      <c r="G71" t="s">
        <v>110</v>
      </c>
      <c r="H71" t="s">
        <v>23</v>
      </c>
      <c r="I71" s="2">
        <f>VLOOKUP(helpdesk_tickets!A71,Sheet1!A70:B635,2,FALSE)</f>
        <v>44152.515277777777</v>
      </c>
      <c r="J71" t="s">
        <v>93</v>
      </c>
      <c r="K71" t="s">
        <v>94</v>
      </c>
      <c r="L71" t="s">
        <v>24</v>
      </c>
      <c r="M71" t="s">
        <v>49</v>
      </c>
      <c r="N71">
        <v>4</v>
      </c>
      <c r="O71" t="str">
        <f t="shared" si="2"/>
        <v>Low thread count</v>
      </c>
      <c r="P71">
        <v>0</v>
      </c>
      <c r="Q71" t="str">
        <f t="shared" si="3"/>
        <v>Low attach count</v>
      </c>
      <c r="R71" t="s">
        <v>26</v>
      </c>
    </row>
    <row r="72" spans="1:18" x14ac:dyDescent="0.35">
      <c r="A72">
        <v>111517</v>
      </c>
      <c r="B72" s="2">
        <f>VLOOKUP(A72,Sheet1!A71:C636,2,FALSE)</f>
        <v>44118.719444444447</v>
      </c>
      <c r="C72" t="s">
        <v>36</v>
      </c>
      <c r="D72" t="s">
        <v>58</v>
      </c>
      <c r="E72" t="s">
        <v>21</v>
      </c>
      <c r="F72" t="s">
        <v>22</v>
      </c>
      <c r="G72" t="s">
        <v>110</v>
      </c>
      <c r="H72" t="s">
        <v>23</v>
      </c>
      <c r="I72" s="2">
        <f>VLOOKUP(helpdesk_tickets!A72,Sheet1!A71:B636,2,FALSE)</f>
        <v>44118.719444444447</v>
      </c>
      <c r="J72" t="s">
        <v>93</v>
      </c>
      <c r="K72" t="s">
        <v>94</v>
      </c>
      <c r="L72" t="s">
        <v>24</v>
      </c>
      <c r="M72" t="s">
        <v>25</v>
      </c>
      <c r="N72">
        <v>6</v>
      </c>
      <c r="O72" t="str">
        <f t="shared" si="2"/>
        <v>Low thread count</v>
      </c>
      <c r="P72">
        <v>1</v>
      </c>
      <c r="Q72" t="str">
        <f t="shared" si="3"/>
        <v>Low attach count</v>
      </c>
      <c r="R72" t="s">
        <v>26</v>
      </c>
    </row>
    <row r="73" spans="1:18" x14ac:dyDescent="0.35">
      <c r="A73">
        <v>111495</v>
      </c>
      <c r="B73" s="2">
        <f>VLOOKUP(A73,Sheet1!A72:C637,2,FALSE)</f>
        <v>44097.768750000003</v>
      </c>
      <c r="C73" t="s">
        <v>57</v>
      </c>
      <c r="D73" t="s">
        <v>58</v>
      </c>
      <c r="E73" t="s">
        <v>21</v>
      </c>
      <c r="F73" t="s">
        <v>22</v>
      </c>
      <c r="G73" t="s">
        <v>110</v>
      </c>
      <c r="H73" t="s">
        <v>23</v>
      </c>
      <c r="I73" s="2">
        <f>VLOOKUP(helpdesk_tickets!A73,Sheet1!A72:B637,2,FALSE)</f>
        <v>44097.768750000003</v>
      </c>
      <c r="J73" t="s">
        <v>93</v>
      </c>
      <c r="K73" t="s">
        <v>94</v>
      </c>
      <c r="L73" t="s">
        <v>24</v>
      </c>
      <c r="M73" t="s">
        <v>30</v>
      </c>
      <c r="N73">
        <v>21</v>
      </c>
      <c r="O73" t="str">
        <f t="shared" si="2"/>
        <v>Low thread count</v>
      </c>
      <c r="P73">
        <v>2</v>
      </c>
      <c r="Q73" t="str">
        <f t="shared" si="3"/>
        <v>Low attach count</v>
      </c>
      <c r="R73" t="s">
        <v>26</v>
      </c>
    </row>
    <row r="74" spans="1:18" x14ac:dyDescent="0.35">
      <c r="A74">
        <v>111498</v>
      </c>
      <c r="B74" s="2">
        <f>VLOOKUP(A74,Sheet1!A73:C638,2,FALSE)</f>
        <v>44095.595138888886</v>
      </c>
      <c r="C74" t="s">
        <v>45</v>
      </c>
      <c r="D74" t="s">
        <v>58</v>
      </c>
      <c r="E74" t="s">
        <v>21</v>
      </c>
      <c r="F74" t="s">
        <v>22</v>
      </c>
      <c r="G74" t="s">
        <v>110</v>
      </c>
      <c r="H74" t="s">
        <v>23</v>
      </c>
      <c r="I74" s="2">
        <f>VLOOKUP(helpdesk_tickets!A74,Sheet1!A73:B638,2,FALSE)</f>
        <v>44095.595138888886</v>
      </c>
      <c r="J74" t="s">
        <v>93</v>
      </c>
      <c r="K74" t="s">
        <v>94</v>
      </c>
      <c r="L74" t="s">
        <v>24</v>
      </c>
      <c r="M74" t="s">
        <v>30</v>
      </c>
      <c r="N74">
        <v>18</v>
      </c>
      <c r="O74" t="str">
        <f t="shared" si="2"/>
        <v>Low thread count</v>
      </c>
      <c r="P74">
        <v>3</v>
      </c>
      <c r="Q74" t="str">
        <f t="shared" si="3"/>
        <v>Low attach count</v>
      </c>
      <c r="R74" t="s">
        <v>26</v>
      </c>
    </row>
    <row r="75" spans="1:18" x14ac:dyDescent="0.35">
      <c r="A75">
        <v>111474</v>
      </c>
      <c r="B75" s="2">
        <f>VLOOKUP(A75,Sheet1!A74:C639,2,FALSE)</f>
        <v>44048.742361111108</v>
      </c>
      <c r="C75" t="s">
        <v>57</v>
      </c>
      <c r="D75" t="s">
        <v>58</v>
      </c>
      <c r="E75" t="s">
        <v>21</v>
      </c>
      <c r="F75" t="s">
        <v>22</v>
      </c>
      <c r="G75" t="s">
        <v>110</v>
      </c>
      <c r="H75" t="s">
        <v>23</v>
      </c>
      <c r="I75" s="2">
        <f>VLOOKUP(helpdesk_tickets!A75,Sheet1!A74:B639,2,FALSE)</f>
        <v>44048.742361111108</v>
      </c>
      <c r="J75" t="s">
        <v>93</v>
      </c>
      <c r="K75" t="s">
        <v>94</v>
      </c>
      <c r="L75" t="s">
        <v>24</v>
      </c>
      <c r="M75" t="s">
        <v>30</v>
      </c>
      <c r="N75">
        <v>13</v>
      </c>
      <c r="O75" t="str">
        <f t="shared" si="2"/>
        <v>Low thread count</v>
      </c>
      <c r="P75">
        <v>4</v>
      </c>
      <c r="Q75" t="str">
        <f t="shared" si="3"/>
        <v>Low attach count</v>
      </c>
      <c r="R75" t="s">
        <v>35</v>
      </c>
    </row>
    <row r="76" spans="1:18" x14ac:dyDescent="0.35">
      <c r="A76">
        <v>111469</v>
      </c>
      <c r="B76" s="2">
        <f>VLOOKUP(A76,Sheet1!A75:C640,2,FALSE)</f>
        <v>44046.508333333331</v>
      </c>
      <c r="C76" t="s">
        <v>45</v>
      </c>
      <c r="D76" t="s">
        <v>58</v>
      </c>
      <c r="E76" t="s">
        <v>21</v>
      </c>
      <c r="F76" t="s">
        <v>22</v>
      </c>
      <c r="G76" t="s">
        <v>110</v>
      </c>
      <c r="H76" t="s">
        <v>23</v>
      </c>
      <c r="I76" s="2">
        <f>VLOOKUP(helpdesk_tickets!A76,Sheet1!A75:B640,2,FALSE)</f>
        <v>44046.508333333331</v>
      </c>
      <c r="J76" t="s">
        <v>93</v>
      </c>
      <c r="K76" t="s">
        <v>94</v>
      </c>
      <c r="L76" t="s">
        <v>24</v>
      </c>
      <c r="M76" t="s">
        <v>30</v>
      </c>
      <c r="N76">
        <v>11</v>
      </c>
      <c r="O76" t="str">
        <f t="shared" si="2"/>
        <v>Low thread count</v>
      </c>
      <c r="P76">
        <v>5</v>
      </c>
      <c r="Q76" t="str">
        <f t="shared" si="3"/>
        <v>Low attach count</v>
      </c>
      <c r="R76" t="s">
        <v>35</v>
      </c>
    </row>
    <row r="77" spans="1:18" x14ac:dyDescent="0.35">
      <c r="A77">
        <v>111446</v>
      </c>
      <c r="B77" s="2">
        <f>VLOOKUP(A77,Sheet1!A76:C641,2,FALSE)</f>
        <v>44042.710416666669</v>
      </c>
      <c r="C77" t="s">
        <v>60</v>
      </c>
      <c r="D77" t="s">
        <v>58</v>
      </c>
      <c r="E77" t="s">
        <v>21</v>
      </c>
      <c r="F77" t="s">
        <v>22</v>
      </c>
      <c r="G77" t="s">
        <v>110</v>
      </c>
      <c r="H77" t="s">
        <v>23</v>
      </c>
      <c r="I77" s="2">
        <f>VLOOKUP(helpdesk_tickets!A77,Sheet1!A76:B641,2,FALSE)</f>
        <v>44042.710416666669</v>
      </c>
      <c r="J77" t="s">
        <v>93</v>
      </c>
      <c r="K77" t="s">
        <v>94</v>
      </c>
      <c r="L77" t="s">
        <v>24</v>
      </c>
      <c r="M77" t="s">
        <v>30</v>
      </c>
      <c r="N77">
        <v>5</v>
      </c>
      <c r="O77" t="str">
        <f t="shared" si="2"/>
        <v>Low thread count</v>
      </c>
      <c r="P77">
        <v>4</v>
      </c>
      <c r="Q77" t="str">
        <f t="shared" si="3"/>
        <v>Low attach count</v>
      </c>
      <c r="R77" t="s">
        <v>26</v>
      </c>
    </row>
    <row r="78" spans="1:18" x14ac:dyDescent="0.35">
      <c r="A78">
        <v>111382</v>
      </c>
      <c r="B78" s="2">
        <f>VLOOKUP(A78,Sheet1!A77:C642,2,FALSE)</f>
        <v>44025.510416666664</v>
      </c>
      <c r="C78" t="s">
        <v>31</v>
      </c>
      <c r="D78" t="s">
        <v>58</v>
      </c>
      <c r="E78" t="s">
        <v>32</v>
      </c>
      <c r="F78" t="s">
        <v>39</v>
      </c>
      <c r="G78" t="s">
        <v>110</v>
      </c>
      <c r="H78" t="s">
        <v>23</v>
      </c>
      <c r="I78" s="2">
        <f>VLOOKUP(helpdesk_tickets!A78,Sheet1!A77:B642,2,FALSE)</f>
        <v>44025.510416666664</v>
      </c>
      <c r="J78" t="s">
        <v>93</v>
      </c>
      <c r="K78" t="s">
        <v>94</v>
      </c>
      <c r="L78" t="s">
        <v>24</v>
      </c>
      <c r="M78" t="s">
        <v>33</v>
      </c>
      <c r="N78">
        <v>4</v>
      </c>
      <c r="O78" t="str">
        <f t="shared" si="2"/>
        <v>Low thread count</v>
      </c>
      <c r="P78">
        <v>0</v>
      </c>
      <c r="Q78" t="str">
        <f t="shared" si="3"/>
        <v>Low attach count</v>
      </c>
      <c r="R78" t="s">
        <v>26</v>
      </c>
    </row>
    <row r="79" spans="1:18" x14ac:dyDescent="0.35">
      <c r="A79">
        <v>111456</v>
      </c>
      <c r="B79" s="2">
        <f>VLOOKUP(A79,Sheet1!A78:C643,2,FALSE)</f>
        <v>44018.73333333333</v>
      </c>
      <c r="C79" t="s">
        <v>42</v>
      </c>
      <c r="D79" t="s">
        <v>58</v>
      </c>
      <c r="E79" t="s">
        <v>21</v>
      </c>
      <c r="F79" t="s">
        <v>39</v>
      </c>
      <c r="G79" t="s">
        <v>110</v>
      </c>
      <c r="H79" t="s">
        <v>23</v>
      </c>
      <c r="I79" s="2">
        <f>VLOOKUP(helpdesk_tickets!A79,Sheet1!A78:B643,2,FALSE)</f>
        <v>44018.73333333333</v>
      </c>
      <c r="J79" t="s">
        <v>93</v>
      </c>
      <c r="K79" t="s">
        <v>94</v>
      </c>
      <c r="L79" t="s">
        <v>24</v>
      </c>
      <c r="M79" t="s">
        <v>30</v>
      </c>
      <c r="N79">
        <v>4</v>
      </c>
      <c r="O79" t="str">
        <f t="shared" si="2"/>
        <v>Low thread count</v>
      </c>
      <c r="P79">
        <v>1</v>
      </c>
      <c r="Q79" t="str">
        <f t="shared" si="3"/>
        <v>Low attach count</v>
      </c>
      <c r="R79" t="s">
        <v>35</v>
      </c>
    </row>
    <row r="80" spans="1:18" x14ac:dyDescent="0.35">
      <c r="A80">
        <v>111417</v>
      </c>
      <c r="B80" s="2">
        <f>VLOOKUP(A80,Sheet1!A79:C644,2,FALSE)</f>
        <v>44007.693749999999</v>
      </c>
      <c r="C80" t="s">
        <v>61</v>
      </c>
      <c r="D80" t="s">
        <v>58</v>
      </c>
      <c r="E80" t="s">
        <v>32</v>
      </c>
      <c r="F80" t="s">
        <v>22</v>
      </c>
      <c r="G80" t="s">
        <v>110</v>
      </c>
      <c r="H80" t="s">
        <v>23</v>
      </c>
      <c r="I80" s="2">
        <f>VLOOKUP(helpdesk_tickets!A80,Sheet1!A79:B644,2,FALSE)</f>
        <v>44007.693749999999</v>
      </c>
      <c r="J80" t="s">
        <v>93</v>
      </c>
      <c r="K80" t="s">
        <v>94</v>
      </c>
      <c r="L80" t="s">
        <v>24</v>
      </c>
      <c r="M80" t="s">
        <v>62</v>
      </c>
      <c r="N80">
        <v>6</v>
      </c>
      <c r="O80" t="str">
        <f t="shared" si="2"/>
        <v>Low thread count</v>
      </c>
      <c r="P80">
        <v>4</v>
      </c>
      <c r="Q80" t="str">
        <f t="shared" si="3"/>
        <v>Low attach count</v>
      </c>
      <c r="R80" t="s">
        <v>37</v>
      </c>
    </row>
    <row r="81" spans="1:18" x14ac:dyDescent="0.35">
      <c r="A81">
        <v>111434</v>
      </c>
      <c r="B81" s="2">
        <f>VLOOKUP(A81,Sheet1!A80:C645,2,FALSE)</f>
        <v>44006.652083333334</v>
      </c>
      <c r="C81" t="s">
        <v>45</v>
      </c>
      <c r="D81" t="s">
        <v>58</v>
      </c>
      <c r="E81" t="s">
        <v>21</v>
      </c>
      <c r="F81" t="s">
        <v>39</v>
      </c>
      <c r="G81" t="s">
        <v>110</v>
      </c>
      <c r="H81" t="s">
        <v>23</v>
      </c>
      <c r="I81" s="2">
        <f>VLOOKUP(helpdesk_tickets!A81,Sheet1!A80:B645,2,FALSE)</f>
        <v>44006.652083333334</v>
      </c>
      <c r="J81" t="s">
        <v>93</v>
      </c>
      <c r="K81" t="s">
        <v>94</v>
      </c>
      <c r="L81" t="s">
        <v>24</v>
      </c>
      <c r="M81" t="s">
        <v>30</v>
      </c>
      <c r="N81">
        <v>16</v>
      </c>
      <c r="O81" t="str">
        <f t="shared" si="2"/>
        <v>Low thread count</v>
      </c>
      <c r="P81">
        <v>10</v>
      </c>
      <c r="Q81" t="str">
        <f t="shared" si="3"/>
        <v>Low attach count</v>
      </c>
      <c r="R81" t="s">
        <v>26</v>
      </c>
    </row>
    <row r="82" spans="1:18" x14ac:dyDescent="0.35">
      <c r="A82">
        <v>111437</v>
      </c>
      <c r="B82" s="2">
        <f>VLOOKUP(A82,Sheet1!A81:C646,2,FALSE)</f>
        <v>43997.363194444442</v>
      </c>
      <c r="C82" t="s">
        <v>45</v>
      </c>
      <c r="D82" t="s">
        <v>58</v>
      </c>
      <c r="E82" t="s">
        <v>21</v>
      </c>
      <c r="F82" t="s">
        <v>39</v>
      </c>
      <c r="G82" t="s">
        <v>110</v>
      </c>
      <c r="H82" t="s">
        <v>23</v>
      </c>
      <c r="I82" s="2">
        <f>VLOOKUP(helpdesk_tickets!A82,Sheet1!A81:B646,2,FALSE)</f>
        <v>43997.363194444442</v>
      </c>
      <c r="J82" t="s">
        <v>93</v>
      </c>
      <c r="K82" t="s">
        <v>94</v>
      </c>
      <c r="L82" t="s">
        <v>24</v>
      </c>
      <c r="M82" t="s">
        <v>30</v>
      </c>
      <c r="N82">
        <v>13</v>
      </c>
      <c r="O82" t="str">
        <f t="shared" si="2"/>
        <v>Low thread count</v>
      </c>
      <c r="P82">
        <v>2</v>
      </c>
      <c r="Q82" t="str">
        <f t="shared" si="3"/>
        <v>Low attach count</v>
      </c>
      <c r="R82" t="s">
        <v>35</v>
      </c>
    </row>
    <row r="83" spans="1:18" x14ac:dyDescent="0.35">
      <c r="A83">
        <v>111353</v>
      </c>
      <c r="B83" s="2">
        <f>VLOOKUP(A83,Sheet1!A82:C647,2,FALSE)</f>
        <v>43962.720833333333</v>
      </c>
      <c r="C83" t="s">
        <v>43</v>
      </c>
      <c r="D83" t="s">
        <v>58</v>
      </c>
      <c r="E83" t="s">
        <v>21</v>
      </c>
      <c r="F83" t="s">
        <v>22</v>
      </c>
      <c r="G83" t="s">
        <v>110</v>
      </c>
      <c r="H83" t="s">
        <v>23</v>
      </c>
      <c r="I83" s="2">
        <f>VLOOKUP(helpdesk_tickets!A83,Sheet1!A82:B647,2,FALSE)</f>
        <v>43962.720833333333</v>
      </c>
      <c r="J83" t="s">
        <v>93</v>
      </c>
      <c r="K83" t="s">
        <v>94</v>
      </c>
      <c r="L83" t="s">
        <v>24</v>
      </c>
      <c r="M83" t="s">
        <v>25</v>
      </c>
      <c r="N83">
        <v>79</v>
      </c>
      <c r="O83" t="str">
        <f t="shared" si="2"/>
        <v>Medium thread count</v>
      </c>
      <c r="P83">
        <v>4</v>
      </c>
      <c r="Q83" t="str">
        <f t="shared" si="3"/>
        <v>Low attach count</v>
      </c>
      <c r="R83" t="s">
        <v>26</v>
      </c>
    </row>
    <row r="84" spans="1:18" x14ac:dyDescent="0.35">
      <c r="A84">
        <v>111320</v>
      </c>
      <c r="B84" s="2">
        <f>VLOOKUP(A84,Sheet1!A83:C648,2,FALSE)</f>
        <v>43958.558333333334</v>
      </c>
      <c r="C84" t="s">
        <v>63</v>
      </c>
      <c r="D84" t="s">
        <v>58</v>
      </c>
      <c r="E84" t="s">
        <v>21</v>
      </c>
      <c r="F84" t="s">
        <v>22</v>
      </c>
      <c r="G84" t="s">
        <v>110</v>
      </c>
      <c r="H84" t="s">
        <v>23</v>
      </c>
      <c r="I84" s="2">
        <f>VLOOKUP(helpdesk_tickets!A84,Sheet1!A83:B648,2,FALSE)</f>
        <v>43958.558333333334</v>
      </c>
      <c r="J84" t="s">
        <v>93</v>
      </c>
      <c r="K84" t="s">
        <v>94</v>
      </c>
      <c r="L84" t="s">
        <v>24</v>
      </c>
      <c r="M84" t="s">
        <v>30</v>
      </c>
      <c r="N84">
        <v>55</v>
      </c>
      <c r="O84" t="str">
        <f t="shared" si="2"/>
        <v>Medium thread count</v>
      </c>
      <c r="P84">
        <v>9</v>
      </c>
      <c r="Q84" t="str">
        <f t="shared" si="3"/>
        <v>Low attach count</v>
      </c>
      <c r="R84" t="s">
        <v>26</v>
      </c>
    </row>
    <row r="85" spans="1:18" x14ac:dyDescent="0.35">
      <c r="A85">
        <v>111390</v>
      </c>
      <c r="B85" s="2">
        <f>VLOOKUP(A85,Sheet1!A84:C649,2,FALSE)</f>
        <v>43957.656944444447</v>
      </c>
      <c r="C85" t="s">
        <v>40</v>
      </c>
      <c r="D85" t="s">
        <v>58</v>
      </c>
      <c r="E85" t="s">
        <v>21</v>
      </c>
      <c r="F85" t="s">
        <v>22</v>
      </c>
      <c r="G85" t="s">
        <v>110</v>
      </c>
      <c r="H85" t="s">
        <v>23</v>
      </c>
      <c r="I85" s="2">
        <f>VLOOKUP(helpdesk_tickets!A85,Sheet1!A84:B649,2,FALSE)</f>
        <v>43957.656944444447</v>
      </c>
      <c r="J85" t="s">
        <v>93</v>
      </c>
      <c r="K85" t="s">
        <v>94</v>
      </c>
      <c r="L85" t="s">
        <v>24</v>
      </c>
      <c r="M85" t="s">
        <v>30</v>
      </c>
      <c r="N85">
        <v>24</v>
      </c>
      <c r="O85" t="str">
        <f t="shared" si="2"/>
        <v>Low thread count</v>
      </c>
      <c r="P85">
        <v>2</v>
      </c>
      <c r="Q85" t="str">
        <f t="shared" si="3"/>
        <v>Low attach count</v>
      </c>
      <c r="R85" t="s">
        <v>35</v>
      </c>
    </row>
    <row r="86" spans="1:18" x14ac:dyDescent="0.35">
      <c r="A86">
        <v>111409</v>
      </c>
      <c r="B86" s="2">
        <f>VLOOKUP(A86,Sheet1!A85:C650,2,FALSE)</f>
        <v>43937.648611111108</v>
      </c>
      <c r="C86" t="s">
        <v>47</v>
      </c>
      <c r="D86" t="s">
        <v>58</v>
      </c>
      <c r="E86" t="s">
        <v>21</v>
      </c>
      <c r="F86" t="s">
        <v>22</v>
      </c>
      <c r="G86" t="s">
        <v>110</v>
      </c>
      <c r="H86" t="s">
        <v>23</v>
      </c>
      <c r="I86" s="2">
        <f>VLOOKUP(helpdesk_tickets!A86,Sheet1!A85:B650,2,FALSE)</f>
        <v>43937.648611111108</v>
      </c>
      <c r="J86" t="s">
        <v>93</v>
      </c>
      <c r="K86" t="s">
        <v>94</v>
      </c>
      <c r="L86" t="s">
        <v>24</v>
      </c>
      <c r="M86" t="s">
        <v>46</v>
      </c>
      <c r="N86">
        <v>6</v>
      </c>
      <c r="O86" t="str">
        <f t="shared" si="2"/>
        <v>Low thread count</v>
      </c>
      <c r="P86">
        <v>1</v>
      </c>
      <c r="Q86" t="str">
        <f t="shared" si="3"/>
        <v>Low attach count</v>
      </c>
      <c r="R86" t="s">
        <v>35</v>
      </c>
    </row>
    <row r="87" spans="1:18" x14ac:dyDescent="0.35">
      <c r="A87">
        <v>111383</v>
      </c>
      <c r="B87" s="2">
        <f>VLOOKUP(A87,Sheet1!A86:C651,2,FALSE)</f>
        <v>43929.714583333334</v>
      </c>
      <c r="C87" t="s">
        <v>40</v>
      </c>
      <c r="D87" t="s">
        <v>58</v>
      </c>
      <c r="E87" t="s">
        <v>21</v>
      </c>
      <c r="F87" t="s">
        <v>22</v>
      </c>
      <c r="G87" t="s">
        <v>110</v>
      </c>
      <c r="H87" t="s">
        <v>23</v>
      </c>
      <c r="I87" s="2">
        <f>VLOOKUP(helpdesk_tickets!A87,Sheet1!A86:B651,2,FALSE)</f>
        <v>43929.714583333334</v>
      </c>
      <c r="J87" t="s">
        <v>93</v>
      </c>
      <c r="K87" t="s">
        <v>94</v>
      </c>
      <c r="L87" t="s">
        <v>24</v>
      </c>
      <c r="M87" t="s">
        <v>30</v>
      </c>
      <c r="N87">
        <v>17</v>
      </c>
      <c r="O87" t="str">
        <f t="shared" si="2"/>
        <v>Low thread count</v>
      </c>
      <c r="P87">
        <v>2</v>
      </c>
      <c r="Q87" t="str">
        <f t="shared" si="3"/>
        <v>Low attach count</v>
      </c>
      <c r="R87" t="s">
        <v>26</v>
      </c>
    </row>
    <row r="88" spans="1:18" x14ac:dyDescent="0.35">
      <c r="A88">
        <v>111404</v>
      </c>
      <c r="B88" s="2">
        <f>VLOOKUP(A88,Sheet1!A87:C652,2,FALSE)</f>
        <v>43923.723611111112</v>
      </c>
      <c r="C88" t="s">
        <v>47</v>
      </c>
      <c r="D88" t="s">
        <v>58</v>
      </c>
      <c r="E88" t="s">
        <v>21</v>
      </c>
      <c r="F88" t="s">
        <v>22</v>
      </c>
      <c r="G88" t="s">
        <v>110</v>
      </c>
      <c r="H88" t="s">
        <v>23</v>
      </c>
      <c r="I88" s="2">
        <f>VLOOKUP(helpdesk_tickets!A88,Sheet1!A87:B652,2,FALSE)</f>
        <v>43923.723611111112</v>
      </c>
      <c r="J88" t="s">
        <v>93</v>
      </c>
      <c r="K88" t="s">
        <v>94</v>
      </c>
      <c r="L88" t="s">
        <v>24</v>
      </c>
      <c r="M88" t="s">
        <v>25</v>
      </c>
      <c r="N88">
        <v>6</v>
      </c>
      <c r="O88" t="str">
        <f t="shared" si="2"/>
        <v>Low thread count</v>
      </c>
      <c r="P88">
        <v>1</v>
      </c>
      <c r="Q88" t="str">
        <f t="shared" si="3"/>
        <v>Low attach count</v>
      </c>
      <c r="R88" t="s">
        <v>35</v>
      </c>
    </row>
    <row r="89" spans="1:18" x14ac:dyDescent="0.35">
      <c r="A89">
        <v>111401</v>
      </c>
      <c r="B89" s="2">
        <f>VLOOKUP(A89,Sheet1!A88:C653,2,FALSE)</f>
        <v>43914.713888888888</v>
      </c>
      <c r="C89" t="s">
        <v>47</v>
      </c>
      <c r="D89" t="s">
        <v>58</v>
      </c>
      <c r="E89" t="s">
        <v>21</v>
      </c>
      <c r="F89" t="s">
        <v>22</v>
      </c>
      <c r="G89" t="s">
        <v>110</v>
      </c>
      <c r="H89" t="s">
        <v>23</v>
      </c>
      <c r="I89" s="2">
        <f>VLOOKUP(helpdesk_tickets!A89,Sheet1!A88:B653,2,FALSE)</f>
        <v>43914.713888888888</v>
      </c>
      <c r="J89" t="s">
        <v>93</v>
      </c>
      <c r="K89" t="s">
        <v>94</v>
      </c>
      <c r="L89" t="s">
        <v>24</v>
      </c>
      <c r="M89" t="s">
        <v>25</v>
      </c>
      <c r="N89">
        <v>19</v>
      </c>
      <c r="O89" t="str">
        <f t="shared" si="2"/>
        <v>Low thread count</v>
      </c>
      <c r="P89">
        <v>1</v>
      </c>
      <c r="Q89" t="str">
        <f t="shared" si="3"/>
        <v>Low attach count</v>
      </c>
      <c r="R89" t="s">
        <v>26</v>
      </c>
    </row>
    <row r="90" spans="1:18" x14ac:dyDescent="0.35">
      <c r="A90">
        <v>111393</v>
      </c>
      <c r="B90" s="2">
        <f>VLOOKUP(A90,Sheet1!A89:C654,2,FALSE)</f>
        <v>43913.54583333333</v>
      </c>
      <c r="C90" t="s">
        <v>42</v>
      </c>
      <c r="D90" t="s">
        <v>58</v>
      </c>
      <c r="E90" t="s">
        <v>21</v>
      </c>
      <c r="F90" t="s">
        <v>22</v>
      </c>
      <c r="G90" t="s">
        <v>110</v>
      </c>
      <c r="H90" t="s">
        <v>23</v>
      </c>
      <c r="I90" s="2">
        <f>VLOOKUP(helpdesk_tickets!A90,Sheet1!A89:B654,2,FALSE)</f>
        <v>43913.54583333333</v>
      </c>
      <c r="J90" t="s">
        <v>93</v>
      </c>
      <c r="K90" t="s">
        <v>94</v>
      </c>
      <c r="L90" t="s">
        <v>24</v>
      </c>
      <c r="M90" t="s">
        <v>30</v>
      </c>
      <c r="N90">
        <v>29</v>
      </c>
      <c r="O90" t="str">
        <f t="shared" si="2"/>
        <v>Low thread count</v>
      </c>
      <c r="P90">
        <v>3</v>
      </c>
      <c r="Q90" t="str">
        <f t="shared" si="3"/>
        <v>Low attach count</v>
      </c>
      <c r="R90" t="s">
        <v>26</v>
      </c>
    </row>
    <row r="91" spans="1:18" x14ac:dyDescent="0.35">
      <c r="A91">
        <v>111391</v>
      </c>
      <c r="B91" s="2">
        <f>VLOOKUP(A91,Sheet1!A90:C655,2,FALSE)</f>
        <v>43895.59097222222</v>
      </c>
      <c r="C91" t="s">
        <v>45</v>
      </c>
      <c r="D91" t="s">
        <v>58</v>
      </c>
      <c r="E91" t="s">
        <v>21</v>
      </c>
      <c r="F91" t="s">
        <v>39</v>
      </c>
      <c r="G91" t="s">
        <v>110</v>
      </c>
      <c r="H91" t="s">
        <v>23</v>
      </c>
      <c r="I91" s="2">
        <f>VLOOKUP(helpdesk_tickets!A91,Sheet1!A90:B655,2,FALSE)</f>
        <v>43895.59097222222</v>
      </c>
      <c r="J91" t="s">
        <v>93</v>
      </c>
      <c r="K91" t="s">
        <v>94</v>
      </c>
      <c r="L91" t="s">
        <v>24</v>
      </c>
      <c r="M91" t="s">
        <v>30</v>
      </c>
      <c r="N91">
        <v>20</v>
      </c>
      <c r="O91" t="str">
        <f t="shared" si="2"/>
        <v>Low thread count</v>
      </c>
      <c r="P91">
        <v>10</v>
      </c>
      <c r="Q91" t="str">
        <f t="shared" si="3"/>
        <v>Low attach count</v>
      </c>
      <c r="R91" t="s">
        <v>26</v>
      </c>
    </row>
    <row r="92" spans="1:18" x14ac:dyDescent="0.35">
      <c r="A92">
        <v>111380</v>
      </c>
      <c r="B92" s="2">
        <f>VLOOKUP(A92,Sheet1!A91:C656,2,FALSE)</f>
        <v>43868.692361111112</v>
      </c>
      <c r="C92" t="s">
        <v>31</v>
      </c>
      <c r="D92" t="s">
        <v>58</v>
      </c>
      <c r="E92" t="s">
        <v>32</v>
      </c>
      <c r="F92" t="s">
        <v>39</v>
      </c>
      <c r="G92" t="s">
        <v>110</v>
      </c>
      <c r="H92" t="s">
        <v>23</v>
      </c>
      <c r="I92" s="2">
        <f>VLOOKUP(helpdesk_tickets!A92,Sheet1!A91:B656,2,FALSE)</f>
        <v>43868.692361111112</v>
      </c>
      <c r="J92" t="s">
        <v>93</v>
      </c>
      <c r="K92" t="s">
        <v>94</v>
      </c>
      <c r="L92" t="s">
        <v>41</v>
      </c>
      <c r="M92" t="s">
        <v>33</v>
      </c>
      <c r="N92">
        <v>5</v>
      </c>
      <c r="O92" t="str">
        <f t="shared" si="2"/>
        <v>Low thread count</v>
      </c>
      <c r="P92">
        <v>0</v>
      </c>
      <c r="Q92" t="str">
        <f t="shared" si="3"/>
        <v>Low attach count</v>
      </c>
      <c r="R92" t="s">
        <v>26</v>
      </c>
    </row>
    <row r="93" spans="1:18" x14ac:dyDescent="0.35">
      <c r="A93">
        <v>111378</v>
      </c>
      <c r="B93" s="2">
        <f>VLOOKUP(A93,Sheet1!A92:C657,2,FALSE)</f>
        <v>43861.691666666666</v>
      </c>
      <c r="C93" t="s">
        <v>36</v>
      </c>
      <c r="D93" t="s">
        <v>58</v>
      </c>
      <c r="E93" t="s">
        <v>21</v>
      </c>
      <c r="F93" t="s">
        <v>22</v>
      </c>
      <c r="G93" t="s">
        <v>110</v>
      </c>
      <c r="H93" t="s">
        <v>23</v>
      </c>
      <c r="I93" s="2">
        <f>VLOOKUP(helpdesk_tickets!A93,Sheet1!A92:B657,2,FALSE)</f>
        <v>43861.691666666666</v>
      </c>
      <c r="J93" t="s">
        <v>93</v>
      </c>
      <c r="K93" t="s">
        <v>94</v>
      </c>
      <c r="L93" t="s">
        <v>24</v>
      </c>
      <c r="M93" t="s">
        <v>25</v>
      </c>
      <c r="N93">
        <v>6</v>
      </c>
      <c r="O93" t="str">
        <f t="shared" si="2"/>
        <v>Low thread count</v>
      </c>
      <c r="P93">
        <v>5</v>
      </c>
      <c r="Q93" t="str">
        <f t="shared" si="3"/>
        <v>Low attach count</v>
      </c>
      <c r="R93" t="s">
        <v>35</v>
      </c>
    </row>
    <row r="94" spans="1:18" x14ac:dyDescent="0.35">
      <c r="A94">
        <v>111369</v>
      </c>
      <c r="B94" s="2">
        <f>VLOOKUP(A94,Sheet1!A93:C658,2,FALSE)</f>
        <v>43857.736111111109</v>
      </c>
      <c r="C94" t="s">
        <v>19</v>
      </c>
      <c r="D94" t="s">
        <v>58</v>
      </c>
      <c r="E94" t="s">
        <v>21</v>
      </c>
      <c r="F94" t="s">
        <v>22</v>
      </c>
      <c r="G94" t="s">
        <v>110</v>
      </c>
      <c r="H94" t="s">
        <v>23</v>
      </c>
      <c r="I94" s="2">
        <f>VLOOKUP(helpdesk_tickets!A94,Sheet1!A93:B658,2,FALSE)</f>
        <v>43857.736111111109</v>
      </c>
      <c r="J94" t="s">
        <v>93</v>
      </c>
      <c r="K94" t="s">
        <v>94</v>
      </c>
      <c r="L94" t="s">
        <v>24</v>
      </c>
      <c r="M94" t="s">
        <v>25</v>
      </c>
      <c r="N94">
        <v>8</v>
      </c>
      <c r="O94" t="str">
        <f t="shared" si="2"/>
        <v>Low thread count</v>
      </c>
      <c r="P94">
        <v>1</v>
      </c>
      <c r="Q94" t="str">
        <f t="shared" si="3"/>
        <v>Low attach count</v>
      </c>
      <c r="R94" t="s">
        <v>26</v>
      </c>
    </row>
    <row r="95" spans="1:18" x14ac:dyDescent="0.35">
      <c r="A95">
        <v>111318</v>
      </c>
      <c r="B95" s="2">
        <f>VLOOKUP(A95,Sheet1!A94:C659,2,FALSE)</f>
        <v>43845.720833333333</v>
      </c>
      <c r="C95" t="s">
        <v>63</v>
      </c>
      <c r="D95" t="s">
        <v>58</v>
      </c>
      <c r="E95" t="s">
        <v>21</v>
      </c>
      <c r="F95" t="s">
        <v>22</v>
      </c>
      <c r="G95" t="s">
        <v>110</v>
      </c>
      <c r="H95" t="s">
        <v>23</v>
      </c>
      <c r="I95" s="2">
        <f>VLOOKUP(helpdesk_tickets!A95,Sheet1!A94:B659,2,FALSE)</f>
        <v>43845.720833333333</v>
      </c>
      <c r="J95" t="s">
        <v>93</v>
      </c>
      <c r="K95" t="s">
        <v>94</v>
      </c>
      <c r="L95" t="s">
        <v>24</v>
      </c>
      <c r="M95" t="s">
        <v>30</v>
      </c>
      <c r="N95">
        <v>24</v>
      </c>
      <c r="O95" t="str">
        <f t="shared" si="2"/>
        <v>Low thread count</v>
      </c>
      <c r="P95">
        <v>4</v>
      </c>
      <c r="Q95" t="str">
        <f t="shared" si="3"/>
        <v>Low attach count</v>
      </c>
      <c r="R95" t="s">
        <v>26</v>
      </c>
    </row>
    <row r="96" spans="1:18" x14ac:dyDescent="0.35">
      <c r="A96">
        <v>111361</v>
      </c>
      <c r="B96" s="2">
        <f>VLOOKUP(A96,Sheet1!A95:C660,2,FALSE)</f>
        <v>43838.443055555559</v>
      </c>
      <c r="C96" t="s">
        <v>47</v>
      </c>
      <c r="D96" t="s">
        <v>58</v>
      </c>
      <c r="E96" t="s">
        <v>21</v>
      </c>
      <c r="F96" t="s">
        <v>22</v>
      </c>
      <c r="G96" t="s">
        <v>110</v>
      </c>
      <c r="H96" t="s">
        <v>23</v>
      </c>
      <c r="I96" s="2">
        <f>VLOOKUP(helpdesk_tickets!A96,Sheet1!A95:B660,2,FALSE)</f>
        <v>43838.443055555559</v>
      </c>
      <c r="J96" t="s">
        <v>93</v>
      </c>
      <c r="K96" t="s">
        <v>94</v>
      </c>
      <c r="L96" t="s">
        <v>24</v>
      </c>
      <c r="M96" t="s">
        <v>25</v>
      </c>
      <c r="N96">
        <v>12</v>
      </c>
      <c r="O96" t="str">
        <f t="shared" si="2"/>
        <v>Low thread count</v>
      </c>
      <c r="P96">
        <v>2</v>
      </c>
      <c r="Q96" t="str">
        <f t="shared" si="3"/>
        <v>Low attach count</v>
      </c>
      <c r="R96" t="s">
        <v>35</v>
      </c>
    </row>
    <row r="97" spans="1:18" x14ac:dyDescent="0.35">
      <c r="A97">
        <v>111360</v>
      </c>
      <c r="B97" s="2">
        <f>VLOOKUP(A97,Sheet1!A96:C661,2,FALSE)</f>
        <v>43836.728472222225</v>
      </c>
      <c r="C97" t="s">
        <v>36</v>
      </c>
      <c r="D97" t="s">
        <v>58</v>
      </c>
      <c r="E97" t="s">
        <v>21</v>
      </c>
      <c r="F97" t="s">
        <v>22</v>
      </c>
      <c r="G97" t="s">
        <v>110</v>
      </c>
      <c r="H97" t="s">
        <v>23</v>
      </c>
      <c r="I97" s="2">
        <f>VLOOKUP(helpdesk_tickets!A97,Sheet1!A96:B661,2,FALSE)</f>
        <v>43836.728472222225</v>
      </c>
      <c r="J97" t="s">
        <v>93</v>
      </c>
      <c r="K97" t="s">
        <v>94</v>
      </c>
      <c r="L97" t="s">
        <v>24</v>
      </c>
      <c r="M97" t="s">
        <v>25</v>
      </c>
      <c r="N97">
        <v>8</v>
      </c>
      <c r="O97" t="str">
        <f t="shared" si="2"/>
        <v>Low thread count</v>
      </c>
      <c r="P97">
        <v>3</v>
      </c>
      <c r="Q97" t="str">
        <f t="shared" si="3"/>
        <v>Low attach count</v>
      </c>
      <c r="R97" t="s">
        <v>26</v>
      </c>
    </row>
    <row r="98" spans="1:18" x14ac:dyDescent="0.35">
      <c r="A98">
        <v>111358</v>
      </c>
      <c r="B98" s="2">
        <f>VLOOKUP(A98,Sheet1!A97:C662,2,FALSE)</f>
        <v>43822.647222222222</v>
      </c>
      <c r="C98" t="s">
        <v>47</v>
      </c>
      <c r="D98" t="s">
        <v>58</v>
      </c>
      <c r="E98" t="s">
        <v>21</v>
      </c>
      <c r="F98" t="s">
        <v>22</v>
      </c>
      <c r="G98" t="s">
        <v>110</v>
      </c>
      <c r="H98" t="s">
        <v>23</v>
      </c>
      <c r="I98" s="2">
        <f>VLOOKUP(helpdesk_tickets!A98,Sheet1!A97:B662,2,FALSE)</f>
        <v>43822.647222222222</v>
      </c>
      <c r="J98" t="s">
        <v>93</v>
      </c>
      <c r="K98" t="s">
        <v>94</v>
      </c>
      <c r="L98" t="s">
        <v>24</v>
      </c>
      <c r="M98" t="s">
        <v>46</v>
      </c>
      <c r="N98">
        <v>6</v>
      </c>
      <c r="O98" t="str">
        <f t="shared" si="2"/>
        <v>Low thread count</v>
      </c>
      <c r="P98">
        <v>1</v>
      </c>
      <c r="Q98" t="str">
        <f t="shared" si="3"/>
        <v>Low attach count</v>
      </c>
      <c r="R98" t="s">
        <v>35</v>
      </c>
    </row>
    <row r="99" spans="1:18" x14ac:dyDescent="0.35">
      <c r="A99">
        <v>111351</v>
      </c>
      <c r="B99" s="2">
        <f>VLOOKUP(A99,Sheet1!A98:C663,2,FALSE)</f>
        <v>43803.745833333334</v>
      </c>
      <c r="C99" t="s">
        <v>43</v>
      </c>
      <c r="D99" t="s">
        <v>58</v>
      </c>
      <c r="E99" t="s">
        <v>21</v>
      </c>
      <c r="F99" t="s">
        <v>22</v>
      </c>
      <c r="G99" t="s">
        <v>110</v>
      </c>
      <c r="H99" t="s">
        <v>23</v>
      </c>
      <c r="I99" s="2">
        <f>VLOOKUP(helpdesk_tickets!A99,Sheet1!A98:B663,2,FALSE)</f>
        <v>43803.745833333334</v>
      </c>
      <c r="J99" t="s">
        <v>93</v>
      </c>
      <c r="K99" t="s">
        <v>94</v>
      </c>
      <c r="L99" t="s">
        <v>24</v>
      </c>
      <c r="M99" t="s">
        <v>25</v>
      </c>
      <c r="N99">
        <v>8</v>
      </c>
      <c r="O99" t="str">
        <f t="shared" si="2"/>
        <v>Low thread count</v>
      </c>
      <c r="P99">
        <v>1</v>
      </c>
      <c r="Q99" t="str">
        <f t="shared" si="3"/>
        <v>Low attach count</v>
      </c>
      <c r="R99" t="s">
        <v>35</v>
      </c>
    </row>
    <row r="100" spans="1:18" x14ac:dyDescent="0.35">
      <c r="A100">
        <v>111333</v>
      </c>
      <c r="B100" s="2">
        <f>VLOOKUP(A100,Sheet1!A99:C664,2,FALSE)</f>
        <v>43803.743750000001</v>
      </c>
      <c r="C100" t="s">
        <v>47</v>
      </c>
      <c r="D100" t="s">
        <v>58</v>
      </c>
      <c r="E100" t="s">
        <v>21</v>
      </c>
      <c r="F100" t="s">
        <v>22</v>
      </c>
      <c r="G100" t="s">
        <v>110</v>
      </c>
      <c r="H100" t="s">
        <v>23</v>
      </c>
      <c r="I100" s="2">
        <f>VLOOKUP(helpdesk_tickets!A100,Sheet1!A99:B664,2,FALSE)</f>
        <v>43803.743750000001</v>
      </c>
      <c r="J100" t="s">
        <v>93</v>
      </c>
      <c r="K100" t="s">
        <v>94</v>
      </c>
      <c r="L100" t="s">
        <v>24</v>
      </c>
      <c r="M100" t="s">
        <v>25</v>
      </c>
      <c r="N100">
        <v>15</v>
      </c>
      <c r="O100" t="str">
        <f t="shared" si="2"/>
        <v>Low thread count</v>
      </c>
      <c r="P100">
        <v>3</v>
      </c>
      <c r="Q100" t="str">
        <f t="shared" si="3"/>
        <v>Low attach count</v>
      </c>
      <c r="R100" t="s">
        <v>35</v>
      </c>
    </row>
    <row r="101" spans="1:18" x14ac:dyDescent="0.35">
      <c r="A101">
        <v>111346</v>
      </c>
      <c r="B101" s="2">
        <f>VLOOKUP(A101,Sheet1!A100:C665,2,FALSE)</f>
        <v>43797.703472222223</v>
      </c>
      <c r="C101" t="s">
        <v>50</v>
      </c>
      <c r="D101" t="s">
        <v>58</v>
      </c>
      <c r="E101" t="s">
        <v>21</v>
      </c>
      <c r="F101" t="s">
        <v>22</v>
      </c>
      <c r="G101" t="s">
        <v>110</v>
      </c>
      <c r="H101" t="s">
        <v>23</v>
      </c>
      <c r="I101" s="2">
        <f>VLOOKUP(helpdesk_tickets!A101,Sheet1!A100:B665,2,FALSE)</f>
        <v>43797.703472222223</v>
      </c>
      <c r="J101" t="s">
        <v>93</v>
      </c>
      <c r="K101" t="s">
        <v>94</v>
      </c>
      <c r="L101" t="s">
        <v>24</v>
      </c>
      <c r="M101" t="s">
        <v>30</v>
      </c>
      <c r="N101">
        <v>25</v>
      </c>
      <c r="O101" t="str">
        <f t="shared" si="2"/>
        <v>Low thread count</v>
      </c>
      <c r="P101">
        <v>2</v>
      </c>
      <c r="Q101" t="str">
        <f t="shared" si="3"/>
        <v>Low attach count</v>
      </c>
      <c r="R101" t="s">
        <v>26</v>
      </c>
    </row>
    <row r="102" spans="1:18" x14ac:dyDescent="0.35">
      <c r="A102">
        <v>111227</v>
      </c>
      <c r="B102" s="2">
        <f>VLOOKUP(A102,Sheet1!A101:C666,2,FALSE)</f>
        <v>43790.745833333334</v>
      </c>
      <c r="C102" t="s">
        <v>36</v>
      </c>
      <c r="D102" t="s">
        <v>58</v>
      </c>
      <c r="E102" t="s">
        <v>21</v>
      </c>
      <c r="F102" t="s">
        <v>22</v>
      </c>
      <c r="G102" t="s">
        <v>110</v>
      </c>
      <c r="H102" t="s">
        <v>23</v>
      </c>
      <c r="I102" s="2">
        <f>VLOOKUP(helpdesk_tickets!A102,Sheet1!A101:B666,2,FALSE)</f>
        <v>43790.745833333334</v>
      </c>
      <c r="J102" t="s">
        <v>93</v>
      </c>
      <c r="K102" t="s">
        <v>94</v>
      </c>
      <c r="L102" t="s">
        <v>24</v>
      </c>
      <c r="M102" t="s">
        <v>25</v>
      </c>
      <c r="N102">
        <v>32</v>
      </c>
      <c r="O102" t="str">
        <f t="shared" si="2"/>
        <v>Low thread count</v>
      </c>
      <c r="P102">
        <v>4</v>
      </c>
      <c r="Q102" t="str">
        <f t="shared" si="3"/>
        <v>Low attach count</v>
      </c>
      <c r="R102" t="s">
        <v>35</v>
      </c>
    </row>
    <row r="103" spans="1:18" x14ac:dyDescent="0.35">
      <c r="A103">
        <v>111334</v>
      </c>
      <c r="B103" s="2">
        <f>VLOOKUP(A103,Sheet1!A102:C667,2,FALSE)</f>
        <v>43775.720138888886</v>
      </c>
      <c r="C103" t="s">
        <v>42</v>
      </c>
      <c r="D103" t="s">
        <v>58</v>
      </c>
      <c r="E103" t="s">
        <v>32</v>
      </c>
      <c r="F103" t="s">
        <v>22</v>
      </c>
      <c r="G103" t="s">
        <v>110</v>
      </c>
      <c r="H103" t="s">
        <v>23</v>
      </c>
      <c r="I103" s="2">
        <f>VLOOKUP(helpdesk_tickets!A103,Sheet1!A102:B667,2,FALSE)</f>
        <v>43775.720138888886</v>
      </c>
      <c r="J103" t="s">
        <v>93</v>
      </c>
      <c r="K103" t="s">
        <v>94</v>
      </c>
      <c r="L103" t="s">
        <v>41</v>
      </c>
      <c r="M103" t="s">
        <v>33</v>
      </c>
      <c r="N103">
        <v>6</v>
      </c>
      <c r="O103" t="str">
        <f t="shared" si="2"/>
        <v>Low thread count</v>
      </c>
      <c r="P103">
        <v>0</v>
      </c>
      <c r="Q103" t="str">
        <f t="shared" si="3"/>
        <v>Low attach count</v>
      </c>
      <c r="R103" t="s">
        <v>35</v>
      </c>
    </row>
    <row r="104" spans="1:18" x14ac:dyDescent="0.35">
      <c r="A104">
        <v>111322</v>
      </c>
      <c r="B104" s="2">
        <f>VLOOKUP(A104,Sheet1!A103:C668,2,FALSE)</f>
        <v>43759.748611111114</v>
      </c>
      <c r="C104" t="s">
        <v>60</v>
      </c>
      <c r="D104" t="s">
        <v>58</v>
      </c>
      <c r="E104" t="s">
        <v>21</v>
      </c>
      <c r="F104" t="s">
        <v>22</v>
      </c>
      <c r="G104" t="s">
        <v>110</v>
      </c>
      <c r="H104" t="s">
        <v>23</v>
      </c>
      <c r="I104" s="2">
        <f>VLOOKUP(helpdesk_tickets!A104,Sheet1!A103:B668,2,FALSE)</f>
        <v>43759.748611111114</v>
      </c>
      <c r="J104" t="s">
        <v>93</v>
      </c>
      <c r="K104" t="s">
        <v>94</v>
      </c>
      <c r="L104" t="s">
        <v>24</v>
      </c>
      <c r="M104" t="s">
        <v>30</v>
      </c>
      <c r="N104">
        <v>14</v>
      </c>
      <c r="O104" t="str">
        <f t="shared" si="2"/>
        <v>Low thread count</v>
      </c>
      <c r="P104">
        <v>7</v>
      </c>
      <c r="Q104" t="str">
        <f t="shared" si="3"/>
        <v>Low attach count</v>
      </c>
      <c r="R104" t="s">
        <v>26</v>
      </c>
    </row>
    <row r="105" spans="1:18" x14ac:dyDescent="0.35">
      <c r="A105">
        <v>111312</v>
      </c>
      <c r="B105" s="2">
        <f>VLOOKUP(A105,Sheet1!A104:C669,2,FALSE)</f>
        <v>43759.573611111111</v>
      </c>
      <c r="C105" t="s">
        <v>31</v>
      </c>
      <c r="D105" t="s">
        <v>58</v>
      </c>
      <c r="E105" t="s">
        <v>32</v>
      </c>
      <c r="F105" t="s">
        <v>22</v>
      </c>
      <c r="G105" t="s">
        <v>110</v>
      </c>
      <c r="H105" t="s">
        <v>23</v>
      </c>
      <c r="I105" s="2">
        <f>VLOOKUP(helpdesk_tickets!A105,Sheet1!A104:B669,2,FALSE)</f>
        <v>43759.573611111111</v>
      </c>
      <c r="J105" t="s">
        <v>93</v>
      </c>
      <c r="K105" t="s">
        <v>94</v>
      </c>
      <c r="L105" t="s">
        <v>41</v>
      </c>
      <c r="M105" t="s">
        <v>33</v>
      </c>
      <c r="N105">
        <v>4</v>
      </c>
      <c r="O105" t="str">
        <f t="shared" si="2"/>
        <v>Low thread count</v>
      </c>
      <c r="P105">
        <v>0</v>
      </c>
      <c r="Q105" t="str">
        <f t="shared" si="3"/>
        <v>Low attach count</v>
      </c>
      <c r="R105" t="s">
        <v>26</v>
      </c>
    </row>
    <row r="106" spans="1:18" x14ac:dyDescent="0.35">
      <c r="A106">
        <v>111301</v>
      </c>
      <c r="B106" s="2">
        <f>VLOOKUP(A106,Sheet1!A105:C670,2,FALSE)</f>
        <v>43759.572916666664</v>
      </c>
      <c r="C106" t="s">
        <v>31</v>
      </c>
      <c r="D106" t="s">
        <v>58</v>
      </c>
      <c r="E106" t="s">
        <v>32</v>
      </c>
      <c r="F106" t="s">
        <v>39</v>
      </c>
      <c r="G106" t="s">
        <v>110</v>
      </c>
      <c r="H106" t="s">
        <v>23</v>
      </c>
      <c r="I106" s="2">
        <f>VLOOKUP(helpdesk_tickets!A106,Sheet1!A105:B670,2,FALSE)</f>
        <v>43759.572916666664</v>
      </c>
      <c r="J106" t="s">
        <v>93</v>
      </c>
      <c r="K106" t="s">
        <v>94</v>
      </c>
      <c r="L106" t="s">
        <v>41</v>
      </c>
      <c r="M106" t="s">
        <v>33</v>
      </c>
      <c r="N106">
        <v>10</v>
      </c>
      <c r="O106" t="str">
        <f t="shared" si="2"/>
        <v>Low thread count</v>
      </c>
      <c r="P106">
        <v>2</v>
      </c>
      <c r="Q106" t="str">
        <f t="shared" si="3"/>
        <v>Low attach count</v>
      </c>
      <c r="R106" t="s">
        <v>26</v>
      </c>
    </row>
    <row r="107" spans="1:18" x14ac:dyDescent="0.35">
      <c r="A107">
        <v>111325</v>
      </c>
      <c r="B107" s="2">
        <f>VLOOKUP(A107,Sheet1!A106:C671,2,FALSE)</f>
        <v>43759.572222222225</v>
      </c>
      <c r="C107" t="s">
        <v>31</v>
      </c>
      <c r="D107" t="s">
        <v>58</v>
      </c>
      <c r="E107" t="s">
        <v>32</v>
      </c>
      <c r="F107" t="s">
        <v>39</v>
      </c>
      <c r="G107" t="s">
        <v>110</v>
      </c>
      <c r="H107" t="s">
        <v>23</v>
      </c>
      <c r="I107" s="2">
        <f>VLOOKUP(helpdesk_tickets!A107,Sheet1!A106:B671,2,FALSE)</f>
        <v>43759.572222222225</v>
      </c>
      <c r="J107" t="s">
        <v>93</v>
      </c>
      <c r="K107" t="s">
        <v>94</v>
      </c>
      <c r="L107" t="s">
        <v>41</v>
      </c>
      <c r="M107" t="s">
        <v>33</v>
      </c>
      <c r="N107">
        <v>4</v>
      </c>
      <c r="O107" t="str">
        <f t="shared" si="2"/>
        <v>Low thread count</v>
      </c>
      <c r="P107">
        <v>0</v>
      </c>
      <c r="Q107" t="str">
        <f t="shared" si="3"/>
        <v>Low attach count</v>
      </c>
      <c r="R107" t="s">
        <v>26</v>
      </c>
    </row>
    <row r="108" spans="1:18" x14ac:dyDescent="0.35">
      <c r="A108">
        <v>111321</v>
      </c>
      <c r="B108" s="2">
        <f>VLOOKUP(A108,Sheet1!A107:C672,2,FALSE)</f>
        <v>43756.418749999997</v>
      </c>
      <c r="C108" t="s">
        <v>40</v>
      </c>
      <c r="D108" t="s">
        <v>58</v>
      </c>
      <c r="E108" t="s">
        <v>21</v>
      </c>
      <c r="F108" t="s">
        <v>22</v>
      </c>
      <c r="G108" t="s">
        <v>110</v>
      </c>
      <c r="H108" t="s">
        <v>23</v>
      </c>
      <c r="I108" s="2">
        <f>VLOOKUP(helpdesk_tickets!A108,Sheet1!A107:B672,2,FALSE)</f>
        <v>43756.418749999997</v>
      </c>
      <c r="J108" t="s">
        <v>93</v>
      </c>
      <c r="K108" t="s">
        <v>94</v>
      </c>
      <c r="L108" t="s">
        <v>24</v>
      </c>
      <c r="M108" t="s">
        <v>30</v>
      </c>
      <c r="N108">
        <v>15</v>
      </c>
      <c r="O108" t="str">
        <f t="shared" si="2"/>
        <v>Low thread count</v>
      </c>
      <c r="P108">
        <v>6</v>
      </c>
      <c r="Q108" t="str">
        <f t="shared" si="3"/>
        <v>Low attach count</v>
      </c>
      <c r="R108" t="s">
        <v>35</v>
      </c>
    </row>
    <row r="109" spans="1:18" x14ac:dyDescent="0.35">
      <c r="A109">
        <v>111314</v>
      </c>
      <c r="B109" s="2">
        <f>VLOOKUP(A109,Sheet1!A108:C673,2,FALSE)</f>
        <v>43747.477083333331</v>
      </c>
      <c r="C109" t="s">
        <v>50</v>
      </c>
      <c r="D109" t="s">
        <v>58</v>
      </c>
      <c r="E109" t="s">
        <v>21</v>
      </c>
      <c r="F109" t="s">
        <v>22</v>
      </c>
      <c r="G109" t="s">
        <v>110</v>
      </c>
      <c r="H109" t="s">
        <v>23</v>
      </c>
      <c r="I109" s="2">
        <f>VLOOKUP(helpdesk_tickets!A109,Sheet1!A108:B673,2,FALSE)</f>
        <v>43747.477083333331</v>
      </c>
      <c r="J109" t="s">
        <v>93</v>
      </c>
      <c r="K109" t="s">
        <v>94</v>
      </c>
      <c r="L109" t="s">
        <v>24</v>
      </c>
      <c r="M109" t="s">
        <v>30</v>
      </c>
      <c r="N109">
        <v>8</v>
      </c>
      <c r="O109" t="str">
        <f t="shared" si="2"/>
        <v>Low thread count</v>
      </c>
      <c r="P109">
        <v>1</v>
      </c>
      <c r="Q109" t="str">
        <f t="shared" si="3"/>
        <v>Low attach count</v>
      </c>
      <c r="R109" t="s">
        <v>26</v>
      </c>
    </row>
    <row r="110" spans="1:18" x14ac:dyDescent="0.35">
      <c r="A110">
        <v>111261</v>
      </c>
      <c r="B110" s="2">
        <f>VLOOKUP(A110,Sheet1!A109:C674,2,FALSE)</f>
        <v>43746.769444444442</v>
      </c>
      <c r="C110" t="s">
        <v>42</v>
      </c>
      <c r="D110" t="s">
        <v>58</v>
      </c>
      <c r="E110" t="s">
        <v>32</v>
      </c>
      <c r="F110" t="s">
        <v>39</v>
      </c>
      <c r="G110" t="s">
        <v>110</v>
      </c>
      <c r="H110" t="s">
        <v>23</v>
      </c>
      <c r="I110" s="2">
        <f>VLOOKUP(helpdesk_tickets!A110,Sheet1!A109:B674,2,FALSE)</f>
        <v>43746.769444444442</v>
      </c>
      <c r="J110" t="s">
        <v>93</v>
      </c>
      <c r="K110" t="s">
        <v>94</v>
      </c>
      <c r="L110" t="s">
        <v>41</v>
      </c>
      <c r="M110" t="s">
        <v>33</v>
      </c>
      <c r="N110">
        <v>18</v>
      </c>
      <c r="O110" t="str">
        <f t="shared" si="2"/>
        <v>Low thread count</v>
      </c>
      <c r="P110">
        <v>1</v>
      </c>
      <c r="Q110" t="str">
        <f t="shared" si="3"/>
        <v>Low attach count</v>
      </c>
      <c r="R110" t="s">
        <v>35</v>
      </c>
    </row>
    <row r="111" spans="1:18" x14ac:dyDescent="0.35">
      <c r="A111">
        <v>111317</v>
      </c>
      <c r="B111" s="2">
        <f>VLOOKUP(A111,Sheet1!A110:C675,2,FALSE)</f>
        <v>43745.726388888892</v>
      </c>
      <c r="C111" t="s">
        <v>40</v>
      </c>
      <c r="D111" t="s">
        <v>58</v>
      </c>
      <c r="E111" t="s">
        <v>21</v>
      </c>
      <c r="F111" t="s">
        <v>22</v>
      </c>
      <c r="G111" t="s">
        <v>110</v>
      </c>
      <c r="H111" t="s">
        <v>23</v>
      </c>
      <c r="I111" s="2">
        <f>VLOOKUP(helpdesk_tickets!A111,Sheet1!A110:B675,2,FALSE)</f>
        <v>43745.726388888892</v>
      </c>
      <c r="J111" t="s">
        <v>93</v>
      </c>
      <c r="K111" t="s">
        <v>94</v>
      </c>
      <c r="L111" t="s">
        <v>24</v>
      </c>
      <c r="M111" t="s">
        <v>30</v>
      </c>
      <c r="N111">
        <v>7</v>
      </c>
      <c r="O111" t="str">
        <f t="shared" si="2"/>
        <v>Low thread count</v>
      </c>
      <c r="P111">
        <v>4</v>
      </c>
      <c r="Q111" t="str">
        <f t="shared" si="3"/>
        <v>Low attach count</v>
      </c>
      <c r="R111" t="s">
        <v>35</v>
      </c>
    </row>
    <row r="112" spans="1:18" x14ac:dyDescent="0.35">
      <c r="A112">
        <v>111177</v>
      </c>
      <c r="B112" s="2">
        <f>VLOOKUP(A112,Sheet1!A111:C676,2,FALSE)</f>
        <v>43739.450694444444</v>
      </c>
      <c r="C112" t="s">
        <v>64</v>
      </c>
      <c r="D112" t="s">
        <v>58</v>
      </c>
      <c r="E112" t="s">
        <v>32</v>
      </c>
      <c r="F112" t="s">
        <v>22</v>
      </c>
      <c r="G112" t="s">
        <v>110</v>
      </c>
      <c r="H112" t="s">
        <v>23</v>
      </c>
      <c r="I112" s="2">
        <f>VLOOKUP(helpdesk_tickets!A112,Sheet1!A111:B676,2,FALSE)</f>
        <v>43739.450694444444</v>
      </c>
      <c r="J112" t="s">
        <v>93</v>
      </c>
      <c r="K112" t="s">
        <v>94</v>
      </c>
      <c r="L112" t="s">
        <v>41</v>
      </c>
      <c r="M112" t="s">
        <v>49</v>
      </c>
      <c r="N112">
        <v>6</v>
      </c>
      <c r="O112" t="str">
        <f t="shared" si="2"/>
        <v>Low thread count</v>
      </c>
      <c r="P112">
        <v>0</v>
      </c>
      <c r="Q112" t="str">
        <f t="shared" si="3"/>
        <v>Low attach count</v>
      </c>
      <c r="R112" t="s">
        <v>26</v>
      </c>
    </row>
    <row r="113" spans="1:18" x14ac:dyDescent="0.35">
      <c r="A113">
        <v>111271</v>
      </c>
      <c r="B113" s="2">
        <f>VLOOKUP(A113,Sheet1!A112:C677,2,FALSE)</f>
        <v>43739.447222222225</v>
      </c>
      <c r="C113" t="s">
        <v>48</v>
      </c>
      <c r="D113" t="s">
        <v>58</v>
      </c>
      <c r="E113" t="s">
        <v>32</v>
      </c>
      <c r="F113" t="s">
        <v>22</v>
      </c>
      <c r="G113" t="s">
        <v>110</v>
      </c>
      <c r="H113" t="s">
        <v>23</v>
      </c>
      <c r="I113" s="2">
        <f>VLOOKUP(helpdesk_tickets!A113,Sheet1!A112:B677,2,FALSE)</f>
        <v>43739.447222222225</v>
      </c>
      <c r="J113" t="s">
        <v>93</v>
      </c>
      <c r="K113" t="s">
        <v>94</v>
      </c>
      <c r="L113" t="s">
        <v>41</v>
      </c>
      <c r="M113" t="s">
        <v>62</v>
      </c>
      <c r="N113">
        <v>9</v>
      </c>
      <c r="O113" t="str">
        <f t="shared" si="2"/>
        <v>Low thread count</v>
      </c>
      <c r="P113">
        <v>7</v>
      </c>
      <c r="Q113" t="str">
        <f t="shared" si="3"/>
        <v>Low attach count</v>
      </c>
      <c r="R113" t="s">
        <v>26</v>
      </c>
    </row>
    <row r="114" spans="1:18" x14ac:dyDescent="0.35">
      <c r="A114">
        <v>111297</v>
      </c>
      <c r="B114" s="2">
        <f>VLOOKUP(A114,Sheet1!A113:C678,2,FALSE)</f>
        <v>43734.702777777777</v>
      </c>
      <c r="C114" t="s">
        <v>57</v>
      </c>
      <c r="D114" t="s">
        <v>58</v>
      </c>
      <c r="E114" t="s">
        <v>21</v>
      </c>
      <c r="F114" t="s">
        <v>22</v>
      </c>
      <c r="G114" t="s">
        <v>110</v>
      </c>
      <c r="H114" t="s">
        <v>23</v>
      </c>
      <c r="I114" s="2">
        <f>VLOOKUP(helpdesk_tickets!A114,Sheet1!A113:B678,2,FALSE)</f>
        <v>43734.702777777777</v>
      </c>
      <c r="J114" t="s">
        <v>93</v>
      </c>
      <c r="K114" t="s">
        <v>94</v>
      </c>
      <c r="L114" t="s">
        <v>24</v>
      </c>
      <c r="M114" t="s">
        <v>30</v>
      </c>
      <c r="N114">
        <v>32</v>
      </c>
      <c r="O114" t="str">
        <f t="shared" si="2"/>
        <v>Low thread count</v>
      </c>
      <c r="P114">
        <v>8</v>
      </c>
      <c r="Q114" t="str">
        <f t="shared" si="3"/>
        <v>Low attach count</v>
      </c>
      <c r="R114" t="s">
        <v>26</v>
      </c>
    </row>
    <row r="115" spans="1:18" x14ac:dyDescent="0.35">
      <c r="A115">
        <v>111291</v>
      </c>
      <c r="B115" s="2">
        <f>VLOOKUP(A115,Sheet1!A114:C679,2,FALSE)</f>
        <v>43727.725694444445</v>
      </c>
      <c r="C115" t="s">
        <v>50</v>
      </c>
      <c r="D115" t="s">
        <v>58</v>
      </c>
      <c r="E115" t="s">
        <v>21</v>
      </c>
      <c r="F115" t="s">
        <v>22</v>
      </c>
      <c r="G115" t="s">
        <v>110</v>
      </c>
      <c r="H115" t="s">
        <v>23</v>
      </c>
      <c r="I115" s="2">
        <f>VLOOKUP(helpdesk_tickets!A115,Sheet1!A114:B679,2,FALSE)</f>
        <v>43727.725694444445</v>
      </c>
      <c r="J115" t="s">
        <v>93</v>
      </c>
      <c r="K115" t="s">
        <v>94</v>
      </c>
      <c r="L115" t="s">
        <v>24</v>
      </c>
      <c r="M115" t="s">
        <v>30</v>
      </c>
      <c r="N115">
        <v>12</v>
      </c>
      <c r="O115" t="str">
        <f t="shared" si="2"/>
        <v>Low thread count</v>
      </c>
      <c r="P115">
        <v>3</v>
      </c>
      <c r="Q115" t="str">
        <f t="shared" si="3"/>
        <v>Low attach count</v>
      </c>
      <c r="R115" t="s">
        <v>26</v>
      </c>
    </row>
    <row r="116" spans="1:18" x14ac:dyDescent="0.35">
      <c r="A116">
        <v>111296</v>
      </c>
      <c r="B116" s="2">
        <f>VLOOKUP(A116,Sheet1!A115:C680,2,FALSE)</f>
        <v>43726.722916666666</v>
      </c>
      <c r="C116" t="s">
        <v>50</v>
      </c>
      <c r="D116" t="s">
        <v>58</v>
      </c>
      <c r="E116" t="s">
        <v>21</v>
      </c>
      <c r="F116" t="s">
        <v>22</v>
      </c>
      <c r="G116" t="s">
        <v>110</v>
      </c>
      <c r="H116" t="s">
        <v>23</v>
      </c>
      <c r="I116" s="2">
        <f>VLOOKUP(helpdesk_tickets!A116,Sheet1!A115:B680,2,FALSE)</f>
        <v>43726.722916666666</v>
      </c>
      <c r="J116" t="s">
        <v>93</v>
      </c>
      <c r="K116" t="s">
        <v>94</v>
      </c>
      <c r="L116" t="s">
        <v>24</v>
      </c>
      <c r="M116" t="s">
        <v>30</v>
      </c>
      <c r="N116">
        <v>19</v>
      </c>
      <c r="O116" t="str">
        <f t="shared" si="2"/>
        <v>Low thread count</v>
      </c>
      <c r="P116">
        <v>1</v>
      </c>
      <c r="Q116" t="str">
        <f t="shared" si="3"/>
        <v>Low attach count</v>
      </c>
      <c r="R116" t="s">
        <v>26</v>
      </c>
    </row>
    <row r="117" spans="1:18" x14ac:dyDescent="0.35">
      <c r="A117">
        <v>111299</v>
      </c>
      <c r="B117" s="2">
        <f>VLOOKUP(A117,Sheet1!A116:C681,2,FALSE)</f>
        <v>43725.709722222222</v>
      </c>
      <c r="C117" t="s">
        <v>45</v>
      </c>
      <c r="D117" t="s">
        <v>58</v>
      </c>
      <c r="E117" t="s">
        <v>21</v>
      </c>
      <c r="F117" t="s">
        <v>22</v>
      </c>
      <c r="G117" t="s">
        <v>110</v>
      </c>
      <c r="H117" t="s">
        <v>23</v>
      </c>
      <c r="I117" s="2">
        <f>VLOOKUP(helpdesk_tickets!A117,Sheet1!A116:B681,2,FALSE)</f>
        <v>43725.709722222222</v>
      </c>
      <c r="J117" t="s">
        <v>93</v>
      </c>
      <c r="K117" t="s">
        <v>94</v>
      </c>
      <c r="L117" t="s">
        <v>24</v>
      </c>
      <c r="M117" t="s">
        <v>30</v>
      </c>
      <c r="N117">
        <v>7</v>
      </c>
      <c r="O117" t="str">
        <f t="shared" si="2"/>
        <v>Low thread count</v>
      </c>
      <c r="P117">
        <v>1</v>
      </c>
      <c r="Q117" t="str">
        <f t="shared" si="3"/>
        <v>Low attach count</v>
      </c>
      <c r="R117" t="s">
        <v>37</v>
      </c>
    </row>
    <row r="118" spans="1:18" x14ac:dyDescent="0.35">
      <c r="A118">
        <v>111120</v>
      </c>
      <c r="B118" s="2">
        <f>VLOOKUP(A118,Sheet1!A117:C682,2,FALSE)</f>
        <v>43719.727083333331</v>
      </c>
      <c r="C118" t="s">
        <v>65</v>
      </c>
      <c r="D118" t="s">
        <v>58</v>
      </c>
      <c r="E118" t="s">
        <v>21</v>
      </c>
      <c r="F118" t="s">
        <v>22</v>
      </c>
      <c r="G118" t="s">
        <v>110</v>
      </c>
      <c r="H118" t="s">
        <v>23</v>
      </c>
      <c r="I118" s="2">
        <f>VLOOKUP(helpdesk_tickets!A118,Sheet1!A117:B682,2,FALSE)</f>
        <v>43719.727083333331</v>
      </c>
      <c r="J118" t="s">
        <v>93</v>
      </c>
      <c r="K118" t="s">
        <v>94</v>
      </c>
      <c r="L118" t="s">
        <v>24</v>
      </c>
      <c r="M118" t="s">
        <v>25</v>
      </c>
      <c r="N118">
        <v>11</v>
      </c>
      <c r="O118" t="str">
        <f t="shared" si="2"/>
        <v>Low thread count</v>
      </c>
      <c r="P118">
        <v>4</v>
      </c>
      <c r="Q118" t="str">
        <f t="shared" si="3"/>
        <v>Low attach count</v>
      </c>
      <c r="R118" t="s">
        <v>26</v>
      </c>
    </row>
    <row r="119" spans="1:18" x14ac:dyDescent="0.35">
      <c r="A119">
        <v>111114</v>
      </c>
      <c r="B119" s="2">
        <f>VLOOKUP(A119,Sheet1!A118:C683,2,FALSE)</f>
        <v>43719.727083333331</v>
      </c>
      <c r="C119" t="s">
        <v>19</v>
      </c>
      <c r="D119" t="s">
        <v>58</v>
      </c>
      <c r="E119" t="s">
        <v>21</v>
      </c>
      <c r="F119" t="s">
        <v>39</v>
      </c>
      <c r="G119" t="s">
        <v>110</v>
      </c>
      <c r="H119" t="s">
        <v>23</v>
      </c>
      <c r="I119" s="2">
        <f>VLOOKUP(helpdesk_tickets!A119,Sheet1!A118:B683,2,FALSE)</f>
        <v>43719.727083333331</v>
      </c>
      <c r="J119" t="s">
        <v>93</v>
      </c>
      <c r="K119" t="s">
        <v>94</v>
      </c>
      <c r="L119" t="s">
        <v>24</v>
      </c>
      <c r="M119" t="s">
        <v>25</v>
      </c>
      <c r="N119">
        <v>41</v>
      </c>
      <c r="O119" t="str">
        <f t="shared" si="2"/>
        <v>Low thread count</v>
      </c>
      <c r="P119">
        <v>5</v>
      </c>
      <c r="Q119" t="str">
        <f t="shared" si="3"/>
        <v>Low attach count</v>
      </c>
      <c r="R119" t="s">
        <v>26</v>
      </c>
    </row>
    <row r="120" spans="1:18" x14ac:dyDescent="0.35">
      <c r="A120">
        <v>111292</v>
      </c>
      <c r="B120" s="2">
        <f>VLOOKUP(A120,Sheet1!A119:C684,2,FALSE)</f>
        <v>43719.72152777778</v>
      </c>
      <c r="C120" t="s">
        <v>47</v>
      </c>
      <c r="D120" t="s">
        <v>58</v>
      </c>
      <c r="E120" t="s">
        <v>21</v>
      </c>
      <c r="F120" t="s">
        <v>39</v>
      </c>
      <c r="G120" t="s">
        <v>110</v>
      </c>
      <c r="H120" t="s">
        <v>23</v>
      </c>
      <c r="I120" s="2">
        <f>VLOOKUP(helpdesk_tickets!A120,Sheet1!A119:B684,2,FALSE)</f>
        <v>43719.72152777778</v>
      </c>
      <c r="J120" t="s">
        <v>93</v>
      </c>
      <c r="K120" t="s">
        <v>94</v>
      </c>
      <c r="L120" t="s">
        <v>24</v>
      </c>
      <c r="M120" t="s">
        <v>25</v>
      </c>
      <c r="N120">
        <v>21</v>
      </c>
      <c r="O120" t="str">
        <f t="shared" si="2"/>
        <v>Low thread count</v>
      </c>
      <c r="P120">
        <v>5</v>
      </c>
      <c r="Q120" t="str">
        <f t="shared" si="3"/>
        <v>Low attach count</v>
      </c>
      <c r="R120" t="s">
        <v>26</v>
      </c>
    </row>
    <row r="121" spans="1:18" x14ac:dyDescent="0.35">
      <c r="A121">
        <v>111286</v>
      </c>
      <c r="B121" s="2">
        <f>VLOOKUP(A121,Sheet1!A120:C685,2,FALSE)</f>
        <v>43710.722222222219</v>
      </c>
      <c r="C121" t="s">
        <v>57</v>
      </c>
      <c r="D121" t="s">
        <v>58</v>
      </c>
      <c r="E121" t="s">
        <v>21</v>
      </c>
      <c r="F121" t="s">
        <v>22</v>
      </c>
      <c r="G121" t="s">
        <v>110</v>
      </c>
      <c r="H121" t="s">
        <v>23</v>
      </c>
      <c r="I121" s="2">
        <f>VLOOKUP(helpdesk_tickets!A121,Sheet1!A120:B685,2,FALSE)</f>
        <v>43710.722222222219</v>
      </c>
      <c r="J121" t="s">
        <v>93</v>
      </c>
      <c r="K121" t="s">
        <v>94</v>
      </c>
      <c r="L121" t="s">
        <v>24</v>
      </c>
      <c r="M121" t="s">
        <v>30</v>
      </c>
      <c r="N121">
        <v>12</v>
      </c>
      <c r="O121" t="str">
        <f t="shared" si="2"/>
        <v>Low thread count</v>
      </c>
      <c r="P121">
        <v>2</v>
      </c>
      <c r="Q121" t="str">
        <f t="shared" si="3"/>
        <v>Low attach count</v>
      </c>
      <c r="R121" t="s">
        <v>26</v>
      </c>
    </row>
    <row r="122" spans="1:18" x14ac:dyDescent="0.35">
      <c r="A122">
        <v>111288</v>
      </c>
      <c r="B122" s="2">
        <f>VLOOKUP(A122,Sheet1!A121:C686,2,FALSE)</f>
        <v>43706.711111111108</v>
      </c>
      <c r="C122" t="s">
        <v>51</v>
      </c>
      <c r="D122" t="s">
        <v>58</v>
      </c>
      <c r="E122" t="s">
        <v>21</v>
      </c>
      <c r="F122" t="s">
        <v>22</v>
      </c>
      <c r="G122" t="s">
        <v>110</v>
      </c>
      <c r="H122" t="s">
        <v>23</v>
      </c>
      <c r="I122" s="2">
        <f>VLOOKUP(helpdesk_tickets!A122,Sheet1!A121:B686,2,FALSE)</f>
        <v>43706.711111111108</v>
      </c>
      <c r="J122" t="s">
        <v>93</v>
      </c>
      <c r="K122" t="s">
        <v>94</v>
      </c>
      <c r="L122" t="s">
        <v>24</v>
      </c>
      <c r="M122" t="s">
        <v>30</v>
      </c>
      <c r="N122">
        <v>9</v>
      </c>
      <c r="O122" t="str">
        <f t="shared" si="2"/>
        <v>Low thread count</v>
      </c>
      <c r="P122">
        <v>3</v>
      </c>
      <c r="Q122" t="str">
        <f t="shared" si="3"/>
        <v>Low attach count</v>
      </c>
      <c r="R122" t="s">
        <v>26</v>
      </c>
    </row>
    <row r="123" spans="1:18" x14ac:dyDescent="0.35">
      <c r="A123">
        <v>111206</v>
      </c>
      <c r="B123" s="2">
        <f>VLOOKUP(A123,Sheet1!A122:C687,2,FALSE)</f>
        <v>43704.357638888891</v>
      </c>
      <c r="C123" t="s">
        <v>50</v>
      </c>
      <c r="D123" t="s">
        <v>58</v>
      </c>
      <c r="E123" t="s">
        <v>21</v>
      </c>
      <c r="F123" t="s">
        <v>22</v>
      </c>
      <c r="G123" t="s">
        <v>110</v>
      </c>
      <c r="H123" t="s">
        <v>23</v>
      </c>
      <c r="I123" s="2">
        <f>VLOOKUP(helpdesk_tickets!A123,Sheet1!A122:B687,2,FALSE)</f>
        <v>43704.357638888891</v>
      </c>
      <c r="J123" t="s">
        <v>93</v>
      </c>
      <c r="K123" t="s">
        <v>94</v>
      </c>
      <c r="L123" t="s">
        <v>24</v>
      </c>
      <c r="M123" t="s">
        <v>30</v>
      </c>
      <c r="N123">
        <v>46</v>
      </c>
      <c r="O123" t="str">
        <f t="shared" si="2"/>
        <v>Low thread count</v>
      </c>
      <c r="P123">
        <v>3</v>
      </c>
      <c r="Q123" t="str">
        <f t="shared" si="3"/>
        <v>Low attach count</v>
      </c>
      <c r="R123" t="s">
        <v>26</v>
      </c>
    </row>
    <row r="124" spans="1:18" x14ac:dyDescent="0.35">
      <c r="A124">
        <v>111201</v>
      </c>
      <c r="B124" s="2">
        <f>VLOOKUP(A124,Sheet1!A123:C688,2,FALSE)</f>
        <v>43699.786805555559</v>
      </c>
      <c r="C124" t="s">
        <v>63</v>
      </c>
      <c r="D124" t="s">
        <v>58</v>
      </c>
      <c r="E124" t="s">
        <v>21</v>
      </c>
      <c r="F124" t="s">
        <v>22</v>
      </c>
      <c r="G124" t="s">
        <v>110</v>
      </c>
      <c r="H124" t="s">
        <v>23</v>
      </c>
      <c r="I124" s="2">
        <f>VLOOKUP(helpdesk_tickets!A124,Sheet1!A123:B688,2,FALSE)</f>
        <v>43699.786805555559</v>
      </c>
      <c r="J124" t="s">
        <v>93</v>
      </c>
      <c r="K124" t="s">
        <v>94</v>
      </c>
      <c r="L124" t="s">
        <v>24</v>
      </c>
      <c r="M124" t="s">
        <v>30</v>
      </c>
      <c r="N124">
        <v>20</v>
      </c>
      <c r="O124" t="str">
        <f t="shared" si="2"/>
        <v>Low thread count</v>
      </c>
      <c r="P124">
        <v>3</v>
      </c>
      <c r="Q124" t="str">
        <f t="shared" si="3"/>
        <v>Low attach count</v>
      </c>
      <c r="R124" t="s">
        <v>26</v>
      </c>
    </row>
    <row r="125" spans="1:18" x14ac:dyDescent="0.35">
      <c r="A125">
        <v>111284</v>
      </c>
      <c r="B125" s="2">
        <f>VLOOKUP(A125,Sheet1!A124:C689,2,FALSE)</f>
        <v>43697.711111111108</v>
      </c>
      <c r="C125" t="s">
        <v>43</v>
      </c>
      <c r="D125" t="s">
        <v>58</v>
      </c>
      <c r="E125" t="s">
        <v>21</v>
      </c>
      <c r="F125" t="s">
        <v>22</v>
      </c>
      <c r="G125" t="s">
        <v>110</v>
      </c>
      <c r="H125" t="s">
        <v>23</v>
      </c>
      <c r="I125" s="2">
        <f>VLOOKUP(helpdesk_tickets!A125,Sheet1!A124:B689,2,FALSE)</f>
        <v>43697.711111111108</v>
      </c>
      <c r="J125" t="s">
        <v>93</v>
      </c>
      <c r="K125" t="s">
        <v>94</v>
      </c>
      <c r="L125" t="s">
        <v>24</v>
      </c>
      <c r="M125" t="s">
        <v>25</v>
      </c>
      <c r="N125">
        <v>11</v>
      </c>
      <c r="O125" t="str">
        <f t="shared" si="2"/>
        <v>Low thread count</v>
      </c>
      <c r="P125">
        <v>2</v>
      </c>
      <c r="Q125" t="str">
        <f t="shared" si="3"/>
        <v>Low attach count</v>
      </c>
      <c r="R125" t="s">
        <v>26</v>
      </c>
    </row>
    <row r="126" spans="1:18" x14ac:dyDescent="0.35">
      <c r="A126">
        <v>111281</v>
      </c>
      <c r="B126" s="2">
        <f>VLOOKUP(A126,Sheet1!A125:C690,2,FALSE)</f>
        <v>43683.355555555558</v>
      </c>
      <c r="C126" t="s">
        <v>36</v>
      </c>
      <c r="D126" t="s">
        <v>58</v>
      </c>
      <c r="E126" t="s">
        <v>21</v>
      </c>
      <c r="F126" t="s">
        <v>22</v>
      </c>
      <c r="G126" t="s">
        <v>110</v>
      </c>
      <c r="H126" t="s">
        <v>23</v>
      </c>
      <c r="I126" s="2">
        <f>VLOOKUP(helpdesk_tickets!A126,Sheet1!A125:B690,2,FALSE)</f>
        <v>43683.355555555558</v>
      </c>
      <c r="J126" t="s">
        <v>93</v>
      </c>
      <c r="K126" t="s">
        <v>94</v>
      </c>
      <c r="L126" t="s">
        <v>24</v>
      </c>
      <c r="M126" t="s">
        <v>25</v>
      </c>
      <c r="N126">
        <v>7</v>
      </c>
      <c r="O126" t="str">
        <f t="shared" si="2"/>
        <v>Low thread count</v>
      </c>
      <c r="P126">
        <v>2</v>
      </c>
      <c r="Q126" t="str">
        <f t="shared" si="3"/>
        <v>Low attach count</v>
      </c>
      <c r="R126" t="s">
        <v>26</v>
      </c>
    </row>
    <row r="127" spans="1:18" x14ac:dyDescent="0.35">
      <c r="A127">
        <v>111273</v>
      </c>
      <c r="B127" s="2">
        <f>VLOOKUP(A127,Sheet1!A126:C691,2,FALSE)</f>
        <v>43683.355555555558</v>
      </c>
      <c r="C127" t="s">
        <v>36</v>
      </c>
      <c r="D127" t="s">
        <v>58</v>
      </c>
      <c r="E127" t="s">
        <v>21</v>
      </c>
      <c r="F127" t="s">
        <v>22</v>
      </c>
      <c r="G127" t="s">
        <v>110</v>
      </c>
      <c r="H127" t="s">
        <v>23</v>
      </c>
      <c r="I127" s="2">
        <f>VLOOKUP(helpdesk_tickets!A127,Sheet1!A126:B691,2,FALSE)</f>
        <v>43683.355555555558</v>
      </c>
      <c r="J127" t="s">
        <v>93</v>
      </c>
      <c r="K127" t="s">
        <v>94</v>
      </c>
      <c r="L127" t="s">
        <v>24</v>
      </c>
      <c r="M127" t="s">
        <v>25</v>
      </c>
      <c r="N127">
        <v>10</v>
      </c>
      <c r="O127" t="str">
        <f t="shared" si="2"/>
        <v>Low thread count</v>
      </c>
      <c r="P127">
        <v>6</v>
      </c>
      <c r="Q127" t="str">
        <f t="shared" si="3"/>
        <v>Low attach count</v>
      </c>
      <c r="R127" t="s">
        <v>26</v>
      </c>
    </row>
    <row r="128" spans="1:18" x14ac:dyDescent="0.35">
      <c r="A128">
        <v>111269</v>
      </c>
      <c r="B128" s="2">
        <f>VLOOKUP(A128,Sheet1!A127:C692,2,FALSE)</f>
        <v>43675.73541666667</v>
      </c>
      <c r="C128" t="s">
        <v>51</v>
      </c>
      <c r="D128" t="s">
        <v>58</v>
      </c>
      <c r="E128" t="s">
        <v>21</v>
      </c>
      <c r="F128" t="s">
        <v>22</v>
      </c>
      <c r="G128" t="s">
        <v>110</v>
      </c>
      <c r="H128" t="s">
        <v>23</v>
      </c>
      <c r="I128" s="2">
        <f>VLOOKUP(helpdesk_tickets!A128,Sheet1!A127:B692,2,FALSE)</f>
        <v>43675.73541666667</v>
      </c>
      <c r="J128" t="s">
        <v>93</v>
      </c>
      <c r="K128" t="s">
        <v>94</v>
      </c>
      <c r="L128" t="s">
        <v>24</v>
      </c>
      <c r="M128" t="s">
        <v>30</v>
      </c>
      <c r="N128">
        <v>9</v>
      </c>
      <c r="O128" t="str">
        <f t="shared" si="2"/>
        <v>Low thread count</v>
      </c>
      <c r="P128">
        <v>2</v>
      </c>
      <c r="Q128" t="str">
        <f t="shared" si="3"/>
        <v>Low attach count</v>
      </c>
      <c r="R128" t="s">
        <v>26</v>
      </c>
    </row>
    <row r="129" spans="1:18" x14ac:dyDescent="0.35">
      <c r="A129">
        <v>111252</v>
      </c>
      <c r="B129" s="2">
        <f>VLOOKUP(A129,Sheet1!A128:C693,2,FALSE)</f>
        <v>43664.729861111111</v>
      </c>
      <c r="C129" t="s">
        <v>48</v>
      </c>
      <c r="D129" t="s">
        <v>58</v>
      </c>
      <c r="E129" t="s">
        <v>32</v>
      </c>
      <c r="F129" t="s">
        <v>22</v>
      </c>
      <c r="G129" t="s">
        <v>110</v>
      </c>
      <c r="H129" t="s">
        <v>23</v>
      </c>
      <c r="I129" s="2">
        <f>VLOOKUP(helpdesk_tickets!A129,Sheet1!A128:B693,2,FALSE)</f>
        <v>43664.729861111111</v>
      </c>
      <c r="J129" t="s">
        <v>93</v>
      </c>
      <c r="K129" t="s">
        <v>94</v>
      </c>
      <c r="L129" t="s">
        <v>41</v>
      </c>
      <c r="M129" t="s">
        <v>49</v>
      </c>
      <c r="N129">
        <v>14</v>
      </c>
      <c r="O129" t="str">
        <f t="shared" si="2"/>
        <v>Low thread count</v>
      </c>
      <c r="P129">
        <v>2</v>
      </c>
      <c r="Q129" t="str">
        <f t="shared" si="3"/>
        <v>Low attach count</v>
      </c>
      <c r="R129" t="s">
        <v>26</v>
      </c>
    </row>
    <row r="130" spans="1:18" x14ac:dyDescent="0.35">
      <c r="A130">
        <v>111248</v>
      </c>
      <c r="B130" s="2">
        <f>VLOOKUP(A130,Sheet1!A129:C694,2,FALSE)</f>
        <v>43661.728472222225</v>
      </c>
      <c r="C130" t="s">
        <v>51</v>
      </c>
      <c r="D130" t="s">
        <v>58</v>
      </c>
      <c r="E130" t="s">
        <v>21</v>
      </c>
      <c r="F130" t="s">
        <v>22</v>
      </c>
      <c r="G130" t="s">
        <v>110</v>
      </c>
      <c r="H130" t="s">
        <v>23</v>
      </c>
      <c r="I130" s="2">
        <f>VLOOKUP(helpdesk_tickets!A130,Sheet1!A129:B694,2,FALSE)</f>
        <v>43661.728472222225</v>
      </c>
      <c r="J130" t="s">
        <v>93</v>
      </c>
      <c r="K130" t="s">
        <v>94</v>
      </c>
      <c r="L130" t="s">
        <v>24</v>
      </c>
      <c r="M130" t="s">
        <v>30</v>
      </c>
      <c r="N130">
        <v>9</v>
      </c>
      <c r="O130" t="str">
        <f t="shared" si="2"/>
        <v>Low thread count</v>
      </c>
      <c r="P130">
        <v>2</v>
      </c>
      <c r="Q130" t="str">
        <f t="shared" si="3"/>
        <v>Low attach count</v>
      </c>
      <c r="R130" t="s">
        <v>26</v>
      </c>
    </row>
    <row r="131" spans="1:18" x14ac:dyDescent="0.35">
      <c r="A131">
        <v>111247</v>
      </c>
      <c r="B131" s="2">
        <f>VLOOKUP(A131,Sheet1!A130:C695,2,FALSE)</f>
        <v>43658.731249999997</v>
      </c>
      <c r="C131" t="s">
        <v>19</v>
      </c>
      <c r="D131" t="s">
        <v>58</v>
      </c>
      <c r="E131" t="s">
        <v>21</v>
      </c>
      <c r="F131" t="s">
        <v>22</v>
      </c>
      <c r="G131" t="s">
        <v>110</v>
      </c>
      <c r="H131" t="s">
        <v>23</v>
      </c>
      <c r="I131" s="2">
        <f>VLOOKUP(helpdesk_tickets!A131,Sheet1!A130:B695,2,FALSE)</f>
        <v>43658.731249999997</v>
      </c>
      <c r="J131" t="s">
        <v>93</v>
      </c>
      <c r="K131" t="s">
        <v>94</v>
      </c>
      <c r="L131" t="s">
        <v>24</v>
      </c>
      <c r="M131" t="s">
        <v>25</v>
      </c>
      <c r="N131">
        <v>8</v>
      </c>
      <c r="O131" t="str">
        <f t="shared" ref="O131:O194" si="4">IF(N131&gt;100,"High thread count",IF(N131&lt;50,"Low thread count",IF(N131&gt;50,"Medium thread count")))</f>
        <v>Low thread count</v>
      </c>
      <c r="P131">
        <v>2</v>
      </c>
      <c r="Q131" t="str">
        <f t="shared" ref="Q131:Q194" si="5">IF(P131&gt;25,"High Attach count",IF(P131&lt;25,"Low attach count"))</f>
        <v>Low attach count</v>
      </c>
      <c r="R131" t="s">
        <v>35</v>
      </c>
    </row>
    <row r="132" spans="1:18" x14ac:dyDescent="0.35">
      <c r="A132">
        <v>111203</v>
      </c>
      <c r="B132" s="2">
        <f>VLOOKUP(A132,Sheet1!A131:C696,2,FALSE)</f>
        <v>43656.724999999999</v>
      </c>
      <c r="C132" t="s">
        <v>50</v>
      </c>
      <c r="D132" t="s">
        <v>58</v>
      </c>
      <c r="E132" t="s">
        <v>21</v>
      </c>
      <c r="F132" t="s">
        <v>22</v>
      </c>
      <c r="G132" t="s">
        <v>110</v>
      </c>
      <c r="H132" t="s">
        <v>23</v>
      </c>
      <c r="I132" s="2">
        <f>VLOOKUP(helpdesk_tickets!A132,Sheet1!A131:B696,2,FALSE)</f>
        <v>43656.724999999999</v>
      </c>
      <c r="J132" t="s">
        <v>93</v>
      </c>
      <c r="K132" t="s">
        <v>94</v>
      </c>
      <c r="L132" t="s">
        <v>24</v>
      </c>
      <c r="M132" t="s">
        <v>30</v>
      </c>
      <c r="N132">
        <v>9</v>
      </c>
      <c r="O132" t="str">
        <f t="shared" si="4"/>
        <v>Low thread count</v>
      </c>
      <c r="P132">
        <v>2</v>
      </c>
      <c r="Q132" t="str">
        <f t="shared" si="5"/>
        <v>Low attach count</v>
      </c>
      <c r="R132" t="s">
        <v>26</v>
      </c>
    </row>
    <row r="133" spans="1:18" x14ac:dyDescent="0.35">
      <c r="A133">
        <v>111180</v>
      </c>
      <c r="B133" s="2">
        <f>VLOOKUP(A133,Sheet1!A132:C697,2,FALSE)</f>
        <v>43655.730555555558</v>
      </c>
      <c r="C133" t="s">
        <v>66</v>
      </c>
      <c r="D133" t="s">
        <v>58</v>
      </c>
      <c r="E133" t="s">
        <v>21</v>
      </c>
      <c r="F133" t="s">
        <v>39</v>
      </c>
      <c r="G133" t="s">
        <v>110</v>
      </c>
      <c r="H133" t="s">
        <v>23</v>
      </c>
      <c r="I133" s="2">
        <f>VLOOKUP(helpdesk_tickets!A133,Sheet1!A132:B697,2,FALSE)</f>
        <v>43655.730555555558</v>
      </c>
      <c r="J133" t="s">
        <v>93</v>
      </c>
      <c r="K133" t="s">
        <v>94</v>
      </c>
      <c r="L133" t="s">
        <v>24</v>
      </c>
      <c r="M133" t="s">
        <v>30</v>
      </c>
      <c r="N133">
        <v>15</v>
      </c>
      <c r="O133" t="str">
        <f t="shared" si="4"/>
        <v>Low thread count</v>
      </c>
      <c r="P133">
        <v>1</v>
      </c>
      <c r="Q133" t="str">
        <f t="shared" si="5"/>
        <v>Low attach count</v>
      </c>
      <c r="R133" t="s">
        <v>26</v>
      </c>
    </row>
    <row r="134" spans="1:18" x14ac:dyDescent="0.35">
      <c r="A134">
        <v>111242</v>
      </c>
      <c r="B134" s="2">
        <f>VLOOKUP(A134,Sheet1!A133:C698,2,FALSE)</f>
        <v>43651.423611111109</v>
      </c>
      <c r="C134" t="s">
        <v>64</v>
      </c>
      <c r="D134" t="s">
        <v>58</v>
      </c>
      <c r="E134" t="s">
        <v>32</v>
      </c>
      <c r="F134" t="s">
        <v>22</v>
      </c>
      <c r="G134" t="s">
        <v>110</v>
      </c>
      <c r="H134" t="s">
        <v>59</v>
      </c>
      <c r="I134" s="2">
        <f>VLOOKUP(helpdesk_tickets!A134,Sheet1!A133:B698,2,FALSE)</f>
        <v>43651.423611111109</v>
      </c>
      <c r="J134" t="s">
        <v>94</v>
      </c>
      <c r="K134" t="s">
        <v>93</v>
      </c>
      <c r="L134" t="s">
        <v>67</v>
      </c>
      <c r="M134" t="s">
        <v>49</v>
      </c>
      <c r="N134">
        <v>3</v>
      </c>
      <c r="O134" t="str">
        <f t="shared" si="4"/>
        <v>Low thread count</v>
      </c>
      <c r="P134">
        <v>1</v>
      </c>
      <c r="Q134" t="str">
        <f t="shared" si="5"/>
        <v>Low attach count</v>
      </c>
      <c r="R134" t="s">
        <v>26</v>
      </c>
    </row>
    <row r="135" spans="1:18" x14ac:dyDescent="0.35">
      <c r="A135">
        <v>111243</v>
      </c>
      <c r="B135" s="2">
        <f>VLOOKUP(A135,Sheet1!A134:C699,2,FALSE)</f>
        <v>43651.423611111109</v>
      </c>
      <c r="C135" t="s">
        <v>64</v>
      </c>
      <c r="D135" t="s">
        <v>58</v>
      </c>
      <c r="E135" t="s">
        <v>32</v>
      </c>
      <c r="F135" t="s">
        <v>22</v>
      </c>
      <c r="G135" t="s">
        <v>110</v>
      </c>
      <c r="H135" t="s">
        <v>59</v>
      </c>
      <c r="I135" s="2">
        <f>VLOOKUP(helpdesk_tickets!A135,Sheet1!A134:B699,2,FALSE)</f>
        <v>43651.423611111109</v>
      </c>
      <c r="J135" t="s">
        <v>94</v>
      </c>
      <c r="K135" t="s">
        <v>93</v>
      </c>
      <c r="L135" t="s">
        <v>24</v>
      </c>
      <c r="M135" t="s">
        <v>49</v>
      </c>
      <c r="N135">
        <v>3</v>
      </c>
      <c r="O135" t="str">
        <f t="shared" si="4"/>
        <v>Low thread count</v>
      </c>
      <c r="P135">
        <v>0</v>
      </c>
      <c r="Q135" t="str">
        <f t="shared" si="5"/>
        <v>Low attach count</v>
      </c>
      <c r="R135" t="s">
        <v>26</v>
      </c>
    </row>
    <row r="136" spans="1:18" x14ac:dyDescent="0.35">
      <c r="A136">
        <v>111240</v>
      </c>
      <c r="B136" s="2">
        <f>VLOOKUP(A136,Sheet1!A135:C700,2,FALSE)</f>
        <v>43647.731249999997</v>
      </c>
      <c r="C136" t="s">
        <v>43</v>
      </c>
      <c r="D136" t="s">
        <v>58</v>
      </c>
      <c r="E136" t="s">
        <v>21</v>
      </c>
      <c r="F136" t="s">
        <v>22</v>
      </c>
      <c r="G136" t="s">
        <v>110</v>
      </c>
      <c r="H136" t="s">
        <v>23</v>
      </c>
      <c r="I136" s="2">
        <f>VLOOKUP(helpdesk_tickets!A136,Sheet1!A135:B700,2,FALSE)</f>
        <v>43647.731249999997</v>
      </c>
      <c r="J136" t="s">
        <v>93</v>
      </c>
      <c r="K136" t="s">
        <v>94</v>
      </c>
      <c r="L136" t="s">
        <v>24</v>
      </c>
      <c r="M136" t="s">
        <v>46</v>
      </c>
      <c r="N136">
        <v>6</v>
      </c>
      <c r="O136" t="str">
        <f t="shared" si="4"/>
        <v>Low thread count</v>
      </c>
      <c r="P136">
        <v>1</v>
      </c>
      <c r="Q136" t="str">
        <f t="shared" si="5"/>
        <v>Low attach count</v>
      </c>
      <c r="R136" t="s">
        <v>35</v>
      </c>
    </row>
    <row r="137" spans="1:18" x14ac:dyDescent="0.35">
      <c r="A137">
        <v>111146</v>
      </c>
      <c r="B137" s="2">
        <f>VLOOKUP(A137,Sheet1!A136:C701,2,FALSE)</f>
        <v>43647.724305555559</v>
      </c>
      <c r="C137" t="s">
        <v>50</v>
      </c>
      <c r="D137" t="s">
        <v>58</v>
      </c>
      <c r="E137" t="s">
        <v>21</v>
      </c>
      <c r="F137" t="s">
        <v>22</v>
      </c>
      <c r="G137" t="s">
        <v>110</v>
      </c>
      <c r="H137" t="s">
        <v>23</v>
      </c>
      <c r="I137" s="2">
        <f>VLOOKUP(helpdesk_tickets!A137,Sheet1!A136:B701,2,FALSE)</f>
        <v>43647.724305555559</v>
      </c>
      <c r="J137" t="s">
        <v>93</v>
      </c>
      <c r="K137" t="s">
        <v>94</v>
      </c>
      <c r="L137" t="s">
        <v>24</v>
      </c>
      <c r="M137" t="s">
        <v>30</v>
      </c>
      <c r="N137">
        <v>35</v>
      </c>
      <c r="O137" t="str">
        <f t="shared" si="4"/>
        <v>Low thread count</v>
      </c>
      <c r="P137">
        <v>5</v>
      </c>
      <c r="Q137" t="str">
        <f t="shared" si="5"/>
        <v>Low attach count</v>
      </c>
      <c r="R137" t="s">
        <v>26</v>
      </c>
    </row>
    <row r="138" spans="1:18" x14ac:dyDescent="0.35">
      <c r="A138">
        <v>111220</v>
      </c>
      <c r="B138" s="2">
        <f>VLOOKUP(A138,Sheet1!A137:C702,2,FALSE)</f>
        <v>43637.755555555559</v>
      </c>
      <c r="C138" t="s">
        <v>68</v>
      </c>
      <c r="D138" t="s">
        <v>58</v>
      </c>
      <c r="E138" t="s">
        <v>21</v>
      </c>
      <c r="F138" t="s">
        <v>22</v>
      </c>
      <c r="G138" t="s">
        <v>110</v>
      </c>
      <c r="H138" t="s">
        <v>23</v>
      </c>
      <c r="I138" s="2">
        <f>VLOOKUP(helpdesk_tickets!A138,Sheet1!A137:B702,2,FALSE)</f>
        <v>43637.755555555559</v>
      </c>
      <c r="J138" t="s">
        <v>93</v>
      </c>
      <c r="K138" t="s">
        <v>94</v>
      </c>
      <c r="L138" t="s">
        <v>41</v>
      </c>
      <c r="M138" t="s">
        <v>25</v>
      </c>
      <c r="N138">
        <v>17</v>
      </c>
      <c r="O138" t="str">
        <f t="shared" si="4"/>
        <v>Low thread count</v>
      </c>
      <c r="P138">
        <v>1</v>
      </c>
      <c r="Q138" t="str">
        <f t="shared" si="5"/>
        <v>Low attach count</v>
      </c>
      <c r="R138" t="s">
        <v>26</v>
      </c>
    </row>
    <row r="139" spans="1:18" x14ac:dyDescent="0.35">
      <c r="A139">
        <v>111224</v>
      </c>
      <c r="B139" s="2">
        <f>VLOOKUP(A139,Sheet1!A138:C703,2,FALSE)</f>
        <v>43637.685416666667</v>
      </c>
      <c r="C139" t="s">
        <v>51</v>
      </c>
      <c r="D139" t="s">
        <v>58</v>
      </c>
      <c r="E139" t="s">
        <v>21</v>
      </c>
      <c r="F139" t="s">
        <v>22</v>
      </c>
      <c r="G139" t="s">
        <v>110</v>
      </c>
      <c r="H139" t="s">
        <v>23</v>
      </c>
      <c r="I139" s="2">
        <f>VLOOKUP(helpdesk_tickets!A139,Sheet1!A138:B703,2,FALSE)</f>
        <v>43637.685416666667</v>
      </c>
      <c r="J139" t="s">
        <v>93</v>
      </c>
      <c r="K139" t="s">
        <v>94</v>
      </c>
      <c r="L139" t="s">
        <v>24</v>
      </c>
      <c r="M139" t="s">
        <v>30</v>
      </c>
      <c r="N139">
        <v>8</v>
      </c>
      <c r="O139" t="str">
        <f t="shared" si="4"/>
        <v>Low thread count</v>
      </c>
      <c r="P139">
        <v>3</v>
      </c>
      <c r="Q139" t="str">
        <f t="shared" si="5"/>
        <v>Low attach count</v>
      </c>
      <c r="R139" t="s">
        <v>26</v>
      </c>
    </row>
    <row r="140" spans="1:18" x14ac:dyDescent="0.35">
      <c r="A140">
        <v>111216</v>
      </c>
      <c r="B140" s="2">
        <f>VLOOKUP(A140,Sheet1!A139:C704,2,FALSE)</f>
        <v>43637.615972222222</v>
      </c>
      <c r="C140" t="s">
        <v>52</v>
      </c>
      <c r="D140" t="s">
        <v>58</v>
      </c>
      <c r="E140" t="s">
        <v>21</v>
      </c>
      <c r="F140" t="s">
        <v>22</v>
      </c>
      <c r="G140" t="s">
        <v>110</v>
      </c>
      <c r="H140" t="s">
        <v>23</v>
      </c>
      <c r="I140" s="2">
        <f>VLOOKUP(helpdesk_tickets!A140,Sheet1!A139:B704,2,FALSE)</f>
        <v>43637.615972222222</v>
      </c>
      <c r="J140" t="s">
        <v>93</v>
      </c>
      <c r="K140" t="s">
        <v>94</v>
      </c>
      <c r="L140" t="s">
        <v>24</v>
      </c>
      <c r="M140" t="s">
        <v>30</v>
      </c>
      <c r="N140">
        <v>14</v>
      </c>
      <c r="O140" t="str">
        <f t="shared" si="4"/>
        <v>Low thread count</v>
      </c>
      <c r="P140">
        <v>3</v>
      </c>
      <c r="Q140" t="str">
        <f t="shared" si="5"/>
        <v>Low attach count</v>
      </c>
      <c r="R140" t="s">
        <v>26</v>
      </c>
    </row>
    <row r="141" spans="1:18" x14ac:dyDescent="0.35">
      <c r="A141">
        <v>111221</v>
      </c>
      <c r="B141" s="2">
        <f>VLOOKUP(A141,Sheet1!A140:C705,2,FALSE)</f>
        <v>43630.737500000003</v>
      </c>
      <c r="C141" t="s">
        <v>52</v>
      </c>
      <c r="D141" t="s">
        <v>58</v>
      </c>
      <c r="E141" t="s">
        <v>21</v>
      </c>
      <c r="F141" t="s">
        <v>22</v>
      </c>
      <c r="G141" t="s">
        <v>110</v>
      </c>
      <c r="H141" t="s">
        <v>23</v>
      </c>
      <c r="I141" s="2">
        <f>VLOOKUP(helpdesk_tickets!A141,Sheet1!A140:B705,2,FALSE)</f>
        <v>43630.737500000003</v>
      </c>
      <c r="J141" t="s">
        <v>93</v>
      </c>
      <c r="K141" t="s">
        <v>94</v>
      </c>
      <c r="L141" t="s">
        <v>24</v>
      </c>
      <c r="M141" t="s">
        <v>30</v>
      </c>
      <c r="N141">
        <v>15</v>
      </c>
      <c r="O141" t="str">
        <f t="shared" si="4"/>
        <v>Low thread count</v>
      </c>
      <c r="P141">
        <v>6</v>
      </c>
      <c r="Q141" t="str">
        <f t="shared" si="5"/>
        <v>Low attach count</v>
      </c>
      <c r="R141" t="s">
        <v>26</v>
      </c>
    </row>
    <row r="142" spans="1:18" x14ac:dyDescent="0.35">
      <c r="A142">
        <v>111217</v>
      </c>
      <c r="B142" s="2">
        <f>VLOOKUP(A142,Sheet1!A141:C706,2,FALSE)</f>
        <v>43630.584722222222</v>
      </c>
      <c r="C142" t="s">
        <v>52</v>
      </c>
      <c r="D142" t="s">
        <v>58</v>
      </c>
      <c r="E142" t="s">
        <v>21</v>
      </c>
      <c r="F142" t="s">
        <v>22</v>
      </c>
      <c r="G142" t="s">
        <v>110</v>
      </c>
      <c r="H142" t="s">
        <v>23</v>
      </c>
      <c r="I142" s="2">
        <f>VLOOKUP(helpdesk_tickets!A142,Sheet1!A141:B706,2,FALSE)</f>
        <v>43630.584722222222</v>
      </c>
      <c r="J142" t="s">
        <v>93</v>
      </c>
      <c r="K142" t="s">
        <v>94</v>
      </c>
      <c r="L142" t="s">
        <v>24</v>
      </c>
      <c r="M142" t="s">
        <v>30</v>
      </c>
      <c r="N142">
        <v>8</v>
      </c>
      <c r="O142" t="str">
        <f t="shared" si="4"/>
        <v>Low thread count</v>
      </c>
      <c r="P142">
        <v>3</v>
      </c>
      <c r="Q142" t="str">
        <f t="shared" si="5"/>
        <v>Low attach count</v>
      </c>
      <c r="R142" t="s">
        <v>26</v>
      </c>
    </row>
    <row r="143" spans="1:18" x14ac:dyDescent="0.35">
      <c r="A143">
        <v>111193</v>
      </c>
      <c r="B143" s="2">
        <f>VLOOKUP(A143,Sheet1!A142:C707,2,FALSE)</f>
        <v>43623.734027777777</v>
      </c>
      <c r="C143" t="s">
        <v>36</v>
      </c>
      <c r="D143" t="s">
        <v>58</v>
      </c>
      <c r="E143" t="s">
        <v>21</v>
      </c>
      <c r="F143" t="s">
        <v>22</v>
      </c>
      <c r="G143" t="s">
        <v>110</v>
      </c>
      <c r="H143" t="s">
        <v>23</v>
      </c>
      <c r="I143" s="2">
        <f>VLOOKUP(helpdesk_tickets!A143,Sheet1!A142:B707,2,FALSE)</f>
        <v>43623.734027777777</v>
      </c>
      <c r="J143" t="s">
        <v>93</v>
      </c>
      <c r="K143" t="s">
        <v>94</v>
      </c>
      <c r="L143" t="s">
        <v>24</v>
      </c>
      <c r="M143" t="s">
        <v>25</v>
      </c>
      <c r="N143">
        <v>11</v>
      </c>
      <c r="O143" t="str">
        <f t="shared" si="4"/>
        <v>Low thread count</v>
      </c>
      <c r="P143">
        <v>4</v>
      </c>
      <c r="Q143" t="str">
        <f t="shared" si="5"/>
        <v>Low attach count</v>
      </c>
      <c r="R143" t="s">
        <v>35</v>
      </c>
    </row>
    <row r="144" spans="1:18" x14ac:dyDescent="0.35">
      <c r="A144">
        <v>111183</v>
      </c>
      <c r="B144" s="2">
        <f>VLOOKUP(A144,Sheet1!A143:C708,2,FALSE)</f>
        <v>43620.71875</v>
      </c>
      <c r="C144" t="s">
        <v>50</v>
      </c>
      <c r="D144" t="s">
        <v>58</v>
      </c>
      <c r="E144" t="s">
        <v>21</v>
      </c>
      <c r="F144" t="s">
        <v>22</v>
      </c>
      <c r="G144" t="s">
        <v>110</v>
      </c>
      <c r="H144" t="s">
        <v>23</v>
      </c>
      <c r="I144" s="2">
        <f>VLOOKUP(helpdesk_tickets!A144,Sheet1!A143:B708,2,FALSE)</f>
        <v>43620.71875</v>
      </c>
      <c r="J144" t="s">
        <v>93</v>
      </c>
      <c r="K144" t="s">
        <v>94</v>
      </c>
      <c r="L144" t="s">
        <v>24</v>
      </c>
      <c r="M144" t="s">
        <v>30</v>
      </c>
      <c r="N144">
        <v>61</v>
      </c>
      <c r="O144" t="str">
        <f t="shared" si="4"/>
        <v>Medium thread count</v>
      </c>
      <c r="P144">
        <v>11</v>
      </c>
      <c r="Q144" t="str">
        <f t="shared" si="5"/>
        <v>Low attach count</v>
      </c>
      <c r="R144" t="s">
        <v>35</v>
      </c>
    </row>
    <row r="145" spans="1:18" x14ac:dyDescent="0.35">
      <c r="A145">
        <v>111198</v>
      </c>
      <c r="B145" s="2">
        <f>VLOOKUP(A145,Sheet1!A144:C709,2,FALSE)</f>
        <v>43619.728472222225</v>
      </c>
      <c r="C145" t="s">
        <v>63</v>
      </c>
      <c r="D145" t="s">
        <v>58</v>
      </c>
      <c r="E145" t="s">
        <v>21</v>
      </c>
      <c r="F145" t="s">
        <v>22</v>
      </c>
      <c r="G145" t="s">
        <v>110</v>
      </c>
      <c r="H145" t="s">
        <v>23</v>
      </c>
      <c r="I145" s="2">
        <f>VLOOKUP(helpdesk_tickets!A145,Sheet1!A144:B709,2,FALSE)</f>
        <v>43619.728472222225</v>
      </c>
      <c r="J145" t="s">
        <v>93</v>
      </c>
      <c r="K145" t="s">
        <v>94</v>
      </c>
      <c r="L145" t="s">
        <v>24</v>
      </c>
      <c r="M145" t="s">
        <v>30</v>
      </c>
      <c r="N145">
        <v>13</v>
      </c>
      <c r="O145" t="str">
        <f t="shared" si="4"/>
        <v>Low thread count</v>
      </c>
      <c r="P145">
        <v>2</v>
      </c>
      <c r="Q145" t="str">
        <f t="shared" si="5"/>
        <v>Low attach count</v>
      </c>
      <c r="R145" t="s">
        <v>26</v>
      </c>
    </row>
    <row r="146" spans="1:18" x14ac:dyDescent="0.35">
      <c r="A146">
        <v>111199</v>
      </c>
      <c r="B146" s="2">
        <f>VLOOKUP(A146,Sheet1!A145:C710,2,FALSE)</f>
        <v>43614.707638888889</v>
      </c>
      <c r="C146" t="s">
        <v>47</v>
      </c>
      <c r="D146" t="s">
        <v>58</v>
      </c>
      <c r="E146" t="s">
        <v>21</v>
      </c>
      <c r="F146" t="s">
        <v>22</v>
      </c>
      <c r="G146" t="s">
        <v>110</v>
      </c>
      <c r="H146" t="s">
        <v>23</v>
      </c>
      <c r="I146" s="2">
        <f>VLOOKUP(helpdesk_tickets!A146,Sheet1!A145:B710,2,FALSE)</f>
        <v>43614.707638888889</v>
      </c>
      <c r="J146" t="s">
        <v>93</v>
      </c>
      <c r="K146" t="s">
        <v>94</v>
      </c>
      <c r="L146" t="s">
        <v>24</v>
      </c>
      <c r="M146" t="s">
        <v>25</v>
      </c>
      <c r="N146">
        <v>11</v>
      </c>
      <c r="O146" t="str">
        <f t="shared" si="4"/>
        <v>Low thread count</v>
      </c>
      <c r="P146">
        <v>3</v>
      </c>
      <c r="Q146" t="str">
        <f t="shared" si="5"/>
        <v>Low attach count</v>
      </c>
      <c r="R146" t="s">
        <v>26</v>
      </c>
    </row>
    <row r="147" spans="1:18" x14ac:dyDescent="0.35">
      <c r="A147">
        <v>111194</v>
      </c>
      <c r="B147" s="2">
        <f>VLOOKUP(A147,Sheet1!A146:C711,2,FALSE)</f>
        <v>43599.824305555558</v>
      </c>
      <c r="C147" t="s">
        <v>50</v>
      </c>
      <c r="D147" t="s">
        <v>58</v>
      </c>
      <c r="E147" t="s">
        <v>21</v>
      </c>
      <c r="F147" t="s">
        <v>22</v>
      </c>
      <c r="G147" t="s">
        <v>110</v>
      </c>
      <c r="H147" t="s">
        <v>23</v>
      </c>
      <c r="I147" s="2">
        <f>VLOOKUP(helpdesk_tickets!A147,Sheet1!A146:B711,2,FALSE)</f>
        <v>43599.824305555558</v>
      </c>
      <c r="J147" t="s">
        <v>93</v>
      </c>
      <c r="K147" t="s">
        <v>94</v>
      </c>
      <c r="L147" t="s">
        <v>24</v>
      </c>
      <c r="M147" t="s">
        <v>30</v>
      </c>
      <c r="N147">
        <v>26</v>
      </c>
      <c r="O147" t="str">
        <f t="shared" si="4"/>
        <v>Low thread count</v>
      </c>
      <c r="P147">
        <v>5</v>
      </c>
      <c r="Q147" t="str">
        <f t="shared" si="5"/>
        <v>Low attach count</v>
      </c>
      <c r="R147" t="s">
        <v>26</v>
      </c>
    </row>
    <row r="148" spans="1:18" x14ac:dyDescent="0.35">
      <c r="A148">
        <v>111187</v>
      </c>
      <c r="B148" s="2">
        <f>VLOOKUP(A148,Sheet1!A147:C712,2,FALSE)</f>
        <v>43595.729861111111</v>
      </c>
      <c r="C148" t="s">
        <v>50</v>
      </c>
      <c r="D148" t="s">
        <v>58</v>
      </c>
      <c r="E148" t="s">
        <v>21</v>
      </c>
      <c r="F148" t="s">
        <v>22</v>
      </c>
      <c r="G148" t="s">
        <v>110</v>
      </c>
      <c r="H148" t="s">
        <v>23</v>
      </c>
      <c r="I148" s="2">
        <f>VLOOKUP(helpdesk_tickets!A148,Sheet1!A147:B712,2,FALSE)</f>
        <v>43595.729861111111</v>
      </c>
      <c r="J148" t="s">
        <v>93</v>
      </c>
      <c r="K148" t="s">
        <v>94</v>
      </c>
      <c r="L148" t="s">
        <v>24</v>
      </c>
      <c r="M148" t="s">
        <v>30</v>
      </c>
      <c r="N148">
        <v>10</v>
      </c>
      <c r="O148" t="str">
        <f t="shared" si="4"/>
        <v>Low thread count</v>
      </c>
      <c r="P148">
        <v>2</v>
      </c>
      <c r="Q148" t="str">
        <f t="shared" si="5"/>
        <v>Low attach count</v>
      </c>
      <c r="R148" t="s">
        <v>26</v>
      </c>
    </row>
    <row r="149" spans="1:18" x14ac:dyDescent="0.35">
      <c r="A149">
        <v>111182</v>
      </c>
      <c r="B149" s="2">
        <f>VLOOKUP(A149,Sheet1!A148:C713,2,FALSE)</f>
        <v>43593.720833333333</v>
      </c>
      <c r="C149" t="s">
        <v>68</v>
      </c>
      <c r="D149" t="s">
        <v>58</v>
      </c>
      <c r="E149" t="s">
        <v>21</v>
      </c>
      <c r="F149" t="s">
        <v>22</v>
      </c>
      <c r="G149" t="s">
        <v>111</v>
      </c>
      <c r="H149" t="s">
        <v>23</v>
      </c>
      <c r="I149" s="2">
        <f>VLOOKUP(helpdesk_tickets!A149,Sheet1!A148:B713,2,FALSE)</f>
        <v>43593.720833333333</v>
      </c>
      <c r="J149" t="s">
        <v>93</v>
      </c>
      <c r="K149" t="s">
        <v>94</v>
      </c>
      <c r="L149" t="s">
        <v>24</v>
      </c>
      <c r="M149" t="s">
        <v>30</v>
      </c>
      <c r="N149">
        <v>9</v>
      </c>
      <c r="O149" t="str">
        <f t="shared" si="4"/>
        <v>Low thread count</v>
      </c>
      <c r="P149">
        <v>4</v>
      </c>
      <c r="Q149" t="str">
        <f t="shared" si="5"/>
        <v>Low attach count</v>
      </c>
      <c r="R149" t="s">
        <v>26</v>
      </c>
    </row>
    <row r="150" spans="1:18" x14ac:dyDescent="0.35">
      <c r="A150">
        <v>111185</v>
      </c>
      <c r="B150" s="2">
        <f>VLOOKUP(A150,Sheet1!A149:C714,2,FALSE)</f>
        <v>43591.746527777781</v>
      </c>
      <c r="C150" t="s">
        <v>50</v>
      </c>
      <c r="D150" t="s">
        <v>58</v>
      </c>
      <c r="E150" t="s">
        <v>21</v>
      </c>
      <c r="F150" t="s">
        <v>22</v>
      </c>
      <c r="G150" t="s">
        <v>110</v>
      </c>
      <c r="H150" t="s">
        <v>23</v>
      </c>
      <c r="I150" s="2">
        <f>VLOOKUP(helpdesk_tickets!A150,Sheet1!A149:B714,2,FALSE)</f>
        <v>43591.746527777781</v>
      </c>
      <c r="J150" t="s">
        <v>93</v>
      </c>
      <c r="K150" t="s">
        <v>94</v>
      </c>
      <c r="L150" t="s">
        <v>24</v>
      </c>
      <c r="M150" t="s">
        <v>30</v>
      </c>
      <c r="N150">
        <v>11</v>
      </c>
      <c r="O150" t="str">
        <f t="shared" si="4"/>
        <v>Low thread count</v>
      </c>
      <c r="P150">
        <v>5</v>
      </c>
      <c r="Q150" t="str">
        <f t="shared" si="5"/>
        <v>Low attach count</v>
      </c>
      <c r="R150" t="s">
        <v>35</v>
      </c>
    </row>
    <row r="151" spans="1:18" x14ac:dyDescent="0.35">
      <c r="A151">
        <v>111157</v>
      </c>
      <c r="B151" s="2">
        <f>VLOOKUP(A151,Sheet1!A150:C715,2,FALSE)</f>
        <v>43585.411805555559</v>
      </c>
      <c r="C151" t="s">
        <v>50</v>
      </c>
      <c r="D151" t="s">
        <v>58</v>
      </c>
      <c r="E151" t="s">
        <v>21</v>
      </c>
      <c r="F151" t="s">
        <v>22</v>
      </c>
      <c r="G151" t="s">
        <v>110</v>
      </c>
      <c r="H151" t="s">
        <v>23</v>
      </c>
      <c r="I151" s="2">
        <f>VLOOKUP(helpdesk_tickets!A151,Sheet1!A150:B715,2,FALSE)</f>
        <v>43585.411805555559</v>
      </c>
      <c r="J151" t="s">
        <v>93</v>
      </c>
      <c r="K151" t="s">
        <v>94</v>
      </c>
      <c r="L151" t="s">
        <v>24</v>
      </c>
      <c r="M151" t="s">
        <v>30</v>
      </c>
      <c r="N151">
        <v>21</v>
      </c>
      <c r="O151" t="str">
        <f t="shared" si="4"/>
        <v>Low thread count</v>
      </c>
      <c r="P151">
        <v>3</v>
      </c>
      <c r="Q151" t="str">
        <f t="shared" si="5"/>
        <v>Low attach count</v>
      </c>
      <c r="R151" t="s">
        <v>26</v>
      </c>
    </row>
    <row r="152" spans="1:18" x14ac:dyDescent="0.35">
      <c r="A152">
        <v>111152</v>
      </c>
      <c r="B152" s="2">
        <f>VLOOKUP(A152,Sheet1!A151:C716,2,FALSE)</f>
        <v>43565.761111111111</v>
      </c>
      <c r="C152" t="s">
        <v>50</v>
      </c>
      <c r="D152" t="s">
        <v>58</v>
      </c>
      <c r="E152" t="s">
        <v>21</v>
      </c>
      <c r="F152" t="s">
        <v>22</v>
      </c>
      <c r="G152" t="s">
        <v>110</v>
      </c>
      <c r="H152" t="s">
        <v>23</v>
      </c>
      <c r="I152" s="2">
        <f>VLOOKUP(helpdesk_tickets!A152,Sheet1!A151:B716,2,FALSE)</f>
        <v>43565.761111111111</v>
      </c>
      <c r="J152" t="s">
        <v>93</v>
      </c>
      <c r="K152" t="s">
        <v>94</v>
      </c>
      <c r="L152" t="s">
        <v>24</v>
      </c>
      <c r="M152" t="s">
        <v>30</v>
      </c>
      <c r="N152">
        <v>25</v>
      </c>
      <c r="O152" t="str">
        <f t="shared" si="4"/>
        <v>Low thread count</v>
      </c>
      <c r="P152">
        <v>1</v>
      </c>
      <c r="Q152" t="str">
        <f t="shared" si="5"/>
        <v>Low attach count</v>
      </c>
      <c r="R152" t="s">
        <v>35</v>
      </c>
    </row>
    <row r="153" spans="1:18" x14ac:dyDescent="0.35">
      <c r="A153">
        <v>111151</v>
      </c>
      <c r="B153" s="2">
        <f>VLOOKUP(A153,Sheet1!A152:C717,2,FALSE)</f>
        <v>43565.749305555553</v>
      </c>
      <c r="C153" t="s">
        <v>63</v>
      </c>
      <c r="D153" t="s">
        <v>58</v>
      </c>
      <c r="E153" t="s">
        <v>21</v>
      </c>
      <c r="F153" t="s">
        <v>22</v>
      </c>
      <c r="G153" t="s">
        <v>110</v>
      </c>
      <c r="H153" t="s">
        <v>23</v>
      </c>
      <c r="I153" s="2">
        <f>VLOOKUP(helpdesk_tickets!A153,Sheet1!A152:B717,2,FALSE)</f>
        <v>43565.749305555553</v>
      </c>
      <c r="J153" t="s">
        <v>93</v>
      </c>
      <c r="K153" t="s">
        <v>94</v>
      </c>
      <c r="L153" t="s">
        <v>24</v>
      </c>
      <c r="M153" t="s">
        <v>30</v>
      </c>
      <c r="N153">
        <v>33</v>
      </c>
      <c r="O153" t="str">
        <f t="shared" si="4"/>
        <v>Low thread count</v>
      </c>
      <c r="P153">
        <v>9</v>
      </c>
      <c r="Q153" t="str">
        <f t="shared" si="5"/>
        <v>Low attach count</v>
      </c>
      <c r="R153" t="s">
        <v>26</v>
      </c>
    </row>
    <row r="154" spans="1:18" x14ac:dyDescent="0.35">
      <c r="A154">
        <v>111149</v>
      </c>
      <c r="B154" s="2">
        <f>VLOOKUP(A154,Sheet1!A153:C718,2,FALSE)</f>
        <v>43565.749305555553</v>
      </c>
      <c r="C154" t="s">
        <v>63</v>
      </c>
      <c r="D154" t="s">
        <v>58</v>
      </c>
      <c r="E154" t="s">
        <v>21</v>
      </c>
      <c r="F154" t="s">
        <v>22</v>
      </c>
      <c r="G154" t="s">
        <v>110</v>
      </c>
      <c r="H154" t="s">
        <v>23</v>
      </c>
      <c r="I154" s="2">
        <f>VLOOKUP(helpdesk_tickets!A154,Sheet1!A153:B718,2,FALSE)</f>
        <v>43565.749305555553</v>
      </c>
      <c r="J154" t="s">
        <v>93</v>
      </c>
      <c r="K154" t="s">
        <v>94</v>
      </c>
      <c r="L154" t="s">
        <v>24</v>
      </c>
      <c r="M154" t="s">
        <v>30</v>
      </c>
      <c r="N154">
        <v>6</v>
      </c>
      <c r="O154" t="str">
        <f t="shared" si="4"/>
        <v>Low thread count</v>
      </c>
      <c r="P154">
        <v>2</v>
      </c>
      <c r="Q154" t="str">
        <f t="shared" si="5"/>
        <v>Low attach count</v>
      </c>
      <c r="R154" t="s">
        <v>26</v>
      </c>
    </row>
    <row r="155" spans="1:18" x14ac:dyDescent="0.35">
      <c r="A155">
        <v>111121</v>
      </c>
      <c r="B155" s="2">
        <f>VLOOKUP(A155,Sheet1!A154:C719,2,FALSE)</f>
        <v>43559.728472222225</v>
      </c>
      <c r="C155" t="s">
        <v>68</v>
      </c>
      <c r="D155" t="s">
        <v>58</v>
      </c>
      <c r="E155" t="s">
        <v>21</v>
      </c>
      <c r="F155" t="s">
        <v>22</v>
      </c>
      <c r="G155" t="s">
        <v>111</v>
      </c>
      <c r="H155" t="s">
        <v>23</v>
      </c>
      <c r="I155" s="2">
        <f>VLOOKUP(helpdesk_tickets!A155,Sheet1!A154:B719,2,FALSE)</f>
        <v>43559.728472222225</v>
      </c>
      <c r="J155" t="s">
        <v>93</v>
      </c>
      <c r="K155" t="s">
        <v>94</v>
      </c>
      <c r="L155" t="s">
        <v>24</v>
      </c>
      <c r="M155" t="s">
        <v>30</v>
      </c>
      <c r="N155">
        <v>18</v>
      </c>
      <c r="O155" t="str">
        <f t="shared" si="4"/>
        <v>Low thread count</v>
      </c>
      <c r="P155">
        <v>3</v>
      </c>
      <c r="Q155" t="str">
        <f t="shared" si="5"/>
        <v>Low attach count</v>
      </c>
      <c r="R155" t="s">
        <v>26</v>
      </c>
    </row>
    <row r="156" spans="1:18" x14ac:dyDescent="0.35">
      <c r="A156">
        <v>111162</v>
      </c>
      <c r="B156" s="2">
        <f>VLOOKUP(A156,Sheet1!A155:C720,2,FALSE)</f>
        <v>43558.754861111112</v>
      </c>
      <c r="C156" t="s">
        <v>47</v>
      </c>
      <c r="D156" t="s">
        <v>58</v>
      </c>
      <c r="E156" t="s">
        <v>21</v>
      </c>
      <c r="F156" t="s">
        <v>22</v>
      </c>
      <c r="G156" t="s">
        <v>110</v>
      </c>
      <c r="H156" t="s">
        <v>23</v>
      </c>
      <c r="I156" s="2">
        <f>VLOOKUP(helpdesk_tickets!A156,Sheet1!A155:B720,2,FALSE)</f>
        <v>43558.754861111112</v>
      </c>
      <c r="J156" t="s">
        <v>93</v>
      </c>
      <c r="K156" t="s">
        <v>94</v>
      </c>
      <c r="L156" t="s">
        <v>24</v>
      </c>
      <c r="M156" t="s">
        <v>25</v>
      </c>
      <c r="N156">
        <v>11</v>
      </c>
      <c r="O156" t="str">
        <f t="shared" si="4"/>
        <v>Low thread count</v>
      </c>
      <c r="P156">
        <v>2</v>
      </c>
      <c r="Q156" t="str">
        <f t="shared" si="5"/>
        <v>Low attach count</v>
      </c>
      <c r="R156" t="s">
        <v>26</v>
      </c>
    </row>
    <row r="157" spans="1:18" x14ac:dyDescent="0.35">
      <c r="A157">
        <v>111158</v>
      </c>
      <c r="B157" s="2">
        <f>VLOOKUP(A157,Sheet1!A156:C721,2,FALSE)</f>
        <v>43556.738888888889</v>
      </c>
      <c r="C157" t="s">
        <v>47</v>
      </c>
      <c r="D157" t="s">
        <v>58</v>
      </c>
      <c r="E157" t="s">
        <v>21</v>
      </c>
      <c r="F157" t="s">
        <v>22</v>
      </c>
      <c r="G157" t="s">
        <v>110</v>
      </c>
      <c r="H157" t="s">
        <v>23</v>
      </c>
      <c r="I157" s="2">
        <f>VLOOKUP(helpdesk_tickets!A157,Sheet1!A156:B721,2,FALSE)</f>
        <v>43556.738888888889</v>
      </c>
      <c r="J157" t="s">
        <v>93</v>
      </c>
      <c r="K157" t="s">
        <v>94</v>
      </c>
      <c r="L157" t="s">
        <v>24</v>
      </c>
      <c r="M157" t="s">
        <v>25</v>
      </c>
      <c r="N157">
        <v>12</v>
      </c>
      <c r="O157" t="str">
        <f t="shared" si="4"/>
        <v>Low thread count</v>
      </c>
      <c r="P157">
        <v>1</v>
      </c>
      <c r="Q157" t="str">
        <f t="shared" si="5"/>
        <v>Low attach count</v>
      </c>
      <c r="R157" t="s">
        <v>26</v>
      </c>
    </row>
    <row r="158" spans="1:18" x14ac:dyDescent="0.35">
      <c r="A158">
        <v>111136</v>
      </c>
      <c r="B158" s="2">
        <f>VLOOKUP(A158,Sheet1!A157:C722,2,FALSE)</f>
        <v>43552.736111111109</v>
      </c>
      <c r="C158" t="s">
        <v>50</v>
      </c>
      <c r="D158" t="s">
        <v>58</v>
      </c>
      <c r="E158" t="s">
        <v>21</v>
      </c>
      <c r="F158" t="s">
        <v>22</v>
      </c>
      <c r="G158" t="s">
        <v>110</v>
      </c>
      <c r="H158" t="s">
        <v>23</v>
      </c>
      <c r="I158" s="2">
        <f>VLOOKUP(helpdesk_tickets!A158,Sheet1!A157:B722,2,FALSE)</f>
        <v>43552.736111111109</v>
      </c>
      <c r="J158" t="s">
        <v>93</v>
      </c>
      <c r="K158" t="s">
        <v>94</v>
      </c>
      <c r="L158" t="s">
        <v>24</v>
      </c>
      <c r="M158" t="s">
        <v>30</v>
      </c>
      <c r="N158">
        <v>35</v>
      </c>
      <c r="O158" t="str">
        <f t="shared" si="4"/>
        <v>Low thread count</v>
      </c>
      <c r="P158">
        <v>2</v>
      </c>
      <c r="Q158" t="str">
        <f t="shared" si="5"/>
        <v>Low attach count</v>
      </c>
      <c r="R158" t="s">
        <v>26</v>
      </c>
    </row>
    <row r="159" spans="1:18" x14ac:dyDescent="0.35">
      <c r="A159">
        <v>111154</v>
      </c>
      <c r="B159" s="2">
        <f>VLOOKUP(A159,Sheet1!A158:C723,2,FALSE)</f>
        <v>43552.736111111109</v>
      </c>
      <c r="C159" t="s">
        <v>50</v>
      </c>
      <c r="D159" t="s">
        <v>58</v>
      </c>
      <c r="E159" t="s">
        <v>21</v>
      </c>
      <c r="F159" t="s">
        <v>22</v>
      </c>
      <c r="G159" t="s">
        <v>110</v>
      </c>
      <c r="H159" t="s">
        <v>23</v>
      </c>
      <c r="I159" s="2">
        <f>VLOOKUP(helpdesk_tickets!A159,Sheet1!A158:B723,2,FALSE)</f>
        <v>43552.736111111109</v>
      </c>
      <c r="J159" t="s">
        <v>93</v>
      </c>
      <c r="K159" t="s">
        <v>94</v>
      </c>
      <c r="L159" t="s">
        <v>24</v>
      </c>
      <c r="M159" t="s">
        <v>30</v>
      </c>
      <c r="N159">
        <v>12</v>
      </c>
      <c r="O159" t="str">
        <f t="shared" si="4"/>
        <v>Low thread count</v>
      </c>
      <c r="P159">
        <v>1</v>
      </c>
      <c r="Q159" t="str">
        <f t="shared" si="5"/>
        <v>Low attach count</v>
      </c>
      <c r="R159" t="s">
        <v>26</v>
      </c>
    </row>
    <row r="160" spans="1:18" x14ac:dyDescent="0.35">
      <c r="A160">
        <v>111143</v>
      </c>
      <c r="B160" s="2">
        <f>VLOOKUP(A160,Sheet1!A159:C724,2,FALSE)</f>
        <v>43552.736111111109</v>
      </c>
      <c r="C160" t="s">
        <v>50</v>
      </c>
      <c r="D160" t="s">
        <v>58</v>
      </c>
      <c r="E160" t="s">
        <v>21</v>
      </c>
      <c r="F160" t="s">
        <v>22</v>
      </c>
      <c r="G160" t="s">
        <v>110</v>
      </c>
      <c r="H160" t="s">
        <v>23</v>
      </c>
      <c r="I160" s="2">
        <f>VLOOKUP(helpdesk_tickets!A160,Sheet1!A159:B724,2,FALSE)</f>
        <v>43552.736111111109</v>
      </c>
      <c r="J160" t="s">
        <v>93</v>
      </c>
      <c r="K160" t="s">
        <v>94</v>
      </c>
      <c r="L160" t="s">
        <v>24</v>
      </c>
      <c r="M160" t="s">
        <v>30</v>
      </c>
      <c r="N160">
        <v>7</v>
      </c>
      <c r="O160" t="str">
        <f t="shared" si="4"/>
        <v>Low thread count</v>
      </c>
      <c r="P160">
        <v>2</v>
      </c>
      <c r="Q160" t="str">
        <f t="shared" si="5"/>
        <v>Low attach count</v>
      </c>
      <c r="R160" t="s">
        <v>26</v>
      </c>
    </row>
    <row r="161" spans="1:18" x14ac:dyDescent="0.35">
      <c r="A161">
        <v>111122</v>
      </c>
      <c r="B161" s="2">
        <f>VLOOKUP(A161,Sheet1!A160:C725,2,FALSE)</f>
        <v>43546.777083333334</v>
      </c>
      <c r="C161" t="s">
        <v>63</v>
      </c>
      <c r="D161" t="s">
        <v>58</v>
      </c>
      <c r="E161" t="s">
        <v>21</v>
      </c>
      <c r="F161" t="s">
        <v>22</v>
      </c>
      <c r="G161" t="s">
        <v>110</v>
      </c>
      <c r="H161" t="s">
        <v>23</v>
      </c>
      <c r="I161" s="2">
        <f>VLOOKUP(helpdesk_tickets!A161,Sheet1!A160:B725,2,FALSE)</f>
        <v>43546.777083333334</v>
      </c>
      <c r="J161" t="s">
        <v>93</v>
      </c>
      <c r="K161" t="s">
        <v>94</v>
      </c>
      <c r="L161" t="s">
        <v>24</v>
      </c>
      <c r="M161" t="s">
        <v>30</v>
      </c>
      <c r="N161">
        <v>116</v>
      </c>
      <c r="O161" t="str">
        <f t="shared" si="4"/>
        <v>High thread count</v>
      </c>
      <c r="P161">
        <v>37</v>
      </c>
      <c r="Q161" t="str">
        <f t="shared" si="5"/>
        <v>High Attach count</v>
      </c>
      <c r="R161" t="s">
        <v>26</v>
      </c>
    </row>
    <row r="162" spans="1:18" x14ac:dyDescent="0.35">
      <c r="A162">
        <v>111138</v>
      </c>
      <c r="B162" s="2">
        <f>VLOOKUP(A162,Sheet1!A161:C726,2,FALSE)</f>
        <v>43544.71875</v>
      </c>
      <c r="C162" t="s">
        <v>50</v>
      </c>
      <c r="D162" t="s">
        <v>58</v>
      </c>
      <c r="E162" t="s">
        <v>21</v>
      </c>
      <c r="F162" t="s">
        <v>22</v>
      </c>
      <c r="G162" t="s">
        <v>110</v>
      </c>
      <c r="H162" t="s">
        <v>23</v>
      </c>
      <c r="I162" s="2">
        <f>VLOOKUP(helpdesk_tickets!A162,Sheet1!A161:B726,2,FALSE)</f>
        <v>43544.71875</v>
      </c>
      <c r="J162" t="s">
        <v>93</v>
      </c>
      <c r="K162" t="s">
        <v>94</v>
      </c>
      <c r="L162" t="s">
        <v>24</v>
      </c>
      <c r="M162" t="s">
        <v>30</v>
      </c>
      <c r="N162">
        <v>9</v>
      </c>
      <c r="O162" t="str">
        <f t="shared" si="4"/>
        <v>Low thread count</v>
      </c>
      <c r="P162">
        <v>1</v>
      </c>
      <c r="Q162" t="str">
        <f t="shared" si="5"/>
        <v>Low attach count</v>
      </c>
      <c r="R162" t="s">
        <v>26</v>
      </c>
    </row>
    <row r="163" spans="1:18" x14ac:dyDescent="0.35">
      <c r="A163">
        <v>111131</v>
      </c>
      <c r="B163" s="2">
        <f>VLOOKUP(A163,Sheet1!A162:C727,2,FALSE)</f>
        <v>43542.759027777778</v>
      </c>
      <c r="C163" t="s">
        <v>63</v>
      </c>
      <c r="D163" t="s">
        <v>58</v>
      </c>
      <c r="E163" t="s">
        <v>21</v>
      </c>
      <c r="F163" t="s">
        <v>22</v>
      </c>
      <c r="G163" t="s">
        <v>110</v>
      </c>
      <c r="H163" t="s">
        <v>23</v>
      </c>
      <c r="I163" s="2">
        <f>VLOOKUP(helpdesk_tickets!A163,Sheet1!A162:B727,2,FALSE)</f>
        <v>43542.759027777778</v>
      </c>
      <c r="J163" t="s">
        <v>93</v>
      </c>
      <c r="K163" t="s">
        <v>94</v>
      </c>
      <c r="L163" t="s">
        <v>24</v>
      </c>
      <c r="M163" t="s">
        <v>30</v>
      </c>
      <c r="N163">
        <v>8</v>
      </c>
      <c r="O163" t="str">
        <f t="shared" si="4"/>
        <v>Low thread count</v>
      </c>
      <c r="P163">
        <v>1</v>
      </c>
      <c r="Q163" t="str">
        <f t="shared" si="5"/>
        <v>Low attach count</v>
      </c>
      <c r="R163" t="s">
        <v>26</v>
      </c>
    </row>
    <row r="164" spans="1:18" x14ac:dyDescent="0.35">
      <c r="A164">
        <v>111116</v>
      </c>
      <c r="B164" s="2">
        <f>VLOOKUP(A164,Sheet1!A163:C728,2,FALSE)</f>
        <v>43529.754861111112</v>
      </c>
      <c r="C164" t="s">
        <v>63</v>
      </c>
      <c r="D164" t="s">
        <v>58</v>
      </c>
      <c r="E164" t="s">
        <v>21</v>
      </c>
      <c r="F164" t="s">
        <v>22</v>
      </c>
      <c r="G164" t="s">
        <v>110</v>
      </c>
      <c r="H164" t="s">
        <v>23</v>
      </c>
      <c r="I164" s="2">
        <f>VLOOKUP(helpdesk_tickets!A164,Sheet1!A163:B728,2,FALSE)</f>
        <v>43529.754861111112</v>
      </c>
      <c r="J164" t="s">
        <v>93</v>
      </c>
      <c r="K164" t="s">
        <v>94</v>
      </c>
      <c r="L164" t="s">
        <v>24</v>
      </c>
      <c r="M164" t="s">
        <v>30</v>
      </c>
      <c r="N164">
        <v>8</v>
      </c>
      <c r="O164" t="str">
        <f t="shared" si="4"/>
        <v>Low thread count</v>
      </c>
      <c r="P164">
        <v>4</v>
      </c>
      <c r="Q164" t="str">
        <f t="shared" si="5"/>
        <v>Low attach count</v>
      </c>
      <c r="R164" t="s">
        <v>26</v>
      </c>
    </row>
    <row r="165" spans="1:18" x14ac:dyDescent="0.35">
      <c r="A165">
        <v>111133</v>
      </c>
      <c r="B165" s="2">
        <f>VLOOKUP(A165,Sheet1!A164:C729,2,FALSE)</f>
        <v>43529.75277777778</v>
      </c>
      <c r="C165" t="s">
        <v>50</v>
      </c>
      <c r="D165" t="s">
        <v>58</v>
      </c>
      <c r="E165" t="s">
        <v>21</v>
      </c>
      <c r="F165" t="s">
        <v>22</v>
      </c>
      <c r="G165" t="s">
        <v>110</v>
      </c>
      <c r="H165" t="s">
        <v>23</v>
      </c>
      <c r="I165" s="2">
        <f>VLOOKUP(helpdesk_tickets!A165,Sheet1!A164:B729,2,FALSE)</f>
        <v>43529.75277777778</v>
      </c>
      <c r="J165" t="s">
        <v>93</v>
      </c>
      <c r="K165" t="s">
        <v>94</v>
      </c>
      <c r="L165" t="s">
        <v>24</v>
      </c>
      <c r="M165" t="s">
        <v>30</v>
      </c>
      <c r="N165">
        <v>7</v>
      </c>
      <c r="O165" t="str">
        <f t="shared" si="4"/>
        <v>Low thread count</v>
      </c>
      <c r="P165">
        <v>1</v>
      </c>
      <c r="Q165" t="str">
        <f t="shared" si="5"/>
        <v>Low attach count</v>
      </c>
      <c r="R165" t="s">
        <v>26</v>
      </c>
    </row>
    <row r="166" spans="1:18" x14ac:dyDescent="0.35">
      <c r="A166">
        <v>111129</v>
      </c>
      <c r="B166" s="2">
        <f>VLOOKUP(A166,Sheet1!A165:C730,2,FALSE)</f>
        <v>43526.400000000001</v>
      </c>
      <c r="C166" t="s">
        <v>19</v>
      </c>
      <c r="D166" t="s">
        <v>58</v>
      </c>
      <c r="E166" t="s">
        <v>21</v>
      </c>
      <c r="F166" t="s">
        <v>22</v>
      </c>
      <c r="G166" t="s">
        <v>110</v>
      </c>
      <c r="H166" t="s">
        <v>23</v>
      </c>
      <c r="I166" s="2">
        <f>VLOOKUP(helpdesk_tickets!A166,Sheet1!A165:B730,2,FALSE)</f>
        <v>43526.400000000001</v>
      </c>
      <c r="J166" t="s">
        <v>93</v>
      </c>
      <c r="K166" t="s">
        <v>94</v>
      </c>
      <c r="L166" t="s">
        <v>24</v>
      </c>
      <c r="M166" t="s">
        <v>25</v>
      </c>
      <c r="N166">
        <v>7</v>
      </c>
      <c r="O166" t="str">
        <f t="shared" si="4"/>
        <v>Low thread count</v>
      </c>
      <c r="P166">
        <v>6</v>
      </c>
      <c r="Q166" t="str">
        <f t="shared" si="5"/>
        <v>Low attach count</v>
      </c>
      <c r="R166" t="s">
        <v>26</v>
      </c>
    </row>
    <row r="167" spans="1:18" x14ac:dyDescent="0.35">
      <c r="A167">
        <v>111123</v>
      </c>
      <c r="B167" s="2">
        <f>VLOOKUP(A167,Sheet1!A166:C731,2,FALSE)</f>
        <v>43516.681250000001</v>
      </c>
      <c r="C167" t="s">
        <v>57</v>
      </c>
      <c r="D167" t="s">
        <v>58</v>
      </c>
      <c r="E167" t="s">
        <v>21</v>
      </c>
      <c r="F167" t="s">
        <v>22</v>
      </c>
      <c r="G167" t="s">
        <v>110</v>
      </c>
      <c r="H167" t="s">
        <v>23</v>
      </c>
      <c r="I167" s="2">
        <f>VLOOKUP(helpdesk_tickets!A167,Sheet1!A166:B731,2,FALSE)</f>
        <v>43516.681250000001</v>
      </c>
      <c r="J167" t="s">
        <v>93</v>
      </c>
      <c r="K167" t="s">
        <v>94</v>
      </c>
      <c r="L167" t="s">
        <v>53</v>
      </c>
      <c r="M167" t="s">
        <v>30</v>
      </c>
      <c r="N167">
        <v>6</v>
      </c>
      <c r="O167" t="str">
        <f t="shared" si="4"/>
        <v>Low thread count</v>
      </c>
      <c r="P167">
        <v>1</v>
      </c>
      <c r="Q167" t="str">
        <f t="shared" si="5"/>
        <v>Low attach count</v>
      </c>
      <c r="R167" t="s">
        <v>26</v>
      </c>
    </row>
    <row r="168" spans="1:18" x14ac:dyDescent="0.35">
      <c r="A168">
        <v>111115</v>
      </c>
      <c r="B168" s="2">
        <f>VLOOKUP(A168,Sheet1!A167:C732,2,FALSE)</f>
        <v>43510.619444444441</v>
      </c>
      <c r="C168" t="s">
        <v>47</v>
      </c>
      <c r="D168" t="s">
        <v>58</v>
      </c>
      <c r="E168" t="s">
        <v>21</v>
      </c>
      <c r="F168" t="s">
        <v>22</v>
      </c>
      <c r="G168" t="s">
        <v>110</v>
      </c>
      <c r="H168" t="s">
        <v>23</v>
      </c>
      <c r="I168" s="2">
        <f>VLOOKUP(helpdesk_tickets!A168,Sheet1!A167:B732,2,FALSE)</f>
        <v>43510.619444444441</v>
      </c>
      <c r="J168" t="s">
        <v>93</v>
      </c>
      <c r="K168" t="s">
        <v>94</v>
      </c>
      <c r="L168" t="s">
        <v>53</v>
      </c>
      <c r="M168" t="s">
        <v>25</v>
      </c>
      <c r="N168">
        <v>14</v>
      </c>
      <c r="O168" t="str">
        <f t="shared" si="4"/>
        <v>Low thread count</v>
      </c>
      <c r="P168">
        <v>5</v>
      </c>
      <c r="Q168" t="str">
        <f t="shared" si="5"/>
        <v>Low attach count</v>
      </c>
      <c r="R168" t="s">
        <v>26</v>
      </c>
    </row>
    <row r="169" spans="1:18" x14ac:dyDescent="0.35">
      <c r="A169">
        <v>627778</v>
      </c>
      <c r="B169" s="2">
        <f>VLOOKUP(A169,Sheet1!A168:C733,2,FALSE)</f>
        <v>43440.05</v>
      </c>
      <c r="C169" t="s">
        <v>55</v>
      </c>
      <c r="D169" t="s">
        <v>58</v>
      </c>
      <c r="E169" t="s">
        <v>32</v>
      </c>
      <c r="F169" t="s">
        <v>22</v>
      </c>
      <c r="G169" t="s">
        <v>110</v>
      </c>
      <c r="H169" t="s">
        <v>28</v>
      </c>
      <c r="I169" s="2">
        <f>VLOOKUP(helpdesk_tickets!A169,Sheet1!A168:B733,2,FALSE)</f>
        <v>43440.05</v>
      </c>
      <c r="J169" t="s">
        <v>94</v>
      </c>
      <c r="K169" t="s">
        <v>94</v>
      </c>
      <c r="L169" t="s">
        <v>53</v>
      </c>
      <c r="M169" t="s">
        <v>69</v>
      </c>
      <c r="N169">
        <v>18</v>
      </c>
      <c r="O169" t="str">
        <f t="shared" si="4"/>
        <v>Low thread count</v>
      </c>
      <c r="P169">
        <v>0</v>
      </c>
      <c r="Q169" t="str">
        <f t="shared" si="5"/>
        <v>Low attach count</v>
      </c>
    </row>
    <row r="170" spans="1:18" x14ac:dyDescent="0.35">
      <c r="A170">
        <v>111656</v>
      </c>
      <c r="B170" s="2">
        <f>VLOOKUP(A170,Sheet1!A169:C734,2,FALSE)</f>
        <v>44298.385416666664</v>
      </c>
      <c r="C170" t="s">
        <v>45</v>
      </c>
      <c r="D170" t="s">
        <v>70</v>
      </c>
      <c r="E170" t="s">
        <v>21</v>
      </c>
      <c r="F170" t="s">
        <v>22</v>
      </c>
      <c r="G170" t="s">
        <v>110</v>
      </c>
      <c r="H170" t="s">
        <v>59</v>
      </c>
      <c r="I170" s="2">
        <f>VLOOKUP(helpdesk_tickets!A170,Sheet1!A169:B734,2,FALSE)</f>
        <v>44298.385416666664</v>
      </c>
      <c r="J170" t="s">
        <v>93</v>
      </c>
      <c r="K170" t="s">
        <v>93</v>
      </c>
      <c r="L170" t="s">
        <v>29</v>
      </c>
      <c r="M170" t="s">
        <v>30</v>
      </c>
      <c r="N170">
        <v>3</v>
      </c>
      <c r="O170" t="str">
        <f t="shared" si="4"/>
        <v>Low thread count</v>
      </c>
      <c r="P170">
        <v>1</v>
      </c>
      <c r="Q170" t="str">
        <f t="shared" si="5"/>
        <v>Low attach count</v>
      </c>
      <c r="R170" t="s">
        <v>35</v>
      </c>
    </row>
    <row r="171" spans="1:18" x14ac:dyDescent="0.35">
      <c r="A171">
        <v>111624</v>
      </c>
      <c r="B171" s="2">
        <f>VLOOKUP(A171,Sheet1!A170:C735,2,FALSE)</f>
        <v>44294.474999999999</v>
      </c>
      <c r="C171" t="s">
        <v>60</v>
      </c>
      <c r="D171" t="s">
        <v>70</v>
      </c>
      <c r="E171" t="s">
        <v>21</v>
      </c>
      <c r="F171" t="s">
        <v>22</v>
      </c>
      <c r="G171" t="s">
        <v>110</v>
      </c>
      <c r="H171" t="s">
        <v>59</v>
      </c>
      <c r="I171" s="2">
        <f>VLOOKUP(helpdesk_tickets!A171,Sheet1!A170:B735,2,FALSE)</f>
        <v>44294.474999999999</v>
      </c>
      <c r="J171" t="s">
        <v>93</v>
      </c>
      <c r="K171" t="s">
        <v>94</v>
      </c>
      <c r="L171" t="s">
        <v>29</v>
      </c>
      <c r="M171" t="s">
        <v>30</v>
      </c>
      <c r="N171">
        <v>17</v>
      </c>
      <c r="O171" t="str">
        <f t="shared" si="4"/>
        <v>Low thread count</v>
      </c>
      <c r="P171">
        <v>4</v>
      </c>
      <c r="Q171" t="str">
        <f t="shared" si="5"/>
        <v>Low attach count</v>
      </c>
      <c r="R171" t="s">
        <v>26</v>
      </c>
    </row>
    <row r="172" spans="1:18" x14ac:dyDescent="0.35">
      <c r="A172">
        <v>111660</v>
      </c>
      <c r="B172" s="2">
        <f>VLOOKUP(A172,Sheet1!A171:C736,2,FALSE)</f>
        <v>44294.361111111109</v>
      </c>
      <c r="C172" t="s">
        <v>27</v>
      </c>
      <c r="D172" t="s">
        <v>70</v>
      </c>
      <c r="E172" t="s">
        <v>21</v>
      </c>
      <c r="F172" t="s">
        <v>22</v>
      </c>
      <c r="G172" t="s">
        <v>110</v>
      </c>
      <c r="H172" t="s">
        <v>59</v>
      </c>
      <c r="I172" s="2">
        <f>VLOOKUP(helpdesk_tickets!A172,Sheet1!A171:B736,2,FALSE)</f>
        <v>44294.361111111109</v>
      </c>
      <c r="J172" t="s">
        <v>93</v>
      </c>
      <c r="K172" t="s">
        <v>94</v>
      </c>
      <c r="L172" t="s">
        <v>29</v>
      </c>
      <c r="M172" t="s">
        <v>30</v>
      </c>
      <c r="N172">
        <v>3</v>
      </c>
      <c r="O172" t="str">
        <f t="shared" si="4"/>
        <v>Low thread count</v>
      </c>
      <c r="P172">
        <v>0</v>
      </c>
      <c r="Q172" t="str">
        <f t="shared" si="5"/>
        <v>Low attach count</v>
      </c>
      <c r="R172" t="s">
        <v>26</v>
      </c>
    </row>
    <row r="173" spans="1:18" x14ac:dyDescent="0.35">
      <c r="A173">
        <v>111560</v>
      </c>
      <c r="B173" s="2">
        <f>VLOOKUP(A173,Sheet1!A172:C737,2,FALSE)</f>
        <v>44293.731944444444</v>
      </c>
      <c r="C173" t="s">
        <v>34</v>
      </c>
      <c r="D173" t="s">
        <v>70</v>
      </c>
      <c r="E173" t="s">
        <v>21</v>
      </c>
      <c r="F173" t="s">
        <v>22</v>
      </c>
      <c r="G173" t="s">
        <v>110</v>
      </c>
      <c r="H173" t="s">
        <v>23</v>
      </c>
      <c r="I173" s="2">
        <f>VLOOKUP(helpdesk_tickets!A173,Sheet1!A172:B737,2,FALSE)</f>
        <v>44293.731944444444</v>
      </c>
      <c r="J173" t="s">
        <v>93</v>
      </c>
      <c r="K173" t="s">
        <v>94</v>
      </c>
      <c r="L173" t="s">
        <v>24</v>
      </c>
      <c r="M173" t="s">
        <v>30</v>
      </c>
      <c r="N173">
        <v>41</v>
      </c>
      <c r="O173" t="str">
        <f t="shared" si="4"/>
        <v>Low thread count</v>
      </c>
      <c r="P173">
        <v>8</v>
      </c>
      <c r="Q173" t="str">
        <f t="shared" si="5"/>
        <v>Low attach count</v>
      </c>
      <c r="R173" t="s">
        <v>35</v>
      </c>
    </row>
    <row r="174" spans="1:18" x14ac:dyDescent="0.35">
      <c r="A174">
        <v>111659</v>
      </c>
      <c r="B174" s="2">
        <f>VLOOKUP(A174,Sheet1!A173:C738,2,FALSE)</f>
        <v>44293.695833333331</v>
      </c>
      <c r="C174" t="s">
        <v>45</v>
      </c>
      <c r="D174" t="s">
        <v>70</v>
      </c>
      <c r="E174" t="s">
        <v>21</v>
      </c>
      <c r="F174" t="s">
        <v>39</v>
      </c>
      <c r="G174" t="s">
        <v>110</v>
      </c>
      <c r="H174" t="s">
        <v>59</v>
      </c>
      <c r="I174" s="2">
        <f>VLOOKUP(helpdesk_tickets!A174,Sheet1!A173:B738,2,FALSE)</f>
        <v>44293.695833333331</v>
      </c>
      <c r="J174" t="s">
        <v>93</v>
      </c>
      <c r="K174" t="s">
        <v>94</v>
      </c>
      <c r="L174" t="s">
        <v>53</v>
      </c>
      <c r="M174" t="s">
        <v>30</v>
      </c>
      <c r="N174">
        <v>5</v>
      </c>
      <c r="O174" t="str">
        <f t="shared" si="4"/>
        <v>Low thread count</v>
      </c>
      <c r="P174">
        <v>1</v>
      </c>
      <c r="Q174" t="str">
        <f t="shared" si="5"/>
        <v>Low attach count</v>
      </c>
      <c r="R174" t="s">
        <v>26</v>
      </c>
    </row>
    <row r="175" spans="1:18" x14ac:dyDescent="0.35">
      <c r="A175">
        <v>111657</v>
      </c>
      <c r="B175" s="2">
        <f>VLOOKUP(A175,Sheet1!A174:C739,2,FALSE)</f>
        <v>44293.69027777778</v>
      </c>
      <c r="C175" t="s">
        <v>43</v>
      </c>
      <c r="D175" t="s">
        <v>70</v>
      </c>
      <c r="E175" t="s">
        <v>21</v>
      </c>
      <c r="F175" t="s">
        <v>39</v>
      </c>
      <c r="G175" t="s">
        <v>110</v>
      </c>
      <c r="H175" t="s">
        <v>59</v>
      </c>
      <c r="I175" s="2">
        <f>VLOOKUP(helpdesk_tickets!A175,Sheet1!A174:B739,2,FALSE)</f>
        <v>44293.69027777778</v>
      </c>
      <c r="J175" t="s">
        <v>93</v>
      </c>
      <c r="K175" t="s">
        <v>93</v>
      </c>
      <c r="L175" t="s">
        <v>53</v>
      </c>
      <c r="M175" t="s">
        <v>25</v>
      </c>
      <c r="N175">
        <v>4</v>
      </c>
      <c r="O175" t="str">
        <f t="shared" si="4"/>
        <v>Low thread count</v>
      </c>
      <c r="P175">
        <v>1</v>
      </c>
      <c r="Q175" t="str">
        <f t="shared" si="5"/>
        <v>Low attach count</v>
      </c>
      <c r="R175" t="s">
        <v>26</v>
      </c>
    </row>
    <row r="176" spans="1:18" x14ac:dyDescent="0.35">
      <c r="A176">
        <v>111420</v>
      </c>
      <c r="B176" s="2">
        <f>VLOOKUP(A176,Sheet1!A175:C740,2,FALSE)</f>
        <v>44293.620138888888</v>
      </c>
      <c r="C176" t="s">
        <v>34</v>
      </c>
      <c r="D176" t="s">
        <v>70</v>
      </c>
      <c r="E176" t="s">
        <v>21</v>
      </c>
      <c r="F176" t="s">
        <v>22</v>
      </c>
      <c r="G176" t="s">
        <v>110</v>
      </c>
      <c r="H176" t="s">
        <v>59</v>
      </c>
      <c r="I176" s="2">
        <f>VLOOKUP(helpdesk_tickets!A176,Sheet1!A175:B740,2,FALSE)</f>
        <v>44293.620138888888</v>
      </c>
      <c r="J176" t="s">
        <v>94</v>
      </c>
      <c r="K176" t="s">
        <v>93</v>
      </c>
      <c r="L176" t="s">
        <v>53</v>
      </c>
      <c r="M176" t="s">
        <v>30</v>
      </c>
      <c r="N176">
        <v>179</v>
      </c>
      <c r="O176" t="str">
        <f t="shared" si="4"/>
        <v>High thread count</v>
      </c>
      <c r="P176">
        <v>43</v>
      </c>
      <c r="Q176" t="str">
        <f t="shared" si="5"/>
        <v>High Attach count</v>
      </c>
      <c r="R176" t="s">
        <v>26</v>
      </c>
    </row>
    <row r="177" spans="1:18" x14ac:dyDescent="0.35">
      <c r="A177">
        <v>111650</v>
      </c>
      <c r="B177" s="2">
        <f>VLOOKUP(A177,Sheet1!A176:C741,2,FALSE)</f>
        <v>44293.589583333334</v>
      </c>
      <c r="C177" t="s">
        <v>45</v>
      </c>
      <c r="D177" t="s">
        <v>70</v>
      </c>
      <c r="E177" t="s">
        <v>21</v>
      </c>
      <c r="F177" t="s">
        <v>22</v>
      </c>
      <c r="G177" t="s">
        <v>110</v>
      </c>
      <c r="H177" t="s">
        <v>28</v>
      </c>
      <c r="I177" s="2">
        <f>VLOOKUP(helpdesk_tickets!A177,Sheet1!A176:B741,2,FALSE)</f>
        <v>44293.589583333334</v>
      </c>
      <c r="J177" t="s">
        <v>93</v>
      </c>
      <c r="K177" t="s">
        <v>94</v>
      </c>
      <c r="L177" t="s">
        <v>53</v>
      </c>
      <c r="M177" t="s">
        <v>30</v>
      </c>
      <c r="N177">
        <v>6</v>
      </c>
      <c r="O177" t="str">
        <f t="shared" si="4"/>
        <v>Low thread count</v>
      </c>
      <c r="P177">
        <v>3</v>
      </c>
      <c r="Q177" t="str">
        <f t="shared" si="5"/>
        <v>Low attach count</v>
      </c>
      <c r="R177" t="s">
        <v>26</v>
      </c>
    </row>
    <row r="178" spans="1:18" x14ac:dyDescent="0.35">
      <c r="A178">
        <v>111643</v>
      </c>
      <c r="B178" s="2">
        <f>VLOOKUP(A178,Sheet1!A177:C742,2,FALSE)</f>
        <v>44293.522916666669</v>
      </c>
      <c r="C178" t="s">
        <v>36</v>
      </c>
      <c r="D178" t="s">
        <v>70</v>
      </c>
      <c r="E178" t="s">
        <v>21</v>
      </c>
      <c r="F178" t="s">
        <v>39</v>
      </c>
      <c r="G178" t="s">
        <v>110</v>
      </c>
      <c r="H178" t="s">
        <v>59</v>
      </c>
      <c r="I178" s="2">
        <f>VLOOKUP(helpdesk_tickets!A178,Sheet1!A177:B742,2,FALSE)</f>
        <v>44293.522916666669</v>
      </c>
      <c r="J178" t="s">
        <v>93</v>
      </c>
      <c r="K178" t="s">
        <v>93</v>
      </c>
      <c r="L178" t="s">
        <v>53</v>
      </c>
      <c r="M178" t="s">
        <v>25</v>
      </c>
      <c r="N178">
        <v>7</v>
      </c>
      <c r="O178" t="str">
        <f t="shared" si="4"/>
        <v>Low thread count</v>
      </c>
      <c r="P178">
        <v>0</v>
      </c>
      <c r="Q178" t="str">
        <f t="shared" si="5"/>
        <v>Low attach count</v>
      </c>
      <c r="R178" t="s">
        <v>26</v>
      </c>
    </row>
    <row r="179" spans="1:18" x14ac:dyDescent="0.35">
      <c r="A179">
        <v>111630</v>
      </c>
      <c r="B179" s="2">
        <f>VLOOKUP(A179,Sheet1!A178:C743,2,FALSE)</f>
        <v>44293.36041666667</v>
      </c>
      <c r="C179" t="s">
        <v>27</v>
      </c>
      <c r="D179" t="s">
        <v>70</v>
      </c>
      <c r="E179" t="s">
        <v>21</v>
      </c>
      <c r="F179" t="s">
        <v>22</v>
      </c>
      <c r="G179" t="s">
        <v>110</v>
      </c>
      <c r="H179" t="s">
        <v>59</v>
      </c>
      <c r="I179" s="2">
        <f>VLOOKUP(helpdesk_tickets!A179,Sheet1!A178:B743,2,FALSE)</f>
        <v>44293.36041666667</v>
      </c>
      <c r="J179" t="s">
        <v>94</v>
      </c>
      <c r="K179" t="s">
        <v>93</v>
      </c>
      <c r="L179" t="s">
        <v>53</v>
      </c>
      <c r="M179" t="s">
        <v>30</v>
      </c>
      <c r="N179">
        <v>8</v>
      </c>
      <c r="O179" t="str">
        <f t="shared" si="4"/>
        <v>Low thread count</v>
      </c>
      <c r="P179">
        <v>2</v>
      </c>
      <c r="Q179" t="str">
        <f t="shared" si="5"/>
        <v>Low attach count</v>
      </c>
      <c r="R179" t="s">
        <v>26</v>
      </c>
    </row>
    <row r="180" spans="1:18" x14ac:dyDescent="0.35">
      <c r="A180">
        <v>111655</v>
      </c>
      <c r="B180" s="2">
        <f>VLOOKUP(A180,Sheet1!A179:C744,2,FALSE)</f>
        <v>44292.688194444447</v>
      </c>
      <c r="C180" t="s">
        <v>43</v>
      </c>
      <c r="D180" t="s">
        <v>70</v>
      </c>
      <c r="E180" t="s">
        <v>21</v>
      </c>
      <c r="F180" t="s">
        <v>39</v>
      </c>
      <c r="G180" t="s">
        <v>110</v>
      </c>
      <c r="H180" t="s">
        <v>59</v>
      </c>
      <c r="I180" s="2">
        <f>VLOOKUP(helpdesk_tickets!A180,Sheet1!A179:B744,2,FALSE)</f>
        <v>44292.688194444447</v>
      </c>
      <c r="J180" t="s">
        <v>93</v>
      </c>
      <c r="K180" t="s">
        <v>94</v>
      </c>
      <c r="L180" t="s">
        <v>53</v>
      </c>
      <c r="M180" t="s">
        <v>25</v>
      </c>
      <c r="N180">
        <v>7</v>
      </c>
      <c r="O180" t="str">
        <f t="shared" si="4"/>
        <v>Low thread count</v>
      </c>
      <c r="P180">
        <v>0</v>
      </c>
      <c r="Q180" t="str">
        <f t="shared" si="5"/>
        <v>Low attach count</v>
      </c>
      <c r="R180" t="s">
        <v>26</v>
      </c>
    </row>
    <row r="181" spans="1:18" x14ac:dyDescent="0.35">
      <c r="A181">
        <v>111658</v>
      </c>
      <c r="B181" s="2">
        <f>VLOOKUP(A181,Sheet1!A180:C745,2,FALSE)</f>
        <v>44292.644444444442</v>
      </c>
      <c r="C181" t="s">
        <v>36</v>
      </c>
      <c r="D181" t="s">
        <v>70</v>
      </c>
      <c r="E181" t="s">
        <v>21</v>
      </c>
      <c r="F181" t="s">
        <v>22</v>
      </c>
      <c r="G181" t="s">
        <v>110</v>
      </c>
      <c r="H181" t="s">
        <v>59</v>
      </c>
      <c r="I181" s="2">
        <f>VLOOKUP(helpdesk_tickets!A181,Sheet1!A180:B745,2,FALSE)</f>
        <v>44292.644444444442</v>
      </c>
      <c r="J181" t="s">
        <v>93</v>
      </c>
      <c r="K181" t="s">
        <v>93</v>
      </c>
      <c r="L181" t="s">
        <v>53</v>
      </c>
      <c r="M181" t="s">
        <v>25</v>
      </c>
      <c r="N181">
        <v>2</v>
      </c>
      <c r="O181" t="str">
        <f t="shared" si="4"/>
        <v>Low thread count</v>
      </c>
      <c r="P181">
        <v>0</v>
      </c>
      <c r="Q181" t="str">
        <f t="shared" si="5"/>
        <v>Low attach count</v>
      </c>
      <c r="R181" t="s">
        <v>26</v>
      </c>
    </row>
    <row r="182" spans="1:18" x14ac:dyDescent="0.35">
      <c r="A182">
        <v>111639</v>
      </c>
      <c r="B182" s="2">
        <f>VLOOKUP(A182,Sheet1!A181:C746,2,FALSE)</f>
        <v>44292.597916666666</v>
      </c>
      <c r="C182" t="s">
        <v>42</v>
      </c>
      <c r="D182" t="s">
        <v>70</v>
      </c>
      <c r="E182" t="s">
        <v>21</v>
      </c>
      <c r="F182" t="s">
        <v>22</v>
      </c>
      <c r="G182" t="s">
        <v>110</v>
      </c>
      <c r="H182" t="s">
        <v>59</v>
      </c>
      <c r="I182" s="2">
        <f>VLOOKUP(helpdesk_tickets!A182,Sheet1!A181:B746,2,FALSE)</f>
        <v>44292.597916666666</v>
      </c>
      <c r="J182" t="s">
        <v>93</v>
      </c>
      <c r="K182" t="s">
        <v>94</v>
      </c>
      <c r="L182" t="s">
        <v>53</v>
      </c>
      <c r="M182" t="s">
        <v>30</v>
      </c>
      <c r="N182">
        <v>8</v>
      </c>
      <c r="O182" t="str">
        <f t="shared" si="4"/>
        <v>Low thread count</v>
      </c>
      <c r="P182">
        <v>4</v>
      </c>
      <c r="Q182" t="str">
        <f t="shared" si="5"/>
        <v>Low attach count</v>
      </c>
      <c r="R182" t="s">
        <v>26</v>
      </c>
    </row>
    <row r="183" spans="1:18" x14ac:dyDescent="0.35">
      <c r="A183">
        <v>111602</v>
      </c>
      <c r="B183" s="2">
        <f>VLOOKUP(A183,Sheet1!A182:C747,2,FALSE)</f>
        <v>44292.556944444441</v>
      </c>
      <c r="C183" t="s">
        <v>43</v>
      </c>
      <c r="D183" t="s">
        <v>70</v>
      </c>
      <c r="E183" t="s">
        <v>21</v>
      </c>
      <c r="F183" t="s">
        <v>39</v>
      </c>
      <c r="G183" t="s">
        <v>110</v>
      </c>
      <c r="H183" t="s">
        <v>28</v>
      </c>
      <c r="I183" s="2">
        <f>VLOOKUP(helpdesk_tickets!A183,Sheet1!A182:B747,2,FALSE)</f>
        <v>44292.556944444441</v>
      </c>
      <c r="J183" t="s">
        <v>94</v>
      </c>
      <c r="K183" t="s">
        <v>93</v>
      </c>
      <c r="L183" t="s">
        <v>53</v>
      </c>
      <c r="M183" t="s">
        <v>25</v>
      </c>
      <c r="N183">
        <v>34</v>
      </c>
      <c r="O183" t="str">
        <f t="shared" si="4"/>
        <v>Low thread count</v>
      </c>
      <c r="P183">
        <v>5</v>
      </c>
      <c r="Q183" t="str">
        <f t="shared" si="5"/>
        <v>Low attach count</v>
      </c>
      <c r="R183" t="s">
        <v>35</v>
      </c>
    </row>
    <row r="184" spans="1:18" x14ac:dyDescent="0.35">
      <c r="A184">
        <v>111644</v>
      </c>
      <c r="B184" s="2">
        <f>VLOOKUP(A184,Sheet1!A183:C748,2,FALSE)</f>
        <v>44286.448611111111</v>
      </c>
      <c r="C184" t="s">
        <v>36</v>
      </c>
      <c r="D184" t="s">
        <v>70</v>
      </c>
      <c r="E184" t="s">
        <v>21</v>
      </c>
      <c r="F184" t="s">
        <v>39</v>
      </c>
      <c r="G184" t="s">
        <v>110</v>
      </c>
      <c r="H184" t="s">
        <v>59</v>
      </c>
      <c r="I184" s="2">
        <f>VLOOKUP(helpdesk_tickets!A184,Sheet1!A183:B748,2,FALSE)</f>
        <v>44286.448611111111</v>
      </c>
      <c r="J184" t="s">
        <v>93</v>
      </c>
      <c r="K184" t="s">
        <v>94</v>
      </c>
      <c r="L184" t="s">
        <v>53</v>
      </c>
      <c r="M184" t="s">
        <v>25</v>
      </c>
      <c r="N184">
        <v>5</v>
      </c>
      <c r="O184" t="str">
        <f t="shared" si="4"/>
        <v>Low thread count</v>
      </c>
      <c r="P184">
        <v>0</v>
      </c>
      <c r="Q184" t="str">
        <f t="shared" si="5"/>
        <v>Low attach count</v>
      </c>
      <c r="R184" t="s">
        <v>26</v>
      </c>
    </row>
    <row r="185" spans="1:18" x14ac:dyDescent="0.35">
      <c r="A185">
        <v>111642</v>
      </c>
      <c r="B185" s="2">
        <f>VLOOKUP(A185,Sheet1!A184:C749,2,FALSE)</f>
        <v>44285.790277777778</v>
      </c>
      <c r="C185" t="s">
        <v>36</v>
      </c>
      <c r="D185" t="s">
        <v>70</v>
      </c>
      <c r="E185" t="s">
        <v>21</v>
      </c>
      <c r="F185" t="s">
        <v>39</v>
      </c>
      <c r="G185" t="s">
        <v>110</v>
      </c>
      <c r="H185" t="s">
        <v>59</v>
      </c>
      <c r="I185" s="2">
        <f>VLOOKUP(helpdesk_tickets!A185,Sheet1!A184:B749,2,FALSE)</f>
        <v>44285.790277777778</v>
      </c>
      <c r="J185" t="s">
        <v>93</v>
      </c>
      <c r="K185" t="s">
        <v>93</v>
      </c>
      <c r="L185" t="s">
        <v>53</v>
      </c>
      <c r="M185" t="s">
        <v>25</v>
      </c>
      <c r="N185">
        <v>3</v>
      </c>
      <c r="O185" t="str">
        <f t="shared" si="4"/>
        <v>Low thread count</v>
      </c>
      <c r="P185">
        <v>1</v>
      </c>
      <c r="Q185" t="str">
        <f t="shared" si="5"/>
        <v>Low attach count</v>
      </c>
      <c r="R185" t="s">
        <v>26</v>
      </c>
    </row>
    <row r="186" spans="1:18" x14ac:dyDescent="0.35">
      <c r="A186">
        <v>111651</v>
      </c>
      <c r="B186" s="2">
        <f>VLOOKUP(A186,Sheet1!A185:C750,2,FALSE)</f>
        <v>44285.787499999999</v>
      </c>
      <c r="C186" t="s">
        <v>36</v>
      </c>
      <c r="D186" t="s">
        <v>70</v>
      </c>
      <c r="E186" t="s">
        <v>21</v>
      </c>
      <c r="F186" t="s">
        <v>22</v>
      </c>
      <c r="G186" t="s">
        <v>112</v>
      </c>
      <c r="H186" t="s">
        <v>59</v>
      </c>
      <c r="I186" s="2">
        <f>VLOOKUP(helpdesk_tickets!A186,Sheet1!A185:B750,2,FALSE)</f>
        <v>44285.787499999999</v>
      </c>
      <c r="J186" t="s">
        <v>94</v>
      </c>
      <c r="K186" t="s">
        <v>93</v>
      </c>
      <c r="L186" t="s">
        <v>53</v>
      </c>
      <c r="M186" t="s">
        <v>25</v>
      </c>
      <c r="N186">
        <v>4</v>
      </c>
      <c r="O186" t="str">
        <f t="shared" si="4"/>
        <v>Low thread count</v>
      </c>
      <c r="P186">
        <v>0</v>
      </c>
      <c r="Q186" t="str">
        <f t="shared" si="5"/>
        <v>Low attach count</v>
      </c>
      <c r="R186" t="s">
        <v>35</v>
      </c>
    </row>
    <row r="187" spans="1:18" x14ac:dyDescent="0.35">
      <c r="A187">
        <v>111640</v>
      </c>
      <c r="B187" s="2">
        <f>VLOOKUP(A187,Sheet1!A186:C751,2,FALSE)</f>
        <v>44285.75</v>
      </c>
      <c r="C187" t="s">
        <v>43</v>
      </c>
      <c r="D187" t="s">
        <v>70</v>
      </c>
      <c r="E187" t="s">
        <v>21</v>
      </c>
      <c r="F187" t="s">
        <v>22</v>
      </c>
      <c r="G187" t="s">
        <v>110</v>
      </c>
      <c r="H187" t="s">
        <v>59</v>
      </c>
      <c r="I187" s="2">
        <f>VLOOKUP(helpdesk_tickets!A187,Sheet1!A186:B751,2,FALSE)</f>
        <v>44285.75</v>
      </c>
      <c r="J187" t="s">
        <v>93</v>
      </c>
      <c r="K187" t="s">
        <v>94</v>
      </c>
      <c r="L187" t="s">
        <v>53</v>
      </c>
      <c r="M187" t="s">
        <v>25</v>
      </c>
      <c r="N187">
        <v>18</v>
      </c>
      <c r="O187" t="str">
        <f t="shared" si="4"/>
        <v>Low thread count</v>
      </c>
      <c r="P187">
        <v>0</v>
      </c>
      <c r="Q187" t="str">
        <f t="shared" si="5"/>
        <v>Low attach count</v>
      </c>
      <c r="R187" t="s">
        <v>26</v>
      </c>
    </row>
    <row r="188" spans="1:18" x14ac:dyDescent="0.35">
      <c r="A188">
        <v>111641</v>
      </c>
      <c r="B188" s="2">
        <f>VLOOKUP(A188,Sheet1!A187:C752,2,FALSE)</f>
        <v>44285.746527777781</v>
      </c>
      <c r="C188" t="s">
        <v>43</v>
      </c>
      <c r="D188" t="s">
        <v>70</v>
      </c>
      <c r="E188" t="s">
        <v>21</v>
      </c>
      <c r="F188" t="s">
        <v>22</v>
      </c>
      <c r="G188" t="s">
        <v>110</v>
      </c>
      <c r="H188" t="s">
        <v>28</v>
      </c>
      <c r="I188" s="2">
        <f>VLOOKUP(helpdesk_tickets!A188,Sheet1!A187:B752,2,FALSE)</f>
        <v>44285.746527777781</v>
      </c>
      <c r="J188" t="s">
        <v>93</v>
      </c>
      <c r="K188" t="s">
        <v>93</v>
      </c>
      <c r="L188" t="s">
        <v>53</v>
      </c>
      <c r="M188" t="s">
        <v>25</v>
      </c>
      <c r="N188">
        <v>23</v>
      </c>
      <c r="O188" t="str">
        <f t="shared" si="4"/>
        <v>Low thread count</v>
      </c>
      <c r="P188">
        <v>0</v>
      </c>
      <c r="Q188" t="str">
        <f t="shared" si="5"/>
        <v>Low attach count</v>
      </c>
      <c r="R188" t="s">
        <v>35</v>
      </c>
    </row>
    <row r="189" spans="1:18" x14ac:dyDescent="0.35">
      <c r="A189">
        <v>111617</v>
      </c>
      <c r="B189" s="2">
        <f>VLOOKUP(A189,Sheet1!A188:C753,2,FALSE)</f>
        <v>44285.710416666669</v>
      </c>
      <c r="C189" t="s">
        <v>36</v>
      </c>
      <c r="D189" t="s">
        <v>70</v>
      </c>
      <c r="E189" t="s">
        <v>21</v>
      </c>
      <c r="F189" t="s">
        <v>22</v>
      </c>
      <c r="G189" t="s">
        <v>110</v>
      </c>
      <c r="H189" t="s">
        <v>23</v>
      </c>
      <c r="I189" s="2">
        <f>VLOOKUP(helpdesk_tickets!A189,Sheet1!A188:B753,2,FALSE)</f>
        <v>44285.710416666669</v>
      </c>
      <c r="J189" t="s">
        <v>93</v>
      </c>
      <c r="K189" t="s">
        <v>94</v>
      </c>
      <c r="L189" t="s">
        <v>24</v>
      </c>
      <c r="M189" t="s">
        <v>25</v>
      </c>
      <c r="N189">
        <v>22</v>
      </c>
      <c r="O189" t="str">
        <f t="shared" si="4"/>
        <v>Low thread count</v>
      </c>
      <c r="P189">
        <v>4</v>
      </c>
      <c r="Q189" t="str">
        <f t="shared" si="5"/>
        <v>Low attach count</v>
      </c>
      <c r="R189" t="s">
        <v>35</v>
      </c>
    </row>
    <row r="190" spans="1:18" x14ac:dyDescent="0.35">
      <c r="A190">
        <v>111556</v>
      </c>
      <c r="B190" s="2">
        <f>VLOOKUP(A190,Sheet1!A189:C754,2,FALSE)</f>
        <v>44285.6875</v>
      </c>
      <c r="C190" t="s">
        <v>57</v>
      </c>
      <c r="D190" t="s">
        <v>70</v>
      </c>
      <c r="E190" t="s">
        <v>21</v>
      </c>
      <c r="F190" t="s">
        <v>22</v>
      </c>
      <c r="G190" t="s">
        <v>110</v>
      </c>
      <c r="H190" t="s">
        <v>59</v>
      </c>
      <c r="I190" s="2">
        <f>VLOOKUP(helpdesk_tickets!A190,Sheet1!A189:B754,2,FALSE)</f>
        <v>44285.6875</v>
      </c>
      <c r="J190" t="s">
        <v>94</v>
      </c>
      <c r="K190" t="s">
        <v>94</v>
      </c>
      <c r="L190" t="s">
        <v>54</v>
      </c>
      <c r="M190" t="s">
        <v>30</v>
      </c>
      <c r="N190">
        <v>42</v>
      </c>
      <c r="O190" t="str">
        <f t="shared" si="4"/>
        <v>Low thread count</v>
      </c>
      <c r="P190">
        <v>0</v>
      </c>
      <c r="Q190" t="str">
        <f t="shared" si="5"/>
        <v>Low attach count</v>
      </c>
      <c r="R190" t="s">
        <v>26</v>
      </c>
    </row>
    <row r="191" spans="1:18" x14ac:dyDescent="0.35">
      <c r="A191">
        <v>111654</v>
      </c>
      <c r="B191" s="2">
        <f>VLOOKUP(A191,Sheet1!A190:C755,2,FALSE)</f>
        <v>44285.606249999997</v>
      </c>
      <c r="C191" t="s">
        <v>27</v>
      </c>
      <c r="D191" t="s">
        <v>70</v>
      </c>
      <c r="E191" t="s">
        <v>21</v>
      </c>
      <c r="F191" t="s">
        <v>22</v>
      </c>
      <c r="G191" t="s">
        <v>110</v>
      </c>
      <c r="H191" t="s">
        <v>59</v>
      </c>
      <c r="I191" s="2">
        <f>VLOOKUP(helpdesk_tickets!A191,Sheet1!A190:B755,2,FALSE)</f>
        <v>44285.606249999997</v>
      </c>
      <c r="J191" t="s">
        <v>93</v>
      </c>
      <c r="K191" t="s">
        <v>93</v>
      </c>
      <c r="L191" t="s">
        <v>54</v>
      </c>
      <c r="M191" t="s">
        <v>30</v>
      </c>
      <c r="N191">
        <v>17</v>
      </c>
      <c r="O191" t="str">
        <f t="shared" si="4"/>
        <v>Low thread count</v>
      </c>
      <c r="P191">
        <v>0</v>
      </c>
      <c r="Q191" t="str">
        <f t="shared" si="5"/>
        <v>Low attach count</v>
      </c>
      <c r="R191" t="s">
        <v>26</v>
      </c>
    </row>
    <row r="192" spans="1:18" x14ac:dyDescent="0.35">
      <c r="A192">
        <v>111622</v>
      </c>
      <c r="B192" s="2">
        <f>VLOOKUP(A192,Sheet1!A191:C756,2,FALSE)</f>
        <v>44284.584027777775</v>
      </c>
      <c r="C192" t="s">
        <v>38</v>
      </c>
      <c r="D192" t="s">
        <v>70</v>
      </c>
      <c r="E192" t="s">
        <v>21</v>
      </c>
      <c r="F192" t="s">
        <v>22</v>
      </c>
      <c r="G192" t="s">
        <v>110</v>
      </c>
      <c r="H192" t="s">
        <v>28</v>
      </c>
      <c r="I192" s="2">
        <f>VLOOKUP(helpdesk_tickets!A192,Sheet1!A191:B756,2,FALSE)</f>
        <v>44284.584027777775</v>
      </c>
      <c r="J192" t="s">
        <v>94</v>
      </c>
      <c r="K192" t="s">
        <v>93</v>
      </c>
      <c r="L192" t="s">
        <v>54</v>
      </c>
      <c r="M192" t="s">
        <v>30</v>
      </c>
      <c r="N192">
        <v>13</v>
      </c>
      <c r="O192" t="str">
        <f t="shared" si="4"/>
        <v>Low thread count</v>
      </c>
      <c r="P192">
        <v>1</v>
      </c>
      <c r="Q192" t="str">
        <f t="shared" si="5"/>
        <v>Low attach count</v>
      </c>
      <c r="R192" t="s">
        <v>26</v>
      </c>
    </row>
    <row r="193" spans="1:18" x14ac:dyDescent="0.35">
      <c r="A193">
        <v>111583</v>
      </c>
      <c r="B193" s="2">
        <f>VLOOKUP(A193,Sheet1!A192:C757,2,FALSE)</f>
        <v>44284.565972222219</v>
      </c>
      <c r="C193" t="s">
        <v>45</v>
      </c>
      <c r="D193" t="s">
        <v>70</v>
      </c>
      <c r="E193" t="s">
        <v>21</v>
      </c>
      <c r="F193" t="s">
        <v>22</v>
      </c>
      <c r="G193" t="s">
        <v>110</v>
      </c>
      <c r="H193" t="s">
        <v>23</v>
      </c>
      <c r="I193" s="2">
        <f>VLOOKUP(helpdesk_tickets!A193,Sheet1!A192:B757,2,FALSE)</f>
        <v>44284.565972222219</v>
      </c>
      <c r="J193" t="s">
        <v>93</v>
      </c>
      <c r="K193" t="s">
        <v>94</v>
      </c>
      <c r="L193" t="s">
        <v>24</v>
      </c>
      <c r="M193" t="s">
        <v>30</v>
      </c>
      <c r="N193">
        <v>27</v>
      </c>
      <c r="O193" t="str">
        <f t="shared" si="4"/>
        <v>Low thread count</v>
      </c>
      <c r="P193">
        <v>11</v>
      </c>
      <c r="Q193" t="str">
        <f t="shared" si="5"/>
        <v>Low attach count</v>
      </c>
      <c r="R193" t="s">
        <v>35</v>
      </c>
    </row>
    <row r="194" spans="1:18" x14ac:dyDescent="0.35">
      <c r="A194">
        <v>111634</v>
      </c>
      <c r="B194" s="2">
        <f>VLOOKUP(A194,Sheet1!A193:C758,2,FALSE)</f>
        <v>44284.552777777775</v>
      </c>
      <c r="C194" t="s">
        <v>27</v>
      </c>
      <c r="D194" t="s">
        <v>70</v>
      </c>
      <c r="E194" t="s">
        <v>21</v>
      </c>
      <c r="F194" t="s">
        <v>22</v>
      </c>
      <c r="G194" t="s">
        <v>113</v>
      </c>
      <c r="H194" t="s">
        <v>28</v>
      </c>
      <c r="I194" s="2">
        <f>VLOOKUP(helpdesk_tickets!A194,Sheet1!A193:B758,2,FALSE)</f>
        <v>44284.552777777775</v>
      </c>
      <c r="J194" t="s">
        <v>93</v>
      </c>
      <c r="K194" t="s">
        <v>94</v>
      </c>
      <c r="L194" t="s">
        <v>54</v>
      </c>
      <c r="M194" t="s">
        <v>30</v>
      </c>
      <c r="N194">
        <v>6</v>
      </c>
      <c r="O194" t="str">
        <f t="shared" si="4"/>
        <v>Low thread count</v>
      </c>
      <c r="P194">
        <v>0</v>
      </c>
      <c r="Q194" t="str">
        <f t="shared" si="5"/>
        <v>Low attach count</v>
      </c>
      <c r="R194" t="s">
        <v>26</v>
      </c>
    </row>
    <row r="195" spans="1:18" x14ac:dyDescent="0.35">
      <c r="A195">
        <v>111457</v>
      </c>
      <c r="B195" s="2">
        <f>VLOOKUP(A195,Sheet1!A194:C759,2,FALSE)</f>
        <v>44284.475694444445</v>
      </c>
      <c r="C195" t="s">
        <v>57</v>
      </c>
      <c r="D195" t="s">
        <v>70</v>
      </c>
      <c r="E195" t="s">
        <v>21</v>
      </c>
      <c r="F195" t="s">
        <v>22</v>
      </c>
      <c r="G195" t="s">
        <v>110</v>
      </c>
      <c r="H195" t="s">
        <v>59</v>
      </c>
      <c r="I195" s="2">
        <f>VLOOKUP(helpdesk_tickets!A195,Sheet1!A194:B759,2,FALSE)</f>
        <v>44284.475694444445</v>
      </c>
      <c r="J195" t="s">
        <v>94</v>
      </c>
      <c r="K195" t="s">
        <v>94</v>
      </c>
      <c r="L195" t="s">
        <v>54</v>
      </c>
      <c r="M195" t="s">
        <v>30</v>
      </c>
      <c r="N195">
        <v>33</v>
      </c>
      <c r="O195" t="str">
        <f t="shared" ref="O195:O258" si="6">IF(N195&gt;100,"High thread count",IF(N195&lt;50,"Low thread count",IF(N195&gt;50,"Medium thread count")))</f>
        <v>Low thread count</v>
      </c>
      <c r="P195">
        <v>3</v>
      </c>
      <c r="Q195" t="str">
        <f t="shared" ref="Q195:Q258" si="7">IF(P195&gt;25,"High Attach count",IF(P195&lt;25,"Low attach count"))</f>
        <v>Low attach count</v>
      </c>
      <c r="R195" t="s">
        <v>26</v>
      </c>
    </row>
    <row r="196" spans="1:18" x14ac:dyDescent="0.35">
      <c r="A196">
        <v>111653</v>
      </c>
      <c r="B196" s="2">
        <f>VLOOKUP(A196,Sheet1!A195:C760,2,FALSE)</f>
        <v>44281.692361111112</v>
      </c>
      <c r="C196" t="s">
        <v>43</v>
      </c>
      <c r="D196" t="s">
        <v>70</v>
      </c>
      <c r="E196" t="s">
        <v>21</v>
      </c>
      <c r="F196" t="s">
        <v>22</v>
      </c>
      <c r="G196" t="s">
        <v>110</v>
      </c>
      <c r="H196" t="s">
        <v>59</v>
      </c>
      <c r="I196" s="2">
        <f>VLOOKUP(helpdesk_tickets!A196,Sheet1!A195:B760,2,FALSE)</f>
        <v>44281.692361111112</v>
      </c>
      <c r="J196" t="s">
        <v>93</v>
      </c>
      <c r="K196" t="s">
        <v>94</v>
      </c>
      <c r="L196" t="s">
        <v>54</v>
      </c>
      <c r="M196" t="s">
        <v>25</v>
      </c>
      <c r="N196">
        <v>5</v>
      </c>
      <c r="O196" t="str">
        <f t="shared" si="6"/>
        <v>Low thread count</v>
      </c>
      <c r="P196">
        <v>0</v>
      </c>
      <c r="Q196" t="str">
        <f t="shared" si="7"/>
        <v>Low attach count</v>
      </c>
      <c r="R196" t="s">
        <v>35</v>
      </c>
    </row>
    <row r="197" spans="1:18" x14ac:dyDescent="0.35">
      <c r="A197">
        <v>111652</v>
      </c>
      <c r="B197" s="2">
        <f>VLOOKUP(A197,Sheet1!A196:C761,2,FALSE)</f>
        <v>44281.559027777781</v>
      </c>
      <c r="C197" t="s">
        <v>47</v>
      </c>
      <c r="D197" t="s">
        <v>70</v>
      </c>
      <c r="E197" t="s">
        <v>21</v>
      </c>
      <c r="F197" t="s">
        <v>39</v>
      </c>
      <c r="G197" t="s">
        <v>110</v>
      </c>
      <c r="H197" t="s">
        <v>59</v>
      </c>
      <c r="I197" s="2">
        <f>VLOOKUP(helpdesk_tickets!A197,Sheet1!A196:B761,2,FALSE)</f>
        <v>44281.559027777781</v>
      </c>
      <c r="J197" t="s">
        <v>93</v>
      </c>
      <c r="K197" t="s">
        <v>93</v>
      </c>
      <c r="L197" t="s">
        <v>54</v>
      </c>
      <c r="M197" t="s">
        <v>25</v>
      </c>
      <c r="N197">
        <v>4</v>
      </c>
      <c r="O197" t="str">
        <f t="shared" si="6"/>
        <v>Low thread count</v>
      </c>
      <c r="P197">
        <v>0</v>
      </c>
      <c r="Q197" t="str">
        <f t="shared" si="7"/>
        <v>Low attach count</v>
      </c>
      <c r="R197" t="s">
        <v>26</v>
      </c>
    </row>
    <row r="198" spans="1:18" x14ac:dyDescent="0.35">
      <c r="A198">
        <v>111476</v>
      </c>
      <c r="B198" s="2">
        <f>VLOOKUP(A198,Sheet1!A197:C762,2,FALSE)</f>
        <v>44279.631944444445</v>
      </c>
      <c r="C198" t="s">
        <v>45</v>
      </c>
      <c r="D198" t="s">
        <v>70</v>
      </c>
      <c r="E198" t="s">
        <v>21</v>
      </c>
      <c r="F198" t="s">
        <v>22</v>
      </c>
      <c r="G198" t="s">
        <v>110</v>
      </c>
      <c r="H198" t="s">
        <v>23</v>
      </c>
      <c r="I198" s="2">
        <f>VLOOKUP(helpdesk_tickets!A198,Sheet1!A197:B762,2,FALSE)</f>
        <v>44279.631944444445</v>
      </c>
      <c r="J198" t="s">
        <v>93</v>
      </c>
      <c r="K198" t="s">
        <v>94</v>
      </c>
      <c r="L198" t="s">
        <v>24</v>
      </c>
      <c r="M198" t="s">
        <v>30</v>
      </c>
      <c r="N198">
        <v>85</v>
      </c>
      <c r="O198" t="str">
        <f t="shared" si="6"/>
        <v>Medium thread count</v>
      </c>
      <c r="P198">
        <v>27</v>
      </c>
      <c r="Q198" t="str">
        <f t="shared" si="7"/>
        <v>High Attach count</v>
      </c>
      <c r="R198" t="s">
        <v>35</v>
      </c>
    </row>
    <row r="199" spans="1:18" x14ac:dyDescent="0.35">
      <c r="A199">
        <v>111637</v>
      </c>
      <c r="B199" s="2">
        <f>VLOOKUP(A199,Sheet1!A198:C763,2,FALSE)</f>
        <v>44279.557638888888</v>
      </c>
      <c r="C199" t="s">
        <v>38</v>
      </c>
      <c r="D199" t="s">
        <v>70</v>
      </c>
      <c r="E199" t="s">
        <v>21</v>
      </c>
      <c r="F199" t="s">
        <v>22</v>
      </c>
      <c r="G199" t="s">
        <v>110</v>
      </c>
      <c r="H199" t="s">
        <v>28</v>
      </c>
      <c r="I199" s="2">
        <f>VLOOKUP(helpdesk_tickets!A199,Sheet1!A198:B763,2,FALSE)</f>
        <v>44279.557638888888</v>
      </c>
      <c r="J199" t="s">
        <v>93</v>
      </c>
      <c r="K199" t="s">
        <v>93</v>
      </c>
      <c r="L199" t="s">
        <v>54</v>
      </c>
      <c r="M199" t="s">
        <v>30</v>
      </c>
      <c r="N199">
        <v>6</v>
      </c>
      <c r="O199" t="str">
        <f t="shared" si="6"/>
        <v>Low thread count</v>
      </c>
      <c r="P199">
        <v>3</v>
      </c>
      <c r="Q199" t="str">
        <f t="shared" si="7"/>
        <v>Low attach count</v>
      </c>
      <c r="R199" t="s">
        <v>35</v>
      </c>
    </row>
    <row r="200" spans="1:18" x14ac:dyDescent="0.35">
      <c r="A200">
        <v>111648</v>
      </c>
      <c r="B200" s="2">
        <f>VLOOKUP(A200,Sheet1!A199:C764,2,FALSE)</f>
        <v>44278.728472222225</v>
      </c>
      <c r="C200" t="s">
        <v>71</v>
      </c>
      <c r="D200" t="s">
        <v>70</v>
      </c>
      <c r="E200" t="s">
        <v>21</v>
      </c>
      <c r="F200" t="s">
        <v>39</v>
      </c>
      <c r="G200" t="s">
        <v>110</v>
      </c>
      <c r="H200" t="s">
        <v>23</v>
      </c>
      <c r="I200" s="2">
        <f>VLOOKUP(helpdesk_tickets!A200,Sheet1!A199:B764,2,FALSE)</f>
        <v>44278.728472222225</v>
      </c>
      <c r="J200" t="s">
        <v>93</v>
      </c>
      <c r="K200" t="s">
        <v>94</v>
      </c>
      <c r="L200" t="s">
        <v>24</v>
      </c>
      <c r="M200" t="s">
        <v>46</v>
      </c>
      <c r="N200">
        <v>7</v>
      </c>
      <c r="O200" t="str">
        <f t="shared" si="6"/>
        <v>Low thread count</v>
      </c>
      <c r="P200">
        <v>0</v>
      </c>
      <c r="Q200" t="str">
        <f t="shared" si="7"/>
        <v>Low attach count</v>
      </c>
      <c r="R200" t="s">
        <v>35</v>
      </c>
    </row>
    <row r="201" spans="1:18" x14ac:dyDescent="0.35">
      <c r="A201">
        <v>111647</v>
      </c>
      <c r="B201" s="2">
        <f>VLOOKUP(A201,Sheet1!A200:C765,2,FALSE)</f>
        <v>44277.772916666669</v>
      </c>
      <c r="C201" t="s">
        <v>71</v>
      </c>
      <c r="D201" t="s">
        <v>70</v>
      </c>
      <c r="E201" t="s">
        <v>32</v>
      </c>
      <c r="F201" t="s">
        <v>39</v>
      </c>
      <c r="G201" t="s">
        <v>112</v>
      </c>
      <c r="H201" t="s">
        <v>59</v>
      </c>
      <c r="I201" s="2">
        <f>VLOOKUP(helpdesk_tickets!A201,Sheet1!A200:B765,2,FALSE)</f>
        <v>44277.772916666669</v>
      </c>
      <c r="J201" t="s">
        <v>94</v>
      </c>
      <c r="K201" t="s">
        <v>94</v>
      </c>
      <c r="L201" t="s">
        <v>54</v>
      </c>
      <c r="M201" t="s">
        <v>49</v>
      </c>
      <c r="N201">
        <v>3</v>
      </c>
      <c r="O201" t="str">
        <f t="shared" si="6"/>
        <v>Low thread count</v>
      </c>
      <c r="P201">
        <v>0</v>
      </c>
      <c r="Q201" t="str">
        <f t="shared" si="7"/>
        <v>Low attach count</v>
      </c>
      <c r="R201" t="s">
        <v>26</v>
      </c>
    </row>
    <row r="202" spans="1:18" x14ac:dyDescent="0.35">
      <c r="A202">
        <v>111646</v>
      </c>
      <c r="B202" s="2">
        <f>VLOOKUP(A202,Sheet1!A201:C766,2,FALSE)</f>
        <v>44277.767361111109</v>
      </c>
      <c r="C202" t="s">
        <v>71</v>
      </c>
      <c r="D202" t="s">
        <v>70</v>
      </c>
      <c r="E202" t="s">
        <v>32</v>
      </c>
      <c r="F202" t="s">
        <v>22</v>
      </c>
      <c r="G202" t="s">
        <v>110</v>
      </c>
      <c r="H202" t="s">
        <v>28</v>
      </c>
      <c r="I202" s="2">
        <f>VLOOKUP(helpdesk_tickets!A202,Sheet1!A201:B766,2,FALSE)</f>
        <v>44277.767361111109</v>
      </c>
      <c r="J202" t="s">
        <v>94</v>
      </c>
      <c r="K202" t="s">
        <v>94</v>
      </c>
      <c r="L202" t="s">
        <v>54</v>
      </c>
      <c r="M202" t="s">
        <v>49</v>
      </c>
      <c r="N202">
        <v>5</v>
      </c>
      <c r="O202" t="str">
        <f t="shared" si="6"/>
        <v>Low thread count</v>
      </c>
      <c r="P202">
        <v>1</v>
      </c>
      <c r="Q202" t="str">
        <f t="shared" si="7"/>
        <v>Low attach count</v>
      </c>
      <c r="R202" t="s">
        <v>26</v>
      </c>
    </row>
    <row r="203" spans="1:18" x14ac:dyDescent="0.35">
      <c r="A203">
        <v>111645</v>
      </c>
      <c r="B203" s="2">
        <f>VLOOKUP(A203,Sheet1!A202:C767,2,FALSE)</f>
        <v>44274.369444444441</v>
      </c>
      <c r="C203" t="s">
        <v>45</v>
      </c>
      <c r="D203" t="s">
        <v>70</v>
      </c>
      <c r="E203" t="s">
        <v>21</v>
      </c>
      <c r="F203" t="s">
        <v>39</v>
      </c>
      <c r="G203" t="s">
        <v>110</v>
      </c>
      <c r="H203" t="s">
        <v>28</v>
      </c>
      <c r="I203" s="2">
        <f>VLOOKUP(helpdesk_tickets!A203,Sheet1!A202:B767,2,FALSE)</f>
        <v>44274.369444444441</v>
      </c>
      <c r="J203" t="s">
        <v>93</v>
      </c>
      <c r="K203" t="s">
        <v>94</v>
      </c>
      <c r="L203" t="s">
        <v>54</v>
      </c>
      <c r="M203" t="s">
        <v>30</v>
      </c>
      <c r="N203">
        <v>5</v>
      </c>
      <c r="O203" t="str">
        <f t="shared" si="6"/>
        <v>Low thread count</v>
      </c>
      <c r="P203">
        <v>2</v>
      </c>
      <c r="Q203" t="str">
        <f t="shared" si="7"/>
        <v>Low attach count</v>
      </c>
      <c r="R203" t="s">
        <v>35</v>
      </c>
    </row>
    <row r="204" spans="1:18" x14ac:dyDescent="0.35">
      <c r="A204">
        <v>111638</v>
      </c>
      <c r="B204" s="2">
        <f>VLOOKUP(A204,Sheet1!A203:C768,2,FALSE)</f>
        <v>44271.68472222222</v>
      </c>
      <c r="C204" t="s">
        <v>71</v>
      </c>
      <c r="D204" t="s">
        <v>70</v>
      </c>
      <c r="E204" t="s">
        <v>32</v>
      </c>
      <c r="F204" t="s">
        <v>22</v>
      </c>
      <c r="G204" t="s">
        <v>111</v>
      </c>
      <c r="H204" t="s">
        <v>59</v>
      </c>
      <c r="I204" s="2">
        <f>VLOOKUP(helpdesk_tickets!A204,Sheet1!A203:B768,2,FALSE)</f>
        <v>44271.68472222222</v>
      </c>
      <c r="J204" t="s">
        <v>94</v>
      </c>
      <c r="K204" t="s">
        <v>93</v>
      </c>
      <c r="L204" t="s">
        <v>54</v>
      </c>
      <c r="M204" t="s">
        <v>49</v>
      </c>
      <c r="N204">
        <v>2</v>
      </c>
      <c r="O204" t="str">
        <f t="shared" si="6"/>
        <v>Low thread count</v>
      </c>
      <c r="P204">
        <v>0</v>
      </c>
      <c r="Q204" t="str">
        <f t="shared" si="7"/>
        <v>Low attach count</v>
      </c>
      <c r="R204" t="s">
        <v>26</v>
      </c>
    </row>
    <row r="205" spans="1:18" x14ac:dyDescent="0.35">
      <c r="A205">
        <v>111599</v>
      </c>
      <c r="B205" s="2">
        <f>VLOOKUP(A205,Sheet1!A204:C769,2,FALSE)</f>
        <v>44270.715277777781</v>
      </c>
      <c r="C205" t="s">
        <v>43</v>
      </c>
      <c r="D205" t="s">
        <v>70</v>
      </c>
      <c r="E205" t="s">
        <v>21</v>
      </c>
      <c r="F205" t="s">
        <v>39</v>
      </c>
      <c r="G205" t="s">
        <v>110</v>
      </c>
      <c r="H205" t="s">
        <v>23</v>
      </c>
      <c r="I205" s="2">
        <f>VLOOKUP(helpdesk_tickets!A205,Sheet1!A204:B769,2,FALSE)</f>
        <v>44270.715277777781</v>
      </c>
      <c r="J205" t="s">
        <v>93</v>
      </c>
      <c r="K205" t="s">
        <v>94</v>
      </c>
      <c r="L205" t="s">
        <v>24</v>
      </c>
      <c r="M205" t="s">
        <v>25</v>
      </c>
      <c r="N205">
        <v>12</v>
      </c>
      <c r="O205" t="str">
        <f t="shared" si="6"/>
        <v>Low thread count</v>
      </c>
      <c r="P205">
        <v>3</v>
      </c>
      <c r="Q205" t="str">
        <f t="shared" si="7"/>
        <v>Low attach count</v>
      </c>
      <c r="R205" t="s">
        <v>26</v>
      </c>
    </row>
    <row r="206" spans="1:18" x14ac:dyDescent="0.35">
      <c r="A206">
        <v>111627</v>
      </c>
      <c r="B206" s="2">
        <f>VLOOKUP(A206,Sheet1!A205:C770,2,FALSE)</f>
        <v>44270.714583333334</v>
      </c>
      <c r="C206" t="s">
        <v>72</v>
      </c>
      <c r="D206" t="s">
        <v>70</v>
      </c>
      <c r="E206" t="s">
        <v>21</v>
      </c>
      <c r="F206" t="s">
        <v>22</v>
      </c>
      <c r="G206" t="s">
        <v>110</v>
      </c>
      <c r="H206" t="s">
        <v>23</v>
      </c>
      <c r="I206" s="2">
        <f>VLOOKUP(helpdesk_tickets!A206,Sheet1!A205:B770,2,FALSE)</f>
        <v>44270.714583333334</v>
      </c>
      <c r="J206" t="s">
        <v>93</v>
      </c>
      <c r="K206" t="s">
        <v>94</v>
      </c>
      <c r="L206" t="s">
        <v>24</v>
      </c>
      <c r="M206" t="s">
        <v>25</v>
      </c>
      <c r="N206">
        <v>5</v>
      </c>
      <c r="O206" t="str">
        <f t="shared" si="6"/>
        <v>Low thread count</v>
      </c>
      <c r="P206">
        <v>1</v>
      </c>
      <c r="Q206" t="str">
        <f t="shared" si="7"/>
        <v>Low attach count</v>
      </c>
      <c r="R206" t="s">
        <v>26</v>
      </c>
    </row>
    <row r="207" spans="1:18" x14ac:dyDescent="0.35">
      <c r="A207">
        <v>111628</v>
      </c>
      <c r="B207" s="2">
        <f>VLOOKUP(A207,Sheet1!A206:C771,2,FALSE)</f>
        <v>44270.712500000001</v>
      </c>
      <c r="C207" t="s">
        <v>72</v>
      </c>
      <c r="D207" t="s">
        <v>70</v>
      </c>
      <c r="E207" t="s">
        <v>21</v>
      </c>
      <c r="F207" t="s">
        <v>22</v>
      </c>
      <c r="G207" t="s">
        <v>110</v>
      </c>
      <c r="H207" t="s">
        <v>23</v>
      </c>
      <c r="I207" s="2">
        <f>VLOOKUP(helpdesk_tickets!A207,Sheet1!A206:B771,2,FALSE)</f>
        <v>44270.712500000001</v>
      </c>
      <c r="J207" t="s">
        <v>93</v>
      </c>
      <c r="K207" t="s">
        <v>94</v>
      </c>
      <c r="L207" t="s">
        <v>24</v>
      </c>
      <c r="M207" t="s">
        <v>25</v>
      </c>
      <c r="N207">
        <v>5</v>
      </c>
      <c r="O207" t="str">
        <f t="shared" si="6"/>
        <v>Low thread count</v>
      </c>
      <c r="P207">
        <v>1</v>
      </c>
      <c r="Q207" t="str">
        <f t="shared" si="7"/>
        <v>Low attach count</v>
      </c>
      <c r="R207" t="s">
        <v>26</v>
      </c>
    </row>
    <row r="208" spans="1:18" x14ac:dyDescent="0.35">
      <c r="A208">
        <v>111626</v>
      </c>
      <c r="B208" s="2">
        <f>VLOOKUP(A208,Sheet1!A207:C772,2,FALSE)</f>
        <v>44266.693055555559</v>
      </c>
      <c r="C208" t="s">
        <v>38</v>
      </c>
      <c r="D208" t="s">
        <v>70</v>
      </c>
      <c r="E208" t="s">
        <v>21</v>
      </c>
      <c r="F208" t="s">
        <v>39</v>
      </c>
      <c r="G208" t="s">
        <v>110</v>
      </c>
      <c r="H208" t="s">
        <v>23</v>
      </c>
      <c r="I208" s="2">
        <f>VLOOKUP(helpdesk_tickets!A208,Sheet1!A207:B772,2,FALSE)</f>
        <v>44266.693055555559</v>
      </c>
      <c r="J208" t="s">
        <v>93</v>
      </c>
      <c r="K208" t="s">
        <v>94</v>
      </c>
      <c r="L208" t="s">
        <v>24</v>
      </c>
      <c r="M208" t="s">
        <v>30</v>
      </c>
      <c r="N208">
        <v>3</v>
      </c>
      <c r="O208" t="str">
        <f t="shared" si="6"/>
        <v>Low thread count</v>
      </c>
      <c r="P208">
        <v>0</v>
      </c>
      <c r="Q208" t="str">
        <f t="shared" si="7"/>
        <v>Low attach count</v>
      </c>
      <c r="R208" t="s">
        <v>35</v>
      </c>
    </row>
    <row r="209" spans="1:18" x14ac:dyDescent="0.35">
      <c r="A209">
        <v>111635</v>
      </c>
      <c r="B209" s="2">
        <f>VLOOKUP(A209,Sheet1!A208:C773,2,FALSE)</f>
        <v>44266.495833333334</v>
      </c>
      <c r="C209" t="s">
        <v>27</v>
      </c>
      <c r="D209" t="s">
        <v>70</v>
      </c>
      <c r="E209" t="s">
        <v>21</v>
      </c>
      <c r="F209" t="s">
        <v>22</v>
      </c>
      <c r="G209" t="s">
        <v>113</v>
      </c>
      <c r="H209" t="s">
        <v>59</v>
      </c>
      <c r="I209" s="2">
        <f>VLOOKUP(helpdesk_tickets!A209,Sheet1!A208:B773,2,FALSE)</f>
        <v>44266.495833333334</v>
      </c>
      <c r="J209" t="s">
        <v>93</v>
      </c>
      <c r="K209" t="s">
        <v>94</v>
      </c>
      <c r="L209" t="s">
        <v>54</v>
      </c>
      <c r="M209" t="s">
        <v>30</v>
      </c>
      <c r="N209">
        <v>3</v>
      </c>
      <c r="O209" t="str">
        <f t="shared" si="6"/>
        <v>Low thread count</v>
      </c>
      <c r="P209">
        <v>1</v>
      </c>
      <c r="Q209" t="str">
        <f t="shared" si="7"/>
        <v>Low attach count</v>
      </c>
      <c r="R209" t="s">
        <v>26</v>
      </c>
    </row>
    <row r="210" spans="1:18" x14ac:dyDescent="0.35">
      <c r="A210">
        <v>111619</v>
      </c>
      <c r="B210" s="2">
        <f>VLOOKUP(A210,Sheet1!A209:C774,2,FALSE)</f>
        <v>44265.71597222222</v>
      </c>
      <c r="C210" t="s">
        <v>45</v>
      </c>
      <c r="D210" t="s">
        <v>70</v>
      </c>
      <c r="E210" t="s">
        <v>21</v>
      </c>
      <c r="F210" t="s">
        <v>22</v>
      </c>
      <c r="G210" t="s">
        <v>110</v>
      </c>
      <c r="H210" t="s">
        <v>23</v>
      </c>
      <c r="I210" s="2">
        <f>VLOOKUP(helpdesk_tickets!A210,Sheet1!A209:B774,2,FALSE)</f>
        <v>44265.71597222222</v>
      </c>
      <c r="J210" t="s">
        <v>93</v>
      </c>
      <c r="K210" t="s">
        <v>94</v>
      </c>
      <c r="L210" t="s">
        <v>24</v>
      </c>
      <c r="M210" t="s">
        <v>30</v>
      </c>
      <c r="N210">
        <v>21</v>
      </c>
      <c r="O210" t="str">
        <f t="shared" si="6"/>
        <v>Low thread count</v>
      </c>
      <c r="P210">
        <v>11</v>
      </c>
      <c r="Q210" t="str">
        <f t="shared" si="7"/>
        <v>Low attach count</v>
      </c>
      <c r="R210" t="s">
        <v>35</v>
      </c>
    </row>
    <row r="211" spans="1:18" x14ac:dyDescent="0.35">
      <c r="A211">
        <v>111615</v>
      </c>
      <c r="B211" s="2">
        <f>VLOOKUP(A211,Sheet1!A210:C775,2,FALSE)</f>
        <v>44264.629166666666</v>
      </c>
      <c r="C211" t="s">
        <v>43</v>
      </c>
      <c r="D211" t="s">
        <v>70</v>
      </c>
      <c r="E211" t="s">
        <v>21</v>
      </c>
      <c r="F211" t="s">
        <v>22</v>
      </c>
      <c r="G211" t="s">
        <v>110</v>
      </c>
      <c r="H211" t="s">
        <v>23</v>
      </c>
      <c r="I211" s="2">
        <f>VLOOKUP(helpdesk_tickets!A211,Sheet1!A210:B775,2,FALSE)</f>
        <v>44264.629166666666</v>
      </c>
      <c r="J211" t="s">
        <v>93</v>
      </c>
      <c r="K211" t="s">
        <v>94</v>
      </c>
      <c r="L211" t="s">
        <v>24</v>
      </c>
      <c r="M211" t="s">
        <v>25</v>
      </c>
      <c r="N211">
        <v>6</v>
      </c>
      <c r="O211" t="str">
        <f t="shared" si="6"/>
        <v>Low thread count</v>
      </c>
      <c r="P211">
        <v>2</v>
      </c>
      <c r="Q211" t="str">
        <f t="shared" si="7"/>
        <v>Low attach count</v>
      </c>
      <c r="R211" t="s">
        <v>26</v>
      </c>
    </row>
    <row r="212" spans="1:18" x14ac:dyDescent="0.35">
      <c r="A212">
        <v>111625</v>
      </c>
      <c r="B212" s="2">
        <f>VLOOKUP(A212,Sheet1!A211:C776,2,FALSE)</f>
        <v>44264.366666666669</v>
      </c>
      <c r="C212" t="s">
        <v>19</v>
      </c>
      <c r="D212" t="s">
        <v>70</v>
      </c>
      <c r="E212" t="s">
        <v>21</v>
      </c>
      <c r="F212" t="s">
        <v>39</v>
      </c>
      <c r="G212" t="s">
        <v>110</v>
      </c>
      <c r="H212" t="s">
        <v>23</v>
      </c>
      <c r="I212" s="2">
        <f>VLOOKUP(helpdesk_tickets!A212,Sheet1!A211:B776,2,FALSE)</f>
        <v>44264.366666666669</v>
      </c>
      <c r="J212" t="s">
        <v>93</v>
      </c>
      <c r="K212" t="s">
        <v>94</v>
      </c>
      <c r="L212" t="s">
        <v>24</v>
      </c>
      <c r="M212" t="s">
        <v>25</v>
      </c>
      <c r="N212">
        <v>12</v>
      </c>
      <c r="O212" t="str">
        <f t="shared" si="6"/>
        <v>Low thread count</v>
      </c>
      <c r="P212">
        <v>3</v>
      </c>
      <c r="Q212" t="str">
        <f t="shared" si="7"/>
        <v>Low attach count</v>
      </c>
      <c r="R212" t="s">
        <v>26</v>
      </c>
    </row>
    <row r="213" spans="1:18" x14ac:dyDescent="0.35">
      <c r="A213">
        <v>111631</v>
      </c>
      <c r="B213" s="2">
        <f>VLOOKUP(A213,Sheet1!A212:C777,2,FALSE)</f>
        <v>44260.65902777778</v>
      </c>
      <c r="C213" t="s">
        <v>71</v>
      </c>
      <c r="D213" t="s">
        <v>70</v>
      </c>
      <c r="E213" t="s">
        <v>32</v>
      </c>
      <c r="F213" t="s">
        <v>22</v>
      </c>
      <c r="G213" t="s">
        <v>110</v>
      </c>
      <c r="H213" t="s">
        <v>59</v>
      </c>
      <c r="I213" s="2">
        <f>VLOOKUP(helpdesk_tickets!A213,Sheet1!A212:B777,2,FALSE)</f>
        <v>44260.65902777778</v>
      </c>
      <c r="J213" t="s">
        <v>94</v>
      </c>
      <c r="K213" t="s">
        <v>93</v>
      </c>
      <c r="L213" t="s">
        <v>54</v>
      </c>
      <c r="M213" t="s">
        <v>49</v>
      </c>
      <c r="N213">
        <v>2</v>
      </c>
      <c r="O213" t="str">
        <f t="shared" si="6"/>
        <v>Low thread count</v>
      </c>
      <c r="P213">
        <v>0</v>
      </c>
      <c r="Q213" t="str">
        <f t="shared" si="7"/>
        <v>Low attach count</v>
      </c>
      <c r="R213" t="s">
        <v>26</v>
      </c>
    </row>
    <row r="214" spans="1:18" x14ac:dyDescent="0.35">
      <c r="A214">
        <v>111629</v>
      </c>
      <c r="B214" s="2">
        <f>VLOOKUP(A214,Sheet1!A213:C778,2,FALSE)</f>
        <v>44260.450694444444</v>
      </c>
      <c r="C214" t="s">
        <v>71</v>
      </c>
      <c r="D214" t="s">
        <v>70</v>
      </c>
      <c r="E214" t="s">
        <v>32</v>
      </c>
      <c r="F214" t="s">
        <v>22</v>
      </c>
      <c r="G214" t="s">
        <v>110</v>
      </c>
      <c r="H214" t="s">
        <v>59</v>
      </c>
      <c r="I214" s="2">
        <f>VLOOKUP(helpdesk_tickets!A214,Sheet1!A213:B778,2,FALSE)</f>
        <v>44260.450694444444</v>
      </c>
      <c r="J214" t="s">
        <v>94</v>
      </c>
      <c r="K214" t="s">
        <v>93</v>
      </c>
      <c r="L214" t="s">
        <v>54</v>
      </c>
      <c r="M214" t="s">
        <v>49</v>
      </c>
      <c r="N214">
        <v>3</v>
      </c>
      <c r="O214" t="str">
        <f t="shared" si="6"/>
        <v>Low thread count</v>
      </c>
      <c r="P214">
        <v>0</v>
      </c>
      <c r="Q214" t="str">
        <f t="shared" si="7"/>
        <v>Low attach count</v>
      </c>
      <c r="R214" t="s">
        <v>26</v>
      </c>
    </row>
    <row r="215" spans="1:18" x14ac:dyDescent="0.35">
      <c r="A215">
        <v>111609</v>
      </c>
      <c r="B215" s="2">
        <f>VLOOKUP(A215,Sheet1!A214:C779,2,FALSE)</f>
        <v>44257.737500000003</v>
      </c>
      <c r="C215" t="s">
        <v>43</v>
      </c>
      <c r="D215" t="s">
        <v>70</v>
      </c>
      <c r="E215" t="s">
        <v>21</v>
      </c>
      <c r="F215" t="s">
        <v>22</v>
      </c>
      <c r="G215" t="s">
        <v>110</v>
      </c>
      <c r="H215" t="s">
        <v>23</v>
      </c>
      <c r="I215" s="2">
        <f>VLOOKUP(helpdesk_tickets!A215,Sheet1!A214:B779,2,FALSE)</f>
        <v>44257.737500000003</v>
      </c>
      <c r="J215" t="s">
        <v>93</v>
      </c>
      <c r="K215" t="s">
        <v>94</v>
      </c>
      <c r="L215" t="s">
        <v>24</v>
      </c>
      <c r="M215" t="s">
        <v>25</v>
      </c>
      <c r="N215">
        <v>6</v>
      </c>
      <c r="O215" t="str">
        <f t="shared" si="6"/>
        <v>Low thread count</v>
      </c>
      <c r="P215">
        <v>2</v>
      </c>
      <c r="Q215" t="str">
        <f t="shared" si="7"/>
        <v>Low attach count</v>
      </c>
      <c r="R215" t="s">
        <v>26</v>
      </c>
    </row>
    <row r="216" spans="1:18" x14ac:dyDescent="0.35">
      <c r="A216">
        <v>111623</v>
      </c>
      <c r="B216" s="2">
        <f>VLOOKUP(A216,Sheet1!A215:C780,2,FALSE)</f>
        <v>44256.680555555555</v>
      </c>
      <c r="C216" t="s">
        <v>38</v>
      </c>
      <c r="D216" t="s">
        <v>70</v>
      </c>
      <c r="E216" t="s">
        <v>21</v>
      </c>
      <c r="F216" t="s">
        <v>39</v>
      </c>
      <c r="G216" t="s">
        <v>110</v>
      </c>
      <c r="H216" t="s">
        <v>59</v>
      </c>
      <c r="I216" s="2">
        <f>VLOOKUP(helpdesk_tickets!A216,Sheet1!A215:B780,2,FALSE)</f>
        <v>44256.680555555555</v>
      </c>
      <c r="J216" t="s">
        <v>93</v>
      </c>
      <c r="K216" t="s">
        <v>93</v>
      </c>
      <c r="L216" t="s">
        <v>54</v>
      </c>
      <c r="M216" t="s">
        <v>30</v>
      </c>
      <c r="N216">
        <v>4</v>
      </c>
      <c r="O216" t="str">
        <f t="shared" si="6"/>
        <v>Low thread count</v>
      </c>
      <c r="P216">
        <v>0</v>
      </c>
      <c r="Q216" t="str">
        <f t="shared" si="7"/>
        <v>Low attach count</v>
      </c>
      <c r="R216" t="s">
        <v>26</v>
      </c>
    </row>
    <row r="217" spans="1:18" x14ac:dyDescent="0.35">
      <c r="A217">
        <v>111606</v>
      </c>
      <c r="B217" s="2">
        <f>VLOOKUP(A217,Sheet1!A216:C781,2,FALSE)</f>
        <v>44253.725694444445</v>
      </c>
      <c r="C217" t="s">
        <v>45</v>
      </c>
      <c r="D217" t="s">
        <v>70</v>
      </c>
      <c r="E217" t="s">
        <v>21</v>
      </c>
      <c r="F217" t="s">
        <v>22</v>
      </c>
      <c r="G217" t="s">
        <v>110</v>
      </c>
      <c r="H217" t="s">
        <v>23</v>
      </c>
      <c r="I217" s="2">
        <f>VLOOKUP(helpdesk_tickets!A217,Sheet1!A216:B781,2,FALSE)</f>
        <v>44253.725694444445</v>
      </c>
      <c r="J217" t="s">
        <v>93</v>
      </c>
      <c r="K217" t="s">
        <v>94</v>
      </c>
      <c r="L217" t="s">
        <v>54</v>
      </c>
      <c r="M217" t="s">
        <v>46</v>
      </c>
      <c r="N217">
        <v>7</v>
      </c>
      <c r="O217" t="str">
        <f t="shared" si="6"/>
        <v>Low thread count</v>
      </c>
      <c r="P217">
        <v>2</v>
      </c>
      <c r="Q217" t="str">
        <f t="shared" si="7"/>
        <v>Low attach count</v>
      </c>
      <c r="R217" t="s">
        <v>26</v>
      </c>
    </row>
    <row r="218" spans="1:18" x14ac:dyDescent="0.35">
      <c r="A218">
        <v>111610</v>
      </c>
      <c r="B218" s="2">
        <f>VLOOKUP(A218,Sheet1!A217:C782,2,FALSE)</f>
        <v>44251.734722222223</v>
      </c>
      <c r="C218" t="s">
        <v>43</v>
      </c>
      <c r="D218" t="s">
        <v>70</v>
      </c>
      <c r="E218" t="s">
        <v>21</v>
      </c>
      <c r="F218" t="s">
        <v>22</v>
      </c>
      <c r="G218" t="s">
        <v>110</v>
      </c>
      <c r="H218" t="s">
        <v>23</v>
      </c>
      <c r="I218" s="2">
        <f>VLOOKUP(helpdesk_tickets!A218,Sheet1!A217:B782,2,FALSE)</f>
        <v>44251.734722222223</v>
      </c>
      <c r="J218" t="s">
        <v>93</v>
      </c>
      <c r="K218" t="s">
        <v>94</v>
      </c>
      <c r="L218" t="s">
        <v>24</v>
      </c>
      <c r="M218" t="s">
        <v>25</v>
      </c>
      <c r="N218">
        <v>5</v>
      </c>
      <c r="O218" t="str">
        <f t="shared" si="6"/>
        <v>Low thread count</v>
      </c>
      <c r="P218">
        <v>1</v>
      </c>
      <c r="Q218" t="str">
        <f t="shared" si="7"/>
        <v>Low attach count</v>
      </c>
      <c r="R218" t="s">
        <v>26</v>
      </c>
    </row>
    <row r="219" spans="1:18" x14ac:dyDescent="0.35">
      <c r="A219">
        <v>111612</v>
      </c>
      <c r="B219" s="2">
        <f>VLOOKUP(A219,Sheet1!A218:C783,2,FALSE)</f>
        <v>44251.734027777777</v>
      </c>
      <c r="C219" t="s">
        <v>43</v>
      </c>
      <c r="D219" t="s">
        <v>70</v>
      </c>
      <c r="E219" t="s">
        <v>21</v>
      </c>
      <c r="F219" t="s">
        <v>22</v>
      </c>
      <c r="G219" t="s">
        <v>110</v>
      </c>
      <c r="H219" t="s">
        <v>23</v>
      </c>
      <c r="I219" s="2">
        <f>VLOOKUP(helpdesk_tickets!A219,Sheet1!A218:B783,2,FALSE)</f>
        <v>44251.734027777777</v>
      </c>
      <c r="J219" t="s">
        <v>93</v>
      </c>
      <c r="K219" t="s">
        <v>94</v>
      </c>
      <c r="L219" t="s">
        <v>24</v>
      </c>
      <c r="M219" t="s">
        <v>25</v>
      </c>
      <c r="N219">
        <v>5</v>
      </c>
      <c r="O219" t="str">
        <f t="shared" si="6"/>
        <v>Low thread count</v>
      </c>
      <c r="P219">
        <v>1</v>
      </c>
      <c r="Q219" t="str">
        <f t="shared" si="7"/>
        <v>Low attach count</v>
      </c>
      <c r="R219" t="s">
        <v>26</v>
      </c>
    </row>
    <row r="220" spans="1:18" x14ac:dyDescent="0.35">
      <c r="A220">
        <v>111613</v>
      </c>
      <c r="B220" s="2">
        <f>VLOOKUP(A220,Sheet1!A219:C784,2,FALSE)</f>
        <v>44251.731944444444</v>
      </c>
      <c r="C220" t="s">
        <v>43</v>
      </c>
      <c r="D220" t="s">
        <v>70</v>
      </c>
      <c r="E220" t="s">
        <v>21</v>
      </c>
      <c r="F220" t="s">
        <v>22</v>
      </c>
      <c r="G220" t="s">
        <v>110</v>
      </c>
      <c r="H220" t="s">
        <v>23</v>
      </c>
      <c r="I220" s="2">
        <f>VLOOKUP(helpdesk_tickets!A220,Sheet1!A219:B784,2,FALSE)</f>
        <v>44251.731944444444</v>
      </c>
      <c r="J220" t="s">
        <v>93</v>
      </c>
      <c r="K220" t="s">
        <v>94</v>
      </c>
      <c r="L220" t="s">
        <v>24</v>
      </c>
      <c r="M220" t="s">
        <v>25</v>
      </c>
      <c r="N220">
        <v>5</v>
      </c>
      <c r="O220" t="str">
        <f t="shared" si="6"/>
        <v>Low thread count</v>
      </c>
      <c r="P220">
        <v>1</v>
      </c>
      <c r="Q220" t="str">
        <f t="shared" si="7"/>
        <v>Low attach count</v>
      </c>
      <c r="R220" t="s">
        <v>26</v>
      </c>
    </row>
    <row r="221" spans="1:18" x14ac:dyDescent="0.35">
      <c r="A221">
        <v>111614</v>
      </c>
      <c r="B221" s="2">
        <f>VLOOKUP(A221,Sheet1!A220:C785,2,FALSE)</f>
        <v>44251.727777777778</v>
      </c>
      <c r="C221" t="s">
        <v>43</v>
      </c>
      <c r="D221" t="s">
        <v>70</v>
      </c>
      <c r="E221" t="s">
        <v>21</v>
      </c>
      <c r="F221" t="s">
        <v>22</v>
      </c>
      <c r="G221" t="s">
        <v>110</v>
      </c>
      <c r="H221" t="s">
        <v>23</v>
      </c>
      <c r="I221" s="2">
        <f>VLOOKUP(helpdesk_tickets!A221,Sheet1!A220:B785,2,FALSE)</f>
        <v>44251.727777777778</v>
      </c>
      <c r="J221" t="s">
        <v>93</v>
      </c>
      <c r="K221" t="s">
        <v>94</v>
      </c>
      <c r="L221" t="s">
        <v>24</v>
      </c>
      <c r="M221" t="s">
        <v>25</v>
      </c>
      <c r="N221">
        <v>5</v>
      </c>
      <c r="O221" t="str">
        <f t="shared" si="6"/>
        <v>Low thread count</v>
      </c>
      <c r="P221">
        <v>1</v>
      </c>
      <c r="Q221" t="str">
        <f t="shared" si="7"/>
        <v>Low attach count</v>
      </c>
      <c r="R221" t="s">
        <v>26</v>
      </c>
    </row>
    <row r="222" spans="1:18" x14ac:dyDescent="0.35">
      <c r="A222">
        <v>111604</v>
      </c>
      <c r="B222" s="2">
        <f>VLOOKUP(A222,Sheet1!A221:C786,2,FALSE)</f>
        <v>44250.740972222222</v>
      </c>
      <c r="C222" t="s">
        <v>45</v>
      </c>
      <c r="D222" t="s">
        <v>70</v>
      </c>
      <c r="E222" t="s">
        <v>21</v>
      </c>
      <c r="F222" t="s">
        <v>22</v>
      </c>
      <c r="G222" t="s">
        <v>110</v>
      </c>
      <c r="H222" t="s">
        <v>23</v>
      </c>
      <c r="I222" s="2">
        <f>VLOOKUP(helpdesk_tickets!A222,Sheet1!A221:B786,2,FALSE)</f>
        <v>44250.740972222222</v>
      </c>
      <c r="J222" t="s">
        <v>93</v>
      </c>
      <c r="K222" t="s">
        <v>94</v>
      </c>
      <c r="L222" t="s">
        <v>24</v>
      </c>
      <c r="M222" t="s">
        <v>30</v>
      </c>
      <c r="N222">
        <v>9</v>
      </c>
      <c r="O222" t="str">
        <f t="shared" si="6"/>
        <v>Low thread count</v>
      </c>
      <c r="P222">
        <v>1</v>
      </c>
      <c r="Q222" t="str">
        <f t="shared" si="7"/>
        <v>Low attach count</v>
      </c>
      <c r="R222" t="s">
        <v>26</v>
      </c>
    </row>
    <row r="223" spans="1:18" x14ac:dyDescent="0.35">
      <c r="A223">
        <v>111605</v>
      </c>
      <c r="B223" s="2">
        <f>VLOOKUP(A223,Sheet1!A222:C787,2,FALSE)</f>
        <v>44249.732638888891</v>
      </c>
      <c r="C223" t="s">
        <v>36</v>
      </c>
      <c r="D223" t="s">
        <v>70</v>
      </c>
      <c r="E223" t="s">
        <v>21</v>
      </c>
      <c r="F223" t="s">
        <v>22</v>
      </c>
      <c r="G223" t="s">
        <v>110</v>
      </c>
      <c r="H223" t="s">
        <v>23</v>
      </c>
      <c r="I223" s="2">
        <f>VLOOKUP(helpdesk_tickets!A223,Sheet1!A222:B787,2,FALSE)</f>
        <v>44249.732638888891</v>
      </c>
      <c r="J223" t="s">
        <v>93</v>
      </c>
      <c r="K223" t="s">
        <v>94</v>
      </c>
      <c r="L223" t="s">
        <v>24</v>
      </c>
      <c r="M223" t="s">
        <v>25</v>
      </c>
      <c r="N223">
        <v>19</v>
      </c>
      <c r="O223" t="str">
        <f t="shared" si="6"/>
        <v>Low thread count</v>
      </c>
      <c r="P223">
        <v>2</v>
      </c>
      <c r="Q223" t="str">
        <f t="shared" si="7"/>
        <v>Low attach count</v>
      </c>
      <c r="R223" t="s">
        <v>26</v>
      </c>
    </row>
    <row r="224" spans="1:18" x14ac:dyDescent="0.35">
      <c r="A224">
        <v>111611</v>
      </c>
      <c r="B224" s="2">
        <f>VLOOKUP(A224,Sheet1!A223:C788,2,FALSE)</f>
        <v>44249.731944444444</v>
      </c>
      <c r="C224" t="s">
        <v>43</v>
      </c>
      <c r="D224" t="s">
        <v>70</v>
      </c>
      <c r="E224" t="s">
        <v>21</v>
      </c>
      <c r="F224" t="s">
        <v>22</v>
      </c>
      <c r="G224" t="s">
        <v>110</v>
      </c>
      <c r="H224" t="s">
        <v>23</v>
      </c>
      <c r="I224" s="2">
        <f>VLOOKUP(helpdesk_tickets!A224,Sheet1!A223:B788,2,FALSE)</f>
        <v>44249.731944444444</v>
      </c>
      <c r="J224" t="s">
        <v>93</v>
      </c>
      <c r="K224" t="s">
        <v>94</v>
      </c>
      <c r="L224" t="s">
        <v>24</v>
      </c>
      <c r="M224" t="s">
        <v>25</v>
      </c>
      <c r="N224">
        <v>7</v>
      </c>
      <c r="O224" t="str">
        <f t="shared" si="6"/>
        <v>Low thread count</v>
      </c>
      <c r="P224">
        <v>1</v>
      </c>
      <c r="Q224" t="str">
        <f t="shared" si="7"/>
        <v>Low attach count</v>
      </c>
      <c r="R224" t="s">
        <v>26</v>
      </c>
    </row>
    <row r="225" spans="1:18" x14ac:dyDescent="0.35">
      <c r="A225">
        <v>111607</v>
      </c>
      <c r="B225" s="2">
        <f>VLOOKUP(A225,Sheet1!A224:C789,2,FALSE)</f>
        <v>44246.700694444444</v>
      </c>
      <c r="C225" t="s">
        <v>38</v>
      </c>
      <c r="D225" t="s">
        <v>70</v>
      </c>
      <c r="E225" t="s">
        <v>21</v>
      </c>
      <c r="F225" t="s">
        <v>39</v>
      </c>
      <c r="G225" t="s">
        <v>110</v>
      </c>
      <c r="H225" t="s">
        <v>23</v>
      </c>
      <c r="I225" s="2">
        <f>VLOOKUP(helpdesk_tickets!A225,Sheet1!A224:B789,2,FALSE)</f>
        <v>44246.700694444444</v>
      </c>
      <c r="J225" t="s">
        <v>93</v>
      </c>
      <c r="K225" t="s">
        <v>94</v>
      </c>
      <c r="L225" t="s">
        <v>24</v>
      </c>
      <c r="M225" t="s">
        <v>30</v>
      </c>
      <c r="N225">
        <v>8</v>
      </c>
      <c r="O225" t="str">
        <f t="shared" si="6"/>
        <v>Low thread count</v>
      </c>
      <c r="P225">
        <v>3</v>
      </c>
      <c r="Q225" t="str">
        <f t="shared" si="7"/>
        <v>Low attach count</v>
      </c>
      <c r="R225" t="s">
        <v>35</v>
      </c>
    </row>
    <row r="226" spans="1:18" x14ac:dyDescent="0.35">
      <c r="A226">
        <v>111620</v>
      </c>
      <c r="B226" s="2">
        <f>VLOOKUP(A226,Sheet1!A225:C790,2,FALSE)</f>
        <v>44246.629861111112</v>
      </c>
      <c r="C226" t="s">
        <v>57</v>
      </c>
      <c r="D226" t="s">
        <v>70</v>
      </c>
      <c r="E226" t="s">
        <v>21</v>
      </c>
      <c r="F226" t="s">
        <v>22</v>
      </c>
      <c r="G226" t="s">
        <v>110</v>
      </c>
      <c r="H226" t="s">
        <v>59</v>
      </c>
      <c r="I226" s="2">
        <f>VLOOKUP(helpdesk_tickets!A226,Sheet1!A225:B790,2,FALSE)</f>
        <v>44246.629861111112</v>
      </c>
      <c r="J226" t="s">
        <v>93</v>
      </c>
      <c r="K226" t="s">
        <v>94</v>
      </c>
      <c r="L226" t="s">
        <v>54</v>
      </c>
      <c r="M226" t="s">
        <v>30</v>
      </c>
      <c r="N226">
        <v>2</v>
      </c>
      <c r="O226" t="str">
        <f t="shared" si="6"/>
        <v>Low thread count</v>
      </c>
      <c r="P226">
        <v>0</v>
      </c>
      <c r="Q226" t="str">
        <f t="shared" si="7"/>
        <v>Low attach count</v>
      </c>
      <c r="R226" t="s">
        <v>26</v>
      </c>
    </row>
    <row r="227" spans="1:18" x14ac:dyDescent="0.35">
      <c r="A227">
        <v>111616</v>
      </c>
      <c r="B227" s="2">
        <f>VLOOKUP(A227,Sheet1!A226:C791,2,FALSE)</f>
        <v>44246.591666666667</v>
      </c>
      <c r="C227" t="s">
        <v>73</v>
      </c>
      <c r="D227" t="s">
        <v>70</v>
      </c>
      <c r="E227" t="s">
        <v>21</v>
      </c>
      <c r="F227" t="s">
        <v>39</v>
      </c>
      <c r="G227" t="s">
        <v>110</v>
      </c>
      <c r="H227" t="s">
        <v>23</v>
      </c>
      <c r="I227" s="2">
        <f>VLOOKUP(helpdesk_tickets!A227,Sheet1!A226:B791,2,FALSE)</f>
        <v>44246.591666666667</v>
      </c>
      <c r="J227" t="s">
        <v>93</v>
      </c>
      <c r="K227" t="s">
        <v>94</v>
      </c>
      <c r="L227" t="s">
        <v>24</v>
      </c>
      <c r="M227" t="s">
        <v>46</v>
      </c>
      <c r="N227">
        <v>5</v>
      </c>
      <c r="O227" t="str">
        <f t="shared" si="6"/>
        <v>Low thread count</v>
      </c>
      <c r="P227">
        <v>0</v>
      </c>
      <c r="Q227" t="str">
        <f t="shared" si="7"/>
        <v>Low attach count</v>
      </c>
      <c r="R227" t="s">
        <v>35</v>
      </c>
    </row>
    <row r="228" spans="1:18" x14ac:dyDescent="0.35">
      <c r="A228">
        <v>111618</v>
      </c>
      <c r="B228" s="2">
        <f>VLOOKUP(A228,Sheet1!A227:C792,2,FALSE)</f>
        <v>44242.713194444441</v>
      </c>
      <c r="C228" t="s">
        <v>36</v>
      </c>
      <c r="D228" t="s">
        <v>70</v>
      </c>
      <c r="E228" t="s">
        <v>21</v>
      </c>
      <c r="F228" t="s">
        <v>22</v>
      </c>
      <c r="G228" t="s">
        <v>110</v>
      </c>
      <c r="H228" t="s">
        <v>59</v>
      </c>
      <c r="I228" s="2">
        <f>VLOOKUP(helpdesk_tickets!A228,Sheet1!A227:B792,2,FALSE)</f>
        <v>44242.713194444441</v>
      </c>
      <c r="J228" t="s">
        <v>93</v>
      </c>
      <c r="K228" t="s">
        <v>94</v>
      </c>
      <c r="L228" t="s">
        <v>54</v>
      </c>
      <c r="M228" t="s">
        <v>25</v>
      </c>
      <c r="N228">
        <v>2</v>
      </c>
      <c r="O228" t="str">
        <f t="shared" si="6"/>
        <v>Low thread count</v>
      </c>
      <c r="P228">
        <v>1</v>
      </c>
      <c r="Q228" t="str">
        <f t="shared" si="7"/>
        <v>Low attach count</v>
      </c>
      <c r="R228" t="s">
        <v>26</v>
      </c>
    </row>
    <row r="229" spans="1:18" x14ac:dyDescent="0.35">
      <c r="A229">
        <v>111593</v>
      </c>
      <c r="B229" s="2">
        <f>VLOOKUP(A229,Sheet1!A228:C793,2,FALSE)</f>
        <v>44238.711111111108</v>
      </c>
      <c r="C229" t="s">
        <v>36</v>
      </c>
      <c r="D229" t="s">
        <v>70</v>
      </c>
      <c r="E229" t="s">
        <v>21</v>
      </c>
      <c r="F229" t="s">
        <v>22</v>
      </c>
      <c r="G229" t="s">
        <v>110</v>
      </c>
      <c r="H229" t="s">
        <v>23</v>
      </c>
      <c r="I229" s="2">
        <f>VLOOKUP(helpdesk_tickets!A229,Sheet1!A228:B793,2,FALSE)</f>
        <v>44238.711111111108</v>
      </c>
      <c r="J229" t="s">
        <v>93</v>
      </c>
      <c r="K229" t="s">
        <v>94</v>
      </c>
      <c r="L229" t="s">
        <v>24</v>
      </c>
      <c r="M229" t="s">
        <v>25</v>
      </c>
      <c r="N229">
        <v>14</v>
      </c>
      <c r="O229" t="str">
        <f t="shared" si="6"/>
        <v>Low thread count</v>
      </c>
      <c r="P229">
        <v>1</v>
      </c>
      <c r="Q229" t="str">
        <f t="shared" si="7"/>
        <v>Low attach count</v>
      </c>
      <c r="R229" t="s">
        <v>35</v>
      </c>
    </row>
    <row r="230" spans="1:18" x14ac:dyDescent="0.35">
      <c r="A230">
        <v>111600</v>
      </c>
      <c r="B230" s="2">
        <f>VLOOKUP(A230,Sheet1!A229:C794,2,FALSE)</f>
        <v>44232.736805555556</v>
      </c>
      <c r="C230" t="s">
        <v>36</v>
      </c>
      <c r="D230" t="s">
        <v>70</v>
      </c>
      <c r="E230" t="s">
        <v>21</v>
      </c>
      <c r="F230" t="s">
        <v>39</v>
      </c>
      <c r="G230" t="s">
        <v>110</v>
      </c>
      <c r="H230" t="s">
        <v>23</v>
      </c>
      <c r="I230" s="2">
        <f>VLOOKUP(helpdesk_tickets!A230,Sheet1!A229:B794,2,FALSE)</f>
        <v>44232.736805555556</v>
      </c>
      <c r="J230" t="s">
        <v>93</v>
      </c>
      <c r="K230" t="s">
        <v>94</v>
      </c>
      <c r="L230" t="s">
        <v>24</v>
      </c>
      <c r="M230" t="s">
        <v>25</v>
      </c>
      <c r="N230">
        <v>9</v>
      </c>
      <c r="O230" t="str">
        <f t="shared" si="6"/>
        <v>Low thread count</v>
      </c>
      <c r="P230">
        <v>2</v>
      </c>
      <c r="Q230" t="str">
        <f t="shared" si="7"/>
        <v>Low attach count</v>
      </c>
      <c r="R230" t="s">
        <v>26</v>
      </c>
    </row>
    <row r="231" spans="1:18" x14ac:dyDescent="0.35">
      <c r="A231">
        <v>111546</v>
      </c>
      <c r="B231" s="2">
        <f>VLOOKUP(A231,Sheet1!A230:C795,2,FALSE)</f>
        <v>44232.709722222222</v>
      </c>
      <c r="C231" t="s">
        <v>74</v>
      </c>
      <c r="D231" t="s">
        <v>70</v>
      </c>
      <c r="E231" t="s">
        <v>32</v>
      </c>
      <c r="F231" t="s">
        <v>39</v>
      </c>
      <c r="G231" t="s">
        <v>111</v>
      </c>
      <c r="H231" t="s">
        <v>23</v>
      </c>
      <c r="I231" s="2">
        <f>VLOOKUP(helpdesk_tickets!A231,Sheet1!A230:B795,2,FALSE)</f>
        <v>44232.709722222222</v>
      </c>
      <c r="J231" t="s">
        <v>93</v>
      </c>
      <c r="K231" t="s">
        <v>94</v>
      </c>
      <c r="L231" t="s">
        <v>24</v>
      </c>
      <c r="M231" t="s">
        <v>33</v>
      </c>
      <c r="N231">
        <v>5</v>
      </c>
      <c r="O231" t="str">
        <f t="shared" si="6"/>
        <v>Low thread count</v>
      </c>
      <c r="P231">
        <v>0</v>
      </c>
      <c r="Q231" t="str">
        <f t="shared" si="7"/>
        <v>Low attach count</v>
      </c>
      <c r="R231" t="s">
        <v>26</v>
      </c>
    </row>
    <row r="232" spans="1:18" x14ac:dyDescent="0.35">
      <c r="A232">
        <v>111562</v>
      </c>
      <c r="B232" s="2">
        <f>VLOOKUP(A232,Sheet1!A231:C796,2,FALSE)</f>
        <v>44232.708333333336</v>
      </c>
      <c r="C232" t="s">
        <v>75</v>
      </c>
      <c r="D232" t="s">
        <v>70</v>
      </c>
      <c r="E232" t="s">
        <v>32</v>
      </c>
      <c r="F232" t="s">
        <v>39</v>
      </c>
      <c r="G232" t="s">
        <v>112</v>
      </c>
      <c r="H232" t="s">
        <v>23</v>
      </c>
      <c r="I232" s="2">
        <f>VLOOKUP(helpdesk_tickets!A232,Sheet1!A231:B796,2,FALSE)</f>
        <v>44232.708333333336</v>
      </c>
      <c r="J232" t="s">
        <v>93</v>
      </c>
      <c r="K232" t="s">
        <v>94</v>
      </c>
      <c r="L232" t="s">
        <v>24</v>
      </c>
      <c r="M232" t="s">
        <v>33</v>
      </c>
      <c r="N232">
        <v>6</v>
      </c>
      <c r="O232" t="str">
        <f t="shared" si="6"/>
        <v>Low thread count</v>
      </c>
      <c r="P232">
        <v>1</v>
      </c>
      <c r="Q232" t="str">
        <f t="shared" si="7"/>
        <v>Low attach count</v>
      </c>
      <c r="R232" t="s">
        <v>26</v>
      </c>
    </row>
    <row r="233" spans="1:18" x14ac:dyDescent="0.35">
      <c r="A233">
        <v>111518</v>
      </c>
      <c r="B233" s="2">
        <f>VLOOKUP(A233,Sheet1!A232:C797,2,FALSE)</f>
        <v>44229.709027777775</v>
      </c>
      <c r="C233" t="s">
        <v>34</v>
      </c>
      <c r="D233" t="s">
        <v>70</v>
      </c>
      <c r="E233" t="s">
        <v>21</v>
      </c>
      <c r="F233" t="s">
        <v>22</v>
      </c>
      <c r="G233" t="s">
        <v>110</v>
      </c>
      <c r="H233" t="s">
        <v>23</v>
      </c>
      <c r="I233" s="2">
        <f>VLOOKUP(helpdesk_tickets!A233,Sheet1!A232:B797,2,FALSE)</f>
        <v>44229.709027777775</v>
      </c>
      <c r="J233" t="s">
        <v>93</v>
      </c>
      <c r="K233" t="s">
        <v>94</v>
      </c>
      <c r="L233" t="s">
        <v>24</v>
      </c>
      <c r="M233" t="s">
        <v>30</v>
      </c>
      <c r="N233">
        <v>64</v>
      </c>
      <c r="O233" t="str">
        <f t="shared" si="6"/>
        <v>Medium thread count</v>
      </c>
      <c r="P233">
        <v>3</v>
      </c>
      <c r="Q233" t="str">
        <f t="shared" si="7"/>
        <v>Low attach count</v>
      </c>
      <c r="R233" t="s">
        <v>35</v>
      </c>
    </row>
    <row r="234" spans="1:18" x14ac:dyDescent="0.35">
      <c r="A234">
        <v>111603</v>
      </c>
      <c r="B234" s="2">
        <f>VLOOKUP(A234,Sheet1!A233:C798,2,FALSE)</f>
        <v>44225.484027777777</v>
      </c>
      <c r="C234" t="s">
        <v>43</v>
      </c>
      <c r="D234" t="s">
        <v>70</v>
      </c>
      <c r="E234" t="s">
        <v>21</v>
      </c>
      <c r="F234" t="s">
        <v>22</v>
      </c>
      <c r="G234" t="s">
        <v>110</v>
      </c>
      <c r="H234" t="s">
        <v>59</v>
      </c>
      <c r="I234" s="2">
        <f>VLOOKUP(helpdesk_tickets!A234,Sheet1!A233:B798,2,FALSE)</f>
        <v>44225.484027777777</v>
      </c>
      <c r="J234" t="s">
        <v>94</v>
      </c>
      <c r="K234" t="s">
        <v>94</v>
      </c>
      <c r="L234" t="s">
        <v>54</v>
      </c>
      <c r="M234" t="s">
        <v>25</v>
      </c>
      <c r="N234">
        <v>2</v>
      </c>
      <c r="O234" t="str">
        <f t="shared" si="6"/>
        <v>Low thread count</v>
      </c>
      <c r="P234">
        <v>1</v>
      </c>
      <c r="Q234" t="str">
        <f t="shared" si="7"/>
        <v>Low attach count</v>
      </c>
      <c r="R234" t="s">
        <v>26</v>
      </c>
    </row>
    <row r="235" spans="1:18" x14ac:dyDescent="0.35">
      <c r="A235">
        <v>111582</v>
      </c>
      <c r="B235" s="2">
        <f>VLOOKUP(A235,Sheet1!A234:C799,2,FALSE)</f>
        <v>44221.754166666666</v>
      </c>
      <c r="C235" t="s">
        <v>43</v>
      </c>
      <c r="D235" t="s">
        <v>70</v>
      </c>
      <c r="E235" t="s">
        <v>21</v>
      </c>
      <c r="F235" t="s">
        <v>22</v>
      </c>
      <c r="G235" t="s">
        <v>110</v>
      </c>
      <c r="H235" t="s">
        <v>23</v>
      </c>
      <c r="I235" s="2">
        <f>VLOOKUP(helpdesk_tickets!A235,Sheet1!A234:B799,2,FALSE)</f>
        <v>44221.754166666666</v>
      </c>
      <c r="J235" t="s">
        <v>93</v>
      </c>
      <c r="K235" t="s">
        <v>94</v>
      </c>
      <c r="L235" t="s">
        <v>24</v>
      </c>
      <c r="M235" t="s">
        <v>25</v>
      </c>
      <c r="N235">
        <v>10</v>
      </c>
      <c r="O235" t="str">
        <f t="shared" si="6"/>
        <v>Low thread count</v>
      </c>
      <c r="P235">
        <v>2</v>
      </c>
      <c r="Q235" t="str">
        <f t="shared" si="7"/>
        <v>Low attach count</v>
      </c>
      <c r="R235" t="s">
        <v>26</v>
      </c>
    </row>
    <row r="236" spans="1:18" x14ac:dyDescent="0.35">
      <c r="A236">
        <v>111557</v>
      </c>
      <c r="B236" s="2">
        <f>VLOOKUP(A236,Sheet1!A235:C800,2,FALSE)</f>
        <v>44221.747916666667</v>
      </c>
      <c r="C236" t="s">
        <v>72</v>
      </c>
      <c r="D236" t="s">
        <v>70</v>
      </c>
      <c r="E236" t="s">
        <v>21</v>
      </c>
      <c r="F236" t="s">
        <v>39</v>
      </c>
      <c r="G236" t="s">
        <v>110</v>
      </c>
      <c r="H236" t="s">
        <v>23</v>
      </c>
      <c r="I236" s="2">
        <f>VLOOKUP(helpdesk_tickets!A236,Sheet1!A235:B800,2,FALSE)</f>
        <v>44221.747916666667</v>
      </c>
      <c r="J236" t="s">
        <v>93</v>
      </c>
      <c r="K236" t="s">
        <v>94</v>
      </c>
      <c r="L236" t="s">
        <v>24</v>
      </c>
      <c r="M236" t="s">
        <v>25</v>
      </c>
      <c r="N236">
        <v>15</v>
      </c>
      <c r="O236" t="str">
        <f t="shared" si="6"/>
        <v>Low thread count</v>
      </c>
      <c r="P236">
        <v>1</v>
      </c>
      <c r="Q236" t="str">
        <f t="shared" si="7"/>
        <v>Low attach count</v>
      </c>
      <c r="R236" t="s">
        <v>26</v>
      </c>
    </row>
    <row r="237" spans="1:18" x14ac:dyDescent="0.35">
      <c r="A237">
        <v>111598</v>
      </c>
      <c r="B237" s="2">
        <f>VLOOKUP(A237,Sheet1!A236:C801,2,FALSE)</f>
        <v>44221.713194444441</v>
      </c>
      <c r="C237" t="s">
        <v>34</v>
      </c>
      <c r="D237" t="s">
        <v>70</v>
      </c>
      <c r="E237" t="s">
        <v>21</v>
      </c>
      <c r="F237" t="s">
        <v>39</v>
      </c>
      <c r="G237" t="s">
        <v>110</v>
      </c>
      <c r="H237" t="s">
        <v>59</v>
      </c>
      <c r="I237" s="2">
        <f>VLOOKUP(helpdesk_tickets!A237,Sheet1!A236:B801,2,FALSE)</f>
        <v>44221.713194444441</v>
      </c>
      <c r="J237" t="s">
        <v>93</v>
      </c>
      <c r="K237" t="s">
        <v>94</v>
      </c>
      <c r="L237" t="s">
        <v>54</v>
      </c>
      <c r="M237" t="s">
        <v>30</v>
      </c>
      <c r="N237">
        <v>2</v>
      </c>
      <c r="O237" t="str">
        <f t="shared" si="6"/>
        <v>Low thread count</v>
      </c>
      <c r="P237">
        <v>2</v>
      </c>
      <c r="Q237" t="str">
        <f t="shared" si="7"/>
        <v>Low attach count</v>
      </c>
      <c r="R237" t="s">
        <v>26</v>
      </c>
    </row>
    <row r="238" spans="1:18" x14ac:dyDescent="0.35">
      <c r="A238">
        <v>111592</v>
      </c>
      <c r="B238" s="2">
        <f>VLOOKUP(A238,Sheet1!A237:C802,2,FALSE)</f>
        <v>44218.668055555558</v>
      </c>
      <c r="C238" t="s">
        <v>27</v>
      </c>
      <c r="D238" t="s">
        <v>70</v>
      </c>
      <c r="E238" t="s">
        <v>32</v>
      </c>
      <c r="F238" t="s">
        <v>39</v>
      </c>
      <c r="G238" t="s">
        <v>110</v>
      </c>
      <c r="H238" t="s">
        <v>23</v>
      </c>
      <c r="I238" s="2">
        <f>VLOOKUP(helpdesk_tickets!A238,Sheet1!A237:B802,2,FALSE)</f>
        <v>44218.668055555558</v>
      </c>
      <c r="J238" t="s">
        <v>93</v>
      </c>
      <c r="K238" t="s">
        <v>94</v>
      </c>
      <c r="L238" t="s">
        <v>24</v>
      </c>
      <c r="M238" t="s">
        <v>49</v>
      </c>
      <c r="N238">
        <v>5</v>
      </c>
      <c r="O238" t="str">
        <f t="shared" si="6"/>
        <v>Low thread count</v>
      </c>
      <c r="P238">
        <v>0</v>
      </c>
      <c r="Q238" t="str">
        <f t="shared" si="7"/>
        <v>Low attach count</v>
      </c>
      <c r="R238" t="s">
        <v>26</v>
      </c>
    </row>
    <row r="239" spans="1:18" x14ac:dyDescent="0.35">
      <c r="A239">
        <v>111595</v>
      </c>
      <c r="B239" s="2">
        <f>VLOOKUP(A239,Sheet1!A238:C803,2,FALSE)</f>
        <v>44218.426388888889</v>
      </c>
      <c r="C239" t="s">
        <v>27</v>
      </c>
      <c r="D239" t="s">
        <v>70</v>
      </c>
      <c r="E239" t="s">
        <v>32</v>
      </c>
      <c r="F239" t="s">
        <v>22</v>
      </c>
      <c r="G239" t="s">
        <v>110</v>
      </c>
      <c r="H239" t="s">
        <v>59</v>
      </c>
      <c r="I239" s="2">
        <f>VLOOKUP(helpdesk_tickets!A239,Sheet1!A238:B803,2,FALSE)</f>
        <v>44218.426388888889</v>
      </c>
      <c r="J239" t="s">
        <v>94</v>
      </c>
      <c r="K239" t="s">
        <v>94</v>
      </c>
      <c r="L239" t="s">
        <v>54</v>
      </c>
      <c r="M239" t="s">
        <v>49</v>
      </c>
      <c r="N239">
        <v>3</v>
      </c>
      <c r="O239" t="str">
        <f t="shared" si="6"/>
        <v>Low thread count</v>
      </c>
      <c r="P239">
        <v>0</v>
      </c>
      <c r="Q239" t="str">
        <f t="shared" si="7"/>
        <v>Low attach count</v>
      </c>
      <c r="R239" t="s">
        <v>26</v>
      </c>
    </row>
    <row r="240" spans="1:18" x14ac:dyDescent="0.35">
      <c r="A240">
        <v>111594</v>
      </c>
      <c r="B240" s="2">
        <f>VLOOKUP(A240,Sheet1!A239:C804,2,FALSE)</f>
        <v>44217.367361111108</v>
      </c>
      <c r="C240" t="s">
        <v>61</v>
      </c>
      <c r="D240" t="s">
        <v>70</v>
      </c>
      <c r="E240" t="s">
        <v>32</v>
      </c>
      <c r="F240" t="s">
        <v>22</v>
      </c>
      <c r="G240" t="s">
        <v>112</v>
      </c>
      <c r="H240" t="s">
        <v>59</v>
      </c>
      <c r="I240" s="2">
        <f>VLOOKUP(helpdesk_tickets!A240,Sheet1!A239:B804,2,FALSE)</f>
        <v>44217.367361111108</v>
      </c>
      <c r="J240" t="s">
        <v>94</v>
      </c>
      <c r="K240" t="s">
        <v>94</v>
      </c>
      <c r="L240" t="s">
        <v>54</v>
      </c>
      <c r="M240" t="s">
        <v>33</v>
      </c>
      <c r="N240">
        <v>2</v>
      </c>
      <c r="O240" t="str">
        <f t="shared" si="6"/>
        <v>Low thread count</v>
      </c>
      <c r="P240">
        <v>0</v>
      </c>
      <c r="Q240" t="str">
        <f t="shared" si="7"/>
        <v>Low attach count</v>
      </c>
      <c r="R240" t="s">
        <v>26</v>
      </c>
    </row>
    <row r="241" spans="1:18" x14ac:dyDescent="0.35">
      <c r="A241">
        <v>111558</v>
      </c>
      <c r="B241" s="2">
        <f>VLOOKUP(A241,Sheet1!A240:C805,2,FALSE)</f>
        <v>44211.695833333331</v>
      </c>
      <c r="C241" t="s">
        <v>36</v>
      </c>
      <c r="D241" t="s">
        <v>70</v>
      </c>
      <c r="E241" t="s">
        <v>21</v>
      </c>
      <c r="F241" t="s">
        <v>39</v>
      </c>
      <c r="G241" t="s">
        <v>110</v>
      </c>
      <c r="H241" t="s">
        <v>23</v>
      </c>
      <c r="I241" s="2">
        <f>VLOOKUP(helpdesk_tickets!A241,Sheet1!A240:B805,2,FALSE)</f>
        <v>44211.695833333331</v>
      </c>
      <c r="J241" t="s">
        <v>93</v>
      </c>
      <c r="K241" t="s">
        <v>94</v>
      </c>
      <c r="L241" t="s">
        <v>24</v>
      </c>
      <c r="M241" t="s">
        <v>25</v>
      </c>
      <c r="N241">
        <v>8</v>
      </c>
      <c r="O241" t="str">
        <f t="shared" si="6"/>
        <v>Low thread count</v>
      </c>
      <c r="P241">
        <v>2</v>
      </c>
      <c r="Q241" t="str">
        <f t="shared" si="7"/>
        <v>Low attach count</v>
      </c>
      <c r="R241" t="s">
        <v>26</v>
      </c>
    </row>
    <row r="242" spans="1:18" x14ac:dyDescent="0.35">
      <c r="A242">
        <v>111561</v>
      </c>
      <c r="B242" s="2">
        <f>VLOOKUP(A242,Sheet1!A241:C806,2,FALSE)</f>
        <v>44204.712500000001</v>
      </c>
      <c r="C242" t="s">
        <v>76</v>
      </c>
      <c r="D242" t="s">
        <v>70</v>
      </c>
      <c r="E242" t="s">
        <v>32</v>
      </c>
      <c r="F242" t="s">
        <v>22</v>
      </c>
      <c r="G242" t="s">
        <v>112</v>
      </c>
      <c r="H242" t="s">
        <v>23</v>
      </c>
      <c r="I242" s="2">
        <f>VLOOKUP(helpdesk_tickets!A242,Sheet1!A241:B806,2,FALSE)</f>
        <v>44204.712500000001</v>
      </c>
      <c r="J242" t="s">
        <v>93</v>
      </c>
      <c r="K242" t="s">
        <v>94</v>
      </c>
      <c r="L242" t="s">
        <v>24</v>
      </c>
      <c r="M242" t="s">
        <v>33</v>
      </c>
      <c r="N242">
        <v>4</v>
      </c>
      <c r="O242" t="str">
        <f t="shared" si="6"/>
        <v>Low thread count</v>
      </c>
      <c r="P242">
        <v>0</v>
      </c>
      <c r="Q242" t="str">
        <f t="shared" si="7"/>
        <v>Low attach count</v>
      </c>
      <c r="R242" t="s">
        <v>26</v>
      </c>
    </row>
    <row r="243" spans="1:18" x14ac:dyDescent="0.35">
      <c r="A243">
        <v>111585</v>
      </c>
      <c r="B243" s="2">
        <f>VLOOKUP(A243,Sheet1!A242:C807,2,FALSE)</f>
        <v>44201.713194444441</v>
      </c>
      <c r="C243" t="s">
        <v>43</v>
      </c>
      <c r="D243" t="s">
        <v>70</v>
      </c>
      <c r="E243" t="s">
        <v>21</v>
      </c>
      <c r="F243" t="s">
        <v>39</v>
      </c>
      <c r="G243" t="s">
        <v>110</v>
      </c>
      <c r="H243" t="s">
        <v>23</v>
      </c>
      <c r="I243" s="2">
        <f>VLOOKUP(helpdesk_tickets!A243,Sheet1!A242:B807,2,FALSE)</f>
        <v>44201.713194444441</v>
      </c>
      <c r="J243" t="s">
        <v>93</v>
      </c>
      <c r="K243" t="s">
        <v>94</v>
      </c>
      <c r="L243" t="s">
        <v>24</v>
      </c>
      <c r="M243" t="s">
        <v>46</v>
      </c>
      <c r="N243">
        <v>11</v>
      </c>
      <c r="O243" t="str">
        <f t="shared" si="6"/>
        <v>Low thread count</v>
      </c>
      <c r="P243">
        <v>0</v>
      </c>
      <c r="Q243" t="str">
        <f t="shared" si="7"/>
        <v>Low attach count</v>
      </c>
      <c r="R243" t="s">
        <v>26</v>
      </c>
    </row>
    <row r="244" spans="1:18" x14ac:dyDescent="0.35">
      <c r="A244">
        <v>111584</v>
      </c>
      <c r="B244" s="2">
        <f>VLOOKUP(A244,Sheet1!A243:C808,2,FALSE)</f>
        <v>44201.685416666667</v>
      </c>
      <c r="C244" t="s">
        <v>36</v>
      </c>
      <c r="D244" t="s">
        <v>70</v>
      </c>
      <c r="E244" t="s">
        <v>21</v>
      </c>
      <c r="F244" t="s">
        <v>39</v>
      </c>
      <c r="G244" t="s">
        <v>110</v>
      </c>
      <c r="H244" t="s">
        <v>23</v>
      </c>
      <c r="I244" s="2">
        <f>VLOOKUP(helpdesk_tickets!A244,Sheet1!A243:B808,2,FALSE)</f>
        <v>44201.685416666667</v>
      </c>
      <c r="J244" t="s">
        <v>93</v>
      </c>
      <c r="K244" t="s">
        <v>94</v>
      </c>
      <c r="L244" t="s">
        <v>24</v>
      </c>
      <c r="M244" t="s">
        <v>25</v>
      </c>
      <c r="N244">
        <v>5</v>
      </c>
      <c r="O244" t="str">
        <f t="shared" si="6"/>
        <v>Low thread count</v>
      </c>
      <c r="P244">
        <v>0</v>
      </c>
      <c r="Q244" t="str">
        <f t="shared" si="7"/>
        <v>Low attach count</v>
      </c>
      <c r="R244" t="s">
        <v>35</v>
      </c>
    </row>
    <row r="245" spans="1:18" x14ac:dyDescent="0.35">
      <c r="A245">
        <v>111580</v>
      </c>
      <c r="B245" s="2">
        <f>VLOOKUP(A245,Sheet1!A244:C809,2,FALSE)</f>
        <v>44187.717361111114</v>
      </c>
      <c r="C245" t="s">
        <v>36</v>
      </c>
      <c r="D245" t="s">
        <v>70</v>
      </c>
      <c r="E245" t="s">
        <v>21</v>
      </c>
      <c r="F245" t="s">
        <v>22</v>
      </c>
      <c r="G245" t="s">
        <v>110</v>
      </c>
      <c r="H245" t="s">
        <v>23</v>
      </c>
      <c r="I245" s="2">
        <f>VLOOKUP(helpdesk_tickets!A245,Sheet1!A244:B809,2,FALSE)</f>
        <v>44187.717361111114</v>
      </c>
      <c r="J245" t="s">
        <v>93</v>
      </c>
      <c r="K245" t="s">
        <v>94</v>
      </c>
      <c r="L245" t="s">
        <v>24</v>
      </c>
      <c r="M245" t="s">
        <v>25</v>
      </c>
      <c r="N245">
        <v>5</v>
      </c>
      <c r="O245" t="str">
        <f t="shared" si="6"/>
        <v>Low thread count</v>
      </c>
      <c r="P245">
        <v>2</v>
      </c>
      <c r="Q245" t="str">
        <f t="shared" si="7"/>
        <v>Low attach count</v>
      </c>
      <c r="R245" t="s">
        <v>37</v>
      </c>
    </row>
    <row r="246" spans="1:18" x14ac:dyDescent="0.35">
      <c r="A246">
        <v>111568</v>
      </c>
      <c r="B246" s="2">
        <f>VLOOKUP(A246,Sheet1!A245:C810,2,FALSE)</f>
        <v>44179.651388888888</v>
      </c>
      <c r="C246" t="s">
        <v>77</v>
      </c>
      <c r="D246" t="s">
        <v>70</v>
      </c>
      <c r="E246" t="s">
        <v>32</v>
      </c>
      <c r="F246" t="s">
        <v>39</v>
      </c>
      <c r="G246" t="s">
        <v>112</v>
      </c>
      <c r="H246" t="s">
        <v>23</v>
      </c>
      <c r="I246" s="2">
        <f>VLOOKUP(helpdesk_tickets!A246,Sheet1!A245:B810,2,FALSE)</f>
        <v>44179.651388888888</v>
      </c>
      <c r="J246" t="s">
        <v>93</v>
      </c>
      <c r="K246" t="s">
        <v>94</v>
      </c>
      <c r="L246" t="s">
        <v>24</v>
      </c>
      <c r="M246" t="s">
        <v>49</v>
      </c>
      <c r="N246">
        <v>6</v>
      </c>
      <c r="O246" t="str">
        <f t="shared" si="6"/>
        <v>Low thread count</v>
      </c>
      <c r="P246">
        <v>0</v>
      </c>
      <c r="Q246" t="str">
        <f t="shared" si="7"/>
        <v>Low attach count</v>
      </c>
      <c r="R246" t="s">
        <v>26</v>
      </c>
    </row>
    <row r="247" spans="1:18" x14ac:dyDescent="0.35">
      <c r="A247">
        <v>111533</v>
      </c>
      <c r="B247" s="2">
        <f>VLOOKUP(A247,Sheet1!A246:C811,2,FALSE)</f>
        <v>44179.440972222219</v>
      </c>
      <c r="C247" t="s">
        <v>36</v>
      </c>
      <c r="D247" t="s">
        <v>70</v>
      </c>
      <c r="E247" t="s">
        <v>21</v>
      </c>
      <c r="F247" t="s">
        <v>39</v>
      </c>
      <c r="G247" t="s">
        <v>110</v>
      </c>
      <c r="H247" t="s">
        <v>23</v>
      </c>
      <c r="I247" s="2">
        <f>VLOOKUP(helpdesk_tickets!A247,Sheet1!A246:B811,2,FALSE)</f>
        <v>44179.440972222219</v>
      </c>
      <c r="J247" t="s">
        <v>93</v>
      </c>
      <c r="K247" t="s">
        <v>94</v>
      </c>
      <c r="L247" t="s">
        <v>24</v>
      </c>
      <c r="M247" t="s">
        <v>25</v>
      </c>
      <c r="N247">
        <v>5</v>
      </c>
      <c r="O247" t="str">
        <f t="shared" si="6"/>
        <v>Low thread count</v>
      </c>
      <c r="P247">
        <v>3</v>
      </c>
      <c r="Q247" t="str">
        <f t="shared" si="7"/>
        <v>Low attach count</v>
      </c>
      <c r="R247" t="s">
        <v>35</v>
      </c>
    </row>
    <row r="248" spans="1:18" x14ac:dyDescent="0.35">
      <c r="A248">
        <v>111567</v>
      </c>
      <c r="B248" s="2">
        <f>VLOOKUP(A248,Sheet1!A247:C812,2,FALSE)</f>
        <v>44169.730555555558</v>
      </c>
      <c r="C248" t="s">
        <v>78</v>
      </c>
      <c r="D248" t="s">
        <v>70</v>
      </c>
      <c r="E248" t="s">
        <v>32</v>
      </c>
      <c r="F248" t="s">
        <v>39</v>
      </c>
      <c r="G248" t="s">
        <v>112</v>
      </c>
      <c r="H248" t="s">
        <v>23</v>
      </c>
      <c r="I248" s="2">
        <f>VLOOKUP(helpdesk_tickets!A248,Sheet1!A247:B812,2,FALSE)</f>
        <v>44169.730555555558</v>
      </c>
      <c r="J248" t="s">
        <v>93</v>
      </c>
      <c r="K248" t="s">
        <v>94</v>
      </c>
      <c r="L248" t="s">
        <v>24</v>
      </c>
      <c r="M248" t="s">
        <v>49</v>
      </c>
      <c r="N248">
        <v>5</v>
      </c>
      <c r="O248" t="str">
        <f t="shared" si="6"/>
        <v>Low thread count</v>
      </c>
      <c r="P248">
        <v>0</v>
      </c>
      <c r="Q248" t="str">
        <f t="shared" si="7"/>
        <v>Low attach count</v>
      </c>
      <c r="R248" t="s">
        <v>26</v>
      </c>
    </row>
    <row r="249" spans="1:18" x14ac:dyDescent="0.35">
      <c r="A249">
        <v>111563</v>
      </c>
      <c r="B249" s="2">
        <f>VLOOKUP(A249,Sheet1!A248:C813,2,FALSE)</f>
        <v>44169.613194444442</v>
      </c>
      <c r="C249" t="s">
        <v>27</v>
      </c>
      <c r="D249" t="s">
        <v>70</v>
      </c>
      <c r="E249" t="s">
        <v>32</v>
      </c>
      <c r="F249" t="s">
        <v>39</v>
      </c>
      <c r="G249" t="s">
        <v>110</v>
      </c>
      <c r="H249" t="s">
        <v>23</v>
      </c>
      <c r="I249" s="2">
        <f>VLOOKUP(helpdesk_tickets!A249,Sheet1!A248:B813,2,FALSE)</f>
        <v>44169.613194444442</v>
      </c>
      <c r="J249" t="s">
        <v>93</v>
      </c>
      <c r="K249" t="s">
        <v>94</v>
      </c>
      <c r="L249" t="s">
        <v>24</v>
      </c>
      <c r="M249" t="s">
        <v>49</v>
      </c>
      <c r="N249">
        <v>4</v>
      </c>
      <c r="O249" t="str">
        <f t="shared" si="6"/>
        <v>Low thread count</v>
      </c>
      <c r="P249">
        <v>0</v>
      </c>
      <c r="Q249" t="str">
        <f t="shared" si="7"/>
        <v>Low attach count</v>
      </c>
      <c r="R249" t="s">
        <v>26</v>
      </c>
    </row>
    <row r="250" spans="1:18" x14ac:dyDescent="0.35">
      <c r="A250">
        <v>111547</v>
      </c>
      <c r="B250" s="2">
        <f>VLOOKUP(A250,Sheet1!A249:C814,2,FALSE)</f>
        <v>44169.611111111109</v>
      </c>
      <c r="C250" t="s">
        <v>27</v>
      </c>
      <c r="D250" t="s">
        <v>70</v>
      </c>
      <c r="E250" t="s">
        <v>32</v>
      </c>
      <c r="F250" t="s">
        <v>39</v>
      </c>
      <c r="G250" t="s">
        <v>110</v>
      </c>
      <c r="H250" t="s">
        <v>23</v>
      </c>
      <c r="I250" s="2">
        <f>VLOOKUP(helpdesk_tickets!A250,Sheet1!A249:B814,2,FALSE)</f>
        <v>44169.611111111109</v>
      </c>
      <c r="J250" t="s">
        <v>93</v>
      </c>
      <c r="K250" t="s">
        <v>94</v>
      </c>
      <c r="L250" t="s">
        <v>24</v>
      </c>
      <c r="M250" t="s">
        <v>49</v>
      </c>
      <c r="N250">
        <v>4</v>
      </c>
      <c r="O250" t="str">
        <f t="shared" si="6"/>
        <v>Low thread count</v>
      </c>
      <c r="P250">
        <v>0</v>
      </c>
      <c r="Q250" t="str">
        <f t="shared" si="7"/>
        <v>Low attach count</v>
      </c>
      <c r="R250" t="s">
        <v>26</v>
      </c>
    </row>
    <row r="251" spans="1:18" x14ac:dyDescent="0.35">
      <c r="A251">
        <v>111545</v>
      </c>
      <c r="B251" s="2">
        <f>VLOOKUP(A251,Sheet1!A250:C815,2,FALSE)</f>
        <v>44169.61041666667</v>
      </c>
      <c r="C251" t="s">
        <v>27</v>
      </c>
      <c r="D251" t="s">
        <v>70</v>
      </c>
      <c r="E251" t="s">
        <v>32</v>
      </c>
      <c r="F251" t="s">
        <v>39</v>
      </c>
      <c r="G251" t="s">
        <v>110</v>
      </c>
      <c r="H251" t="s">
        <v>23</v>
      </c>
      <c r="I251" s="2">
        <f>VLOOKUP(helpdesk_tickets!A251,Sheet1!A250:B815,2,FALSE)</f>
        <v>44169.61041666667</v>
      </c>
      <c r="J251" t="s">
        <v>93</v>
      </c>
      <c r="K251" t="s">
        <v>94</v>
      </c>
      <c r="L251" t="s">
        <v>24</v>
      </c>
      <c r="M251" t="s">
        <v>49</v>
      </c>
      <c r="N251">
        <v>3</v>
      </c>
      <c r="O251" t="str">
        <f t="shared" si="6"/>
        <v>Low thread count</v>
      </c>
      <c r="P251">
        <v>0</v>
      </c>
      <c r="Q251" t="str">
        <f t="shared" si="7"/>
        <v>Low attach count</v>
      </c>
      <c r="R251" t="s">
        <v>26</v>
      </c>
    </row>
    <row r="252" spans="1:18" x14ac:dyDescent="0.35">
      <c r="A252">
        <v>111167</v>
      </c>
      <c r="B252" s="2">
        <f>VLOOKUP(A252,Sheet1!A251:C816,2,FALSE)</f>
        <v>44168.729166666664</v>
      </c>
      <c r="C252" t="s">
        <v>55</v>
      </c>
      <c r="D252" t="s">
        <v>70</v>
      </c>
      <c r="E252" t="s">
        <v>32</v>
      </c>
      <c r="F252" t="s">
        <v>39</v>
      </c>
      <c r="G252" t="s">
        <v>110</v>
      </c>
      <c r="H252" t="s">
        <v>23</v>
      </c>
      <c r="I252" s="2">
        <f>VLOOKUP(helpdesk_tickets!A252,Sheet1!A251:B816,2,FALSE)</f>
        <v>44168.729166666664</v>
      </c>
      <c r="J252" t="s">
        <v>93</v>
      </c>
      <c r="K252" t="s">
        <v>94</v>
      </c>
      <c r="L252" t="s">
        <v>24</v>
      </c>
      <c r="M252" t="s">
        <v>49</v>
      </c>
      <c r="N252">
        <v>2</v>
      </c>
      <c r="O252" t="str">
        <f t="shared" si="6"/>
        <v>Low thread count</v>
      </c>
      <c r="P252">
        <v>1</v>
      </c>
      <c r="Q252" t="str">
        <f t="shared" si="7"/>
        <v>Low attach count</v>
      </c>
      <c r="R252" t="s">
        <v>26</v>
      </c>
    </row>
    <row r="253" spans="1:18" x14ac:dyDescent="0.35">
      <c r="A253">
        <v>111542</v>
      </c>
      <c r="B253" s="2">
        <f>VLOOKUP(A253,Sheet1!A252:C817,2,FALSE)</f>
        <v>44168.725694444445</v>
      </c>
      <c r="C253" t="s">
        <v>75</v>
      </c>
      <c r="D253" t="s">
        <v>70</v>
      </c>
      <c r="E253" t="s">
        <v>32</v>
      </c>
      <c r="F253" t="s">
        <v>22</v>
      </c>
      <c r="G253" t="s">
        <v>111</v>
      </c>
      <c r="H253" t="s">
        <v>23</v>
      </c>
      <c r="I253" s="2">
        <f>VLOOKUP(helpdesk_tickets!A253,Sheet1!A252:B817,2,FALSE)</f>
        <v>44168.725694444445</v>
      </c>
      <c r="J253" t="s">
        <v>93</v>
      </c>
      <c r="K253" t="s">
        <v>94</v>
      </c>
      <c r="L253" t="s">
        <v>24</v>
      </c>
      <c r="M253" t="s">
        <v>33</v>
      </c>
      <c r="N253">
        <v>5</v>
      </c>
      <c r="O253" t="str">
        <f t="shared" si="6"/>
        <v>Low thread count</v>
      </c>
      <c r="P253">
        <v>0</v>
      </c>
      <c r="Q253" t="str">
        <f t="shared" si="7"/>
        <v>Low attach count</v>
      </c>
      <c r="R253" t="s">
        <v>26</v>
      </c>
    </row>
    <row r="254" spans="1:18" x14ac:dyDescent="0.35">
      <c r="A254">
        <v>111429</v>
      </c>
      <c r="B254" s="2">
        <f>VLOOKUP(A254,Sheet1!A253:C818,2,FALSE)</f>
        <v>44168.32916666667</v>
      </c>
      <c r="C254" t="s">
        <v>57</v>
      </c>
      <c r="D254" t="s">
        <v>70</v>
      </c>
      <c r="E254" t="s">
        <v>21</v>
      </c>
      <c r="F254" t="s">
        <v>39</v>
      </c>
      <c r="G254" t="s">
        <v>110</v>
      </c>
      <c r="H254" t="s">
        <v>23</v>
      </c>
      <c r="I254" s="2">
        <f>VLOOKUP(helpdesk_tickets!A254,Sheet1!A253:B818,2,FALSE)</f>
        <v>44168.32916666667</v>
      </c>
      <c r="J254" t="s">
        <v>93</v>
      </c>
      <c r="K254" t="s">
        <v>94</v>
      </c>
      <c r="L254" t="s">
        <v>24</v>
      </c>
      <c r="M254" t="s">
        <v>30</v>
      </c>
      <c r="N254">
        <v>20</v>
      </c>
      <c r="O254" t="str">
        <f t="shared" si="6"/>
        <v>Low thread count</v>
      </c>
      <c r="P254">
        <v>0</v>
      </c>
      <c r="Q254" t="str">
        <f t="shared" si="7"/>
        <v>Low attach count</v>
      </c>
      <c r="R254" t="s">
        <v>35</v>
      </c>
    </row>
    <row r="255" spans="1:18" x14ac:dyDescent="0.35">
      <c r="A255">
        <v>111569</v>
      </c>
      <c r="B255" s="2">
        <f>VLOOKUP(A255,Sheet1!A254:C819,2,FALSE)</f>
        <v>44167.785416666666</v>
      </c>
      <c r="C255" t="s">
        <v>79</v>
      </c>
      <c r="D255" t="s">
        <v>70</v>
      </c>
      <c r="E255" t="s">
        <v>32</v>
      </c>
      <c r="F255" t="s">
        <v>22</v>
      </c>
      <c r="G255" t="s">
        <v>112</v>
      </c>
      <c r="H255" t="s">
        <v>59</v>
      </c>
      <c r="I255" s="2">
        <f>VLOOKUP(helpdesk_tickets!A255,Sheet1!A254:B819,2,FALSE)</f>
        <v>44167.785416666666</v>
      </c>
      <c r="J255" t="s">
        <v>94</v>
      </c>
      <c r="K255" t="s">
        <v>94</v>
      </c>
      <c r="L255" t="s">
        <v>54</v>
      </c>
      <c r="M255" t="s">
        <v>33</v>
      </c>
      <c r="N255">
        <v>3</v>
      </c>
      <c r="O255" t="str">
        <f t="shared" si="6"/>
        <v>Low thread count</v>
      </c>
      <c r="P255">
        <v>3</v>
      </c>
      <c r="Q255" t="str">
        <f t="shared" si="7"/>
        <v>Low attach count</v>
      </c>
      <c r="R255" t="s">
        <v>26</v>
      </c>
    </row>
    <row r="256" spans="1:18" x14ac:dyDescent="0.35">
      <c r="A256">
        <v>111174</v>
      </c>
      <c r="B256" s="2">
        <f>VLOOKUP(A256,Sheet1!A255:C820,2,FALSE)</f>
        <v>44166.71875</v>
      </c>
      <c r="C256" t="s">
        <v>73</v>
      </c>
      <c r="D256" t="s">
        <v>70</v>
      </c>
      <c r="E256" t="s">
        <v>21</v>
      </c>
      <c r="F256" t="s">
        <v>22</v>
      </c>
      <c r="G256" t="s">
        <v>110</v>
      </c>
      <c r="H256" t="s">
        <v>59</v>
      </c>
      <c r="I256" s="2">
        <f>VLOOKUP(helpdesk_tickets!A256,Sheet1!A255:B820,2,FALSE)</f>
        <v>44166.71875</v>
      </c>
      <c r="J256" t="s">
        <v>94</v>
      </c>
      <c r="K256" t="s">
        <v>94</v>
      </c>
      <c r="L256" t="s">
        <v>54</v>
      </c>
      <c r="M256" t="s">
        <v>30</v>
      </c>
      <c r="N256">
        <v>61</v>
      </c>
      <c r="O256" t="str">
        <f t="shared" si="6"/>
        <v>Medium thread count</v>
      </c>
      <c r="P256">
        <v>0</v>
      </c>
      <c r="Q256" t="str">
        <f t="shared" si="7"/>
        <v>Low attach count</v>
      </c>
      <c r="R256" t="s">
        <v>26</v>
      </c>
    </row>
    <row r="257" spans="1:18" x14ac:dyDescent="0.35">
      <c r="A257">
        <v>111566</v>
      </c>
      <c r="B257" s="2">
        <f>VLOOKUP(A257,Sheet1!A256:C821,2,FALSE)</f>
        <v>44166.493750000001</v>
      </c>
      <c r="C257" t="s">
        <v>78</v>
      </c>
      <c r="D257" t="s">
        <v>70</v>
      </c>
      <c r="E257" t="s">
        <v>32</v>
      </c>
      <c r="F257" t="s">
        <v>39</v>
      </c>
      <c r="G257" t="s">
        <v>112</v>
      </c>
      <c r="H257" t="s">
        <v>59</v>
      </c>
      <c r="I257" s="2">
        <f>VLOOKUP(helpdesk_tickets!A257,Sheet1!A256:B821,2,FALSE)</f>
        <v>44166.493750000001</v>
      </c>
      <c r="J257" t="s">
        <v>94</v>
      </c>
      <c r="K257" t="s">
        <v>94</v>
      </c>
      <c r="L257" t="s">
        <v>54</v>
      </c>
      <c r="M257" t="s">
        <v>49</v>
      </c>
      <c r="N257">
        <v>5</v>
      </c>
      <c r="O257" t="str">
        <f t="shared" si="6"/>
        <v>Low thread count</v>
      </c>
      <c r="P257">
        <v>0</v>
      </c>
      <c r="Q257" t="str">
        <f t="shared" si="7"/>
        <v>Low attach count</v>
      </c>
      <c r="R257" t="s">
        <v>26</v>
      </c>
    </row>
    <row r="258" spans="1:18" x14ac:dyDescent="0.35">
      <c r="A258">
        <v>111559</v>
      </c>
      <c r="B258" s="2">
        <f>VLOOKUP(A258,Sheet1!A257:C822,2,FALSE)</f>
        <v>44159.73541666667</v>
      </c>
      <c r="C258" t="s">
        <v>68</v>
      </c>
      <c r="D258" t="s">
        <v>70</v>
      </c>
      <c r="E258" t="s">
        <v>21</v>
      </c>
      <c r="F258" t="s">
        <v>22</v>
      </c>
      <c r="G258" t="s">
        <v>110</v>
      </c>
      <c r="H258" t="s">
        <v>23</v>
      </c>
      <c r="I258" s="2">
        <f>VLOOKUP(helpdesk_tickets!A258,Sheet1!A257:B822,2,FALSE)</f>
        <v>44159.73541666667</v>
      </c>
      <c r="J258" t="s">
        <v>93</v>
      </c>
      <c r="K258" t="s">
        <v>94</v>
      </c>
      <c r="L258" t="s">
        <v>24</v>
      </c>
      <c r="M258" t="s">
        <v>30</v>
      </c>
      <c r="N258">
        <v>7</v>
      </c>
      <c r="O258" t="str">
        <f t="shared" si="6"/>
        <v>Low thread count</v>
      </c>
      <c r="P258">
        <v>2</v>
      </c>
      <c r="Q258" t="str">
        <f t="shared" si="7"/>
        <v>Low attach count</v>
      </c>
      <c r="R258" t="s">
        <v>37</v>
      </c>
    </row>
    <row r="259" spans="1:18" x14ac:dyDescent="0.35">
      <c r="A259">
        <v>111480</v>
      </c>
      <c r="B259" s="2">
        <f>VLOOKUP(A259,Sheet1!A258:C823,2,FALSE)</f>
        <v>44158.388888888891</v>
      </c>
      <c r="C259" t="s">
        <v>72</v>
      </c>
      <c r="D259" t="s">
        <v>70</v>
      </c>
      <c r="E259" t="s">
        <v>21</v>
      </c>
      <c r="F259" t="s">
        <v>39</v>
      </c>
      <c r="G259" t="s">
        <v>110</v>
      </c>
      <c r="H259" t="s">
        <v>23</v>
      </c>
      <c r="I259" s="2">
        <f>VLOOKUP(helpdesk_tickets!A259,Sheet1!A258:B823,2,FALSE)</f>
        <v>44158.388888888891</v>
      </c>
      <c r="J259" t="s">
        <v>93</v>
      </c>
      <c r="K259" t="s">
        <v>94</v>
      </c>
      <c r="L259" t="s">
        <v>24</v>
      </c>
      <c r="M259" t="s">
        <v>46</v>
      </c>
      <c r="N259">
        <v>6</v>
      </c>
      <c r="O259" t="str">
        <f t="shared" ref="O259:O322" si="8">IF(N259&gt;100,"High thread count",IF(N259&lt;50,"Low thread count",IF(N259&gt;50,"Medium thread count")))</f>
        <v>Low thread count</v>
      </c>
      <c r="P259">
        <v>1</v>
      </c>
      <c r="Q259" t="str">
        <f t="shared" ref="Q259:Q322" si="9">IF(P259&gt;25,"High Attach count",IF(P259&lt;25,"Low attach count"))</f>
        <v>Low attach count</v>
      </c>
      <c r="R259" t="s">
        <v>26</v>
      </c>
    </row>
    <row r="260" spans="1:18" x14ac:dyDescent="0.35">
      <c r="A260">
        <v>111520</v>
      </c>
      <c r="B260" s="2">
        <f>VLOOKUP(A260,Sheet1!A259:C824,2,FALSE)</f>
        <v>44153.738194444442</v>
      </c>
      <c r="C260" t="s">
        <v>36</v>
      </c>
      <c r="D260" t="s">
        <v>70</v>
      </c>
      <c r="E260" t="s">
        <v>21</v>
      </c>
      <c r="F260" t="s">
        <v>22</v>
      </c>
      <c r="G260" t="s">
        <v>110</v>
      </c>
      <c r="H260" t="s">
        <v>23</v>
      </c>
      <c r="I260" s="2">
        <f>VLOOKUP(helpdesk_tickets!A260,Sheet1!A259:B824,2,FALSE)</f>
        <v>44153.738194444442</v>
      </c>
      <c r="J260" t="s">
        <v>93</v>
      </c>
      <c r="K260" t="s">
        <v>94</v>
      </c>
      <c r="L260" t="s">
        <v>24</v>
      </c>
      <c r="M260" t="s">
        <v>25</v>
      </c>
      <c r="N260">
        <v>8</v>
      </c>
      <c r="O260" t="str">
        <f t="shared" si="8"/>
        <v>Low thread count</v>
      </c>
      <c r="P260">
        <v>2</v>
      </c>
      <c r="Q260" t="str">
        <f t="shared" si="9"/>
        <v>Low attach count</v>
      </c>
      <c r="R260" t="s">
        <v>35</v>
      </c>
    </row>
    <row r="261" spans="1:18" x14ac:dyDescent="0.35">
      <c r="A261">
        <v>111548</v>
      </c>
      <c r="B261" s="2">
        <f>VLOOKUP(A261,Sheet1!A260:C825,2,FALSE)</f>
        <v>44151.622916666667</v>
      </c>
      <c r="C261" t="s">
        <v>34</v>
      </c>
      <c r="D261" t="s">
        <v>70</v>
      </c>
      <c r="E261" t="s">
        <v>21</v>
      </c>
      <c r="F261" t="s">
        <v>22</v>
      </c>
      <c r="G261" t="s">
        <v>110</v>
      </c>
      <c r="H261" t="s">
        <v>23</v>
      </c>
      <c r="I261" s="2">
        <f>VLOOKUP(helpdesk_tickets!A261,Sheet1!A260:B825,2,FALSE)</f>
        <v>44151.622916666667</v>
      </c>
      <c r="J261" t="s">
        <v>93</v>
      </c>
      <c r="K261" t="s">
        <v>94</v>
      </c>
      <c r="L261" t="s">
        <v>24</v>
      </c>
      <c r="M261" t="s">
        <v>30</v>
      </c>
      <c r="N261">
        <v>8</v>
      </c>
      <c r="O261" t="str">
        <f t="shared" si="8"/>
        <v>Low thread count</v>
      </c>
      <c r="P261">
        <v>1</v>
      </c>
      <c r="Q261" t="str">
        <f t="shared" si="9"/>
        <v>Low attach count</v>
      </c>
      <c r="R261" t="s">
        <v>35</v>
      </c>
    </row>
    <row r="262" spans="1:18" x14ac:dyDescent="0.35">
      <c r="A262">
        <v>111541</v>
      </c>
      <c r="B262" s="2">
        <f>VLOOKUP(A262,Sheet1!A261:C826,2,FALSE)</f>
        <v>44145.930555555555</v>
      </c>
      <c r="C262" t="s">
        <v>75</v>
      </c>
      <c r="D262" t="s">
        <v>70</v>
      </c>
      <c r="E262" t="s">
        <v>32</v>
      </c>
      <c r="F262" t="s">
        <v>22</v>
      </c>
      <c r="G262" t="s">
        <v>111</v>
      </c>
      <c r="H262" t="s">
        <v>23</v>
      </c>
      <c r="I262" s="2">
        <f>VLOOKUP(helpdesk_tickets!A262,Sheet1!A261:B826,2,FALSE)</f>
        <v>44145.930555555555</v>
      </c>
      <c r="J262" t="s">
        <v>93</v>
      </c>
      <c r="K262" t="s">
        <v>94</v>
      </c>
      <c r="L262" t="s">
        <v>24</v>
      </c>
      <c r="M262" t="s">
        <v>33</v>
      </c>
      <c r="N262">
        <v>4</v>
      </c>
      <c r="O262" t="str">
        <f t="shared" si="8"/>
        <v>Low thread count</v>
      </c>
      <c r="P262">
        <v>0</v>
      </c>
      <c r="Q262" t="str">
        <f t="shared" si="9"/>
        <v>Low attach count</v>
      </c>
      <c r="R262" t="s">
        <v>26</v>
      </c>
    </row>
    <row r="263" spans="1:18" x14ac:dyDescent="0.35">
      <c r="A263">
        <v>111555</v>
      </c>
      <c r="B263" s="2">
        <f>VLOOKUP(A263,Sheet1!A262:C827,2,FALSE)</f>
        <v>44145.926388888889</v>
      </c>
      <c r="C263" t="s">
        <v>73</v>
      </c>
      <c r="D263" t="s">
        <v>70</v>
      </c>
      <c r="E263" t="s">
        <v>32</v>
      </c>
      <c r="F263" t="s">
        <v>39</v>
      </c>
      <c r="G263" t="s">
        <v>110</v>
      </c>
      <c r="H263" t="s">
        <v>59</v>
      </c>
      <c r="I263" s="2">
        <f>VLOOKUP(helpdesk_tickets!A263,Sheet1!A262:B827,2,FALSE)</f>
        <v>44145.926388888889</v>
      </c>
      <c r="J263" t="s">
        <v>94</v>
      </c>
      <c r="K263" t="s">
        <v>93</v>
      </c>
      <c r="L263" t="s">
        <v>54</v>
      </c>
      <c r="M263" t="s">
        <v>49</v>
      </c>
      <c r="N263">
        <v>1</v>
      </c>
      <c r="O263" t="str">
        <f t="shared" si="8"/>
        <v>Low thread count</v>
      </c>
      <c r="P263">
        <v>0</v>
      </c>
      <c r="Q263" t="str">
        <f t="shared" si="9"/>
        <v>Low attach count</v>
      </c>
      <c r="R263" t="s">
        <v>26</v>
      </c>
    </row>
    <row r="264" spans="1:18" x14ac:dyDescent="0.35">
      <c r="A264">
        <v>111482</v>
      </c>
      <c r="B264" s="2">
        <f>VLOOKUP(A264,Sheet1!A263:C828,2,FALSE)</f>
        <v>44145.407638888886</v>
      </c>
      <c r="C264" t="s">
        <v>42</v>
      </c>
      <c r="D264" t="s">
        <v>70</v>
      </c>
      <c r="E264" t="s">
        <v>21</v>
      </c>
      <c r="F264" t="s">
        <v>39</v>
      </c>
      <c r="G264" t="s">
        <v>110</v>
      </c>
      <c r="H264" t="s">
        <v>23</v>
      </c>
      <c r="I264" s="2">
        <f>VLOOKUP(helpdesk_tickets!A264,Sheet1!A263:B828,2,FALSE)</f>
        <v>44145.407638888886</v>
      </c>
      <c r="J264" t="s">
        <v>93</v>
      </c>
      <c r="K264" t="s">
        <v>94</v>
      </c>
      <c r="L264" t="s">
        <v>24</v>
      </c>
      <c r="M264" t="s">
        <v>30</v>
      </c>
      <c r="N264">
        <v>47</v>
      </c>
      <c r="O264" t="str">
        <f t="shared" si="8"/>
        <v>Low thread count</v>
      </c>
      <c r="P264">
        <v>4</v>
      </c>
      <c r="Q264" t="str">
        <f t="shared" si="9"/>
        <v>Low attach count</v>
      </c>
      <c r="R264" t="s">
        <v>26</v>
      </c>
    </row>
    <row r="265" spans="1:18" x14ac:dyDescent="0.35">
      <c r="A265">
        <v>111534</v>
      </c>
      <c r="B265" s="2">
        <f>VLOOKUP(A265,Sheet1!A264:C829,2,FALSE)</f>
        <v>44144.87777777778</v>
      </c>
      <c r="C265" t="s">
        <v>45</v>
      </c>
      <c r="D265" t="s">
        <v>70</v>
      </c>
      <c r="E265" t="s">
        <v>21</v>
      </c>
      <c r="F265" t="s">
        <v>39</v>
      </c>
      <c r="G265" t="s">
        <v>110</v>
      </c>
      <c r="H265" t="s">
        <v>23</v>
      </c>
      <c r="I265" s="2">
        <f>VLOOKUP(helpdesk_tickets!A265,Sheet1!A264:B829,2,FALSE)</f>
        <v>44144.87777777778</v>
      </c>
      <c r="J265" t="s">
        <v>93</v>
      </c>
      <c r="K265" t="s">
        <v>94</v>
      </c>
      <c r="L265" t="s">
        <v>24</v>
      </c>
      <c r="M265" t="s">
        <v>30</v>
      </c>
      <c r="N265">
        <v>8</v>
      </c>
      <c r="O265" t="str">
        <f t="shared" si="8"/>
        <v>Low thread count</v>
      </c>
      <c r="P265">
        <v>0</v>
      </c>
      <c r="Q265" t="str">
        <f t="shared" si="9"/>
        <v>Low attach count</v>
      </c>
      <c r="R265" t="s">
        <v>26</v>
      </c>
    </row>
    <row r="266" spans="1:18" x14ac:dyDescent="0.35">
      <c r="A266">
        <v>111505</v>
      </c>
      <c r="B266" s="2">
        <f>VLOOKUP(A266,Sheet1!A265:C830,2,FALSE)</f>
        <v>44138.737500000003</v>
      </c>
      <c r="C266" t="s">
        <v>19</v>
      </c>
      <c r="D266" t="s">
        <v>70</v>
      </c>
      <c r="E266" t="s">
        <v>21</v>
      </c>
      <c r="F266" t="s">
        <v>22</v>
      </c>
      <c r="G266" t="s">
        <v>110</v>
      </c>
      <c r="H266" t="s">
        <v>23</v>
      </c>
      <c r="I266" s="2">
        <f>VLOOKUP(helpdesk_tickets!A266,Sheet1!A265:B830,2,FALSE)</f>
        <v>44138.737500000003</v>
      </c>
      <c r="J266" t="s">
        <v>93</v>
      </c>
      <c r="K266" t="s">
        <v>94</v>
      </c>
      <c r="L266" t="s">
        <v>24</v>
      </c>
      <c r="M266" t="s">
        <v>25</v>
      </c>
      <c r="N266">
        <v>19</v>
      </c>
      <c r="O266" t="str">
        <f t="shared" si="8"/>
        <v>Low thread count</v>
      </c>
      <c r="P266">
        <v>5</v>
      </c>
      <c r="Q266" t="str">
        <f t="shared" si="9"/>
        <v>Low attach count</v>
      </c>
      <c r="R266" t="s">
        <v>26</v>
      </c>
    </row>
    <row r="267" spans="1:18" x14ac:dyDescent="0.35">
      <c r="A267">
        <v>111544</v>
      </c>
      <c r="B267" s="2">
        <f>VLOOKUP(A267,Sheet1!A266:C831,2,FALSE)</f>
        <v>44138.729861111111</v>
      </c>
      <c r="C267" t="s">
        <v>75</v>
      </c>
      <c r="D267" t="s">
        <v>70</v>
      </c>
      <c r="E267" t="s">
        <v>32</v>
      </c>
      <c r="F267" t="s">
        <v>22</v>
      </c>
      <c r="G267" t="s">
        <v>112</v>
      </c>
      <c r="H267" t="s">
        <v>23</v>
      </c>
      <c r="I267" s="2">
        <f>VLOOKUP(helpdesk_tickets!A267,Sheet1!A266:B831,2,FALSE)</f>
        <v>44138.729861111111</v>
      </c>
      <c r="J267" t="s">
        <v>93</v>
      </c>
      <c r="K267" t="s">
        <v>94</v>
      </c>
      <c r="L267" t="s">
        <v>24</v>
      </c>
      <c r="M267" t="s">
        <v>33</v>
      </c>
      <c r="N267">
        <v>4</v>
      </c>
      <c r="O267" t="str">
        <f t="shared" si="8"/>
        <v>Low thread count</v>
      </c>
      <c r="P267">
        <v>0</v>
      </c>
      <c r="Q267" t="str">
        <f t="shared" si="9"/>
        <v>Low attach count</v>
      </c>
      <c r="R267" t="s">
        <v>26</v>
      </c>
    </row>
    <row r="268" spans="1:18" x14ac:dyDescent="0.35">
      <c r="A268">
        <v>111468</v>
      </c>
      <c r="B268" s="2">
        <f>VLOOKUP(A268,Sheet1!A267:C832,2,FALSE)</f>
        <v>44134.711111111108</v>
      </c>
      <c r="C268" t="s">
        <v>74</v>
      </c>
      <c r="D268" t="s">
        <v>70</v>
      </c>
      <c r="E268" t="s">
        <v>32</v>
      </c>
      <c r="F268" t="s">
        <v>22</v>
      </c>
      <c r="G268" t="s">
        <v>111</v>
      </c>
      <c r="H268" t="s">
        <v>23</v>
      </c>
      <c r="I268" s="2">
        <f>VLOOKUP(helpdesk_tickets!A268,Sheet1!A267:B832,2,FALSE)</f>
        <v>44134.711111111108</v>
      </c>
      <c r="J268" t="s">
        <v>93</v>
      </c>
      <c r="K268" t="s">
        <v>94</v>
      </c>
      <c r="L268" t="s">
        <v>24</v>
      </c>
      <c r="M268" t="s">
        <v>49</v>
      </c>
      <c r="N268">
        <v>4</v>
      </c>
      <c r="O268" t="str">
        <f t="shared" si="8"/>
        <v>Low thread count</v>
      </c>
      <c r="P268">
        <v>0</v>
      </c>
      <c r="Q268" t="str">
        <f t="shared" si="9"/>
        <v>Low attach count</v>
      </c>
      <c r="R268" t="s">
        <v>26</v>
      </c>
    </row>
    <row r="269" spans="1:18" x14ac:dyDescent="0.35">
      <c r="A269">
        <v>111538</v>
      </c>
      <c r="B269" s="2">
        <f>VLOOKUP(A269,Sheet1!A268:C833,2,FALSE)</f>
        <v>44127.866666666669</v>
      </c>
      <c r="C269" t="s">
        <v>75</v>
      </c>
      <c r="D269" t="s">
        <v>70</v>
      </c>
      <c r="E269" t="s">
        <v>32</v>
      </c>
      <c r="F269" t="s">
        <v>22</v>
      </c>
      <c r="G269" t="s">
        <v>112</v>
      </c>
      <c r="H269" t="s">
        <v>23</v>
      </c>
      <c r="I269" s="2">
        <f>VLOOKUP(helpdesk_tickets!A269,Sheet1!A268:B833,2,FALSE)</f>
        <v>44127.866666666669</v>
      </c>
      <c r="J269" t="s">
        <v>93</v>
      </c>
      <c r="K269" t="s">
        <v>94</v>
      </c>
      <c r="L269" t="s">
        <v>24</v>
      </c>
      <c r="M269" t="s">
        <v>33</v>
      </c>
      <c r="N269">
        <v>4</v>
      </c>
      <c r="O269" t="str">
        <f t="shared" si="8"/>
        <v>Low thread count</v>
      </c>
      <c r="P269">
        <v>0</v>
      </c>
      <c r="Q269" t="str">
        <f t="shared" si="9"/>
        <v>Low attach count</v>
      </c>
      <c r="R269" t="s">
        <v>26</v>
      </c>
    </row>
    <row r="270" spans="1:18" x14ac:dyDescent="0.35">
      <c r="A270">
        <v>111536</v>
      </c>
      <c r="B270" s="2">
        <f>VLOOKUP(A270,Sheet1!A269:C834,2,FALSE)</f>
        <v>44127.865972222222</v>
      </c>
      <c r="C270" t="s">
        <v>48</v>
      </c>
      <c r="D270" t="s">
        <v>70</v>
      </c>
      <c r="E270" t="s">
        <v>32</v>
      </c>
      <c r="F270" t="s">
        <v>22</v>
      </c>
      <c r="G270" t="s">
        <v>112</v>
      </c>
      <c r="H270" t="s">
        <v>23</v>
      </c>
      <c r="I270" s="2">
        <f>VLOOKUP(helpdesk_tickets!A270,Sheet1!A269:B834,2,FALSE)</f>
        <v>44127.865972222222</v>
      </c>
      <c r="J270" t="s">
        <v>93</v>
      </c>
      <c r="K270" t="s">
        <v>94</v>
      </c>
      <c r="L270" t="s">
        <v>24</v>
      </c>
      <c r="M270" t="s">
        <v>33</v>
      </c>
      <c r="N270">
        <v>4</v>
      </c>
      <c r="O270" t="str">
        <f t="shared" si="8"/>
        <v>Low thread count</v>
      </c>
      <c r="P270">
        <v>0</v>
      </c>
      <c r="Q270" t="str">
        <f t="shared" si="9"/>
        <v>Low attach count</v>
      </c>
      <c r="R270" t="s">
        <v>26</v>
      </c>
    </row>
    <row r="271" spans="1:18" x14ac:dyDescent="0.35">
      <c r="A271">
        <v>111516</v>
      </c>
      <c r="B271" s="2">
        <f>VLOOKUP(A271,Sheet1!A270:C835,2,FALSE)</f>
        <v>44127.865277777775</v>
      </c>
      <c r="C271" t="s">
        <v>77</v>
      </c>
      <c r="D271" t="s">
        <v>70</v>
      </c>
      <c r="E271" t="s">
        <v>32</v>
      </c>
      <c r="F271" t="s">
        <v>22</v>
      </c>
      <c r="G271" t="s">
        <v>111</v>
      </c>
      <c r="H271" t="s">
        <v>23</v>
      </c>
      <c r="I271" s="2">
        <f>VLOOKUP(helpdesk_tickets!A271,Sheet1!A270:B835,2,FALSE)</f>
        <v>44127.865277777775</v>
      </c>
      <c r="J271" t="s">
        <v>93</v>
      </c>
      <c r="K271" t="s">
        <v>94</v>
      </c>
      <c r="L271" t="s">
        <v>24</v>
      </c>
      <c r="M271" t="s">
        <v>33</v>
      </c>
      <c r="N271">
        <v>4</v>
      </c>
      <c r="O271" t="str">
        <f t="shared" si="8"/>
        <v>Low thread count</v>
      </c>
      <c r="P271">
        <v>0</v>
      </c>
      <c r="Q271" t="str">
        <f t="shared" si="9"/>
        <v>Low attach count</v>
      </c>
      <c r="R271" t="s">
        <v>26</v>
      </c>
    </row>
    <row r="272" spans="1:18" x14ac:dyDescent="0.35">
      <c r="A272">
        <v>111509</v>
      </c>
      <c r="B272" s="2">
        <f>VLOOKUP(A272,Sheet1!A271:C836,2,FALSE)</f>
        <v>44127.863888888889</v>
      </c>
      <c r="C272" t="s">
        <v>77</v>
      </c>
      <c r="D272" t="s">
        <v>70</v>
      </c>
      <c r="E272" t="s">
        <v>32</v>
      </c>
      <c r="F272" t="s">
        <v>39</v>
      </c>
      <c r="G272" t="s">
        <v>112</v>
      </c>
      <c r="H272" t="s">
        <v>23</v>
      </c>
      <c r="I272" s="2">
        <f>VLOOKUP(helpdesk_tickets!A272,Sheet1!A271:B836,2,FALSE)</f>
        <v>44127.863888888889</v>
      </c>
      <c r="J272" t="s">
        <v>93</v>
      </c>
      <c r="K272" t="s">
        <v>94</v>
      </c>
      <c r="L272" t="s">
        <v>24</v>
      </c>
      <c r="M272" t="s">
        <v>33</v>
      </c>
      <c r="N272">
        <v>4</v>
      </c>
      <c r="O272" t="str">
        <f t="shared" si="8"/>
        <v>Low thread count</v>
      </c>
      <c r="P272">
        <v>0</v>
      </c>
      <c r="Q272" t="str">
        <f t="shared" si="9"/>
        <v>Low attach count</v>
      </c>
      <c r="R272" t="s">
        <v>26</v>
      </c>
    </row>
    <row r="273" spans="1:18" x14ac:dyDescent="0.35">
      <c r="A273">
        <v>111524</v>
      </c>
      <c r="B273" s="2">
        <f>VLOOKUP(A273,Sheet1!A272:C837,2,FALSE)</f>
        <v>44120.583333333336</v>
      </c>
      <c r="C273" t="s">
        <v>36</v>
      </c>
      <c r="D273" t="s">
        <v>70</v>
      </c>
      <c r="E273" t="s">
        <v>21</v>
      </c>
      <c r="F273" t="s">
        <v>22</v>
      </c>
      <c r="G273" t="s">
        <v>110</v>
      </c>
      <c r="H273" t="s">
        <v>23</v>
      </c>
      <c r="I273" s="2">
        <f>VLOOKUP(helpdesk_tickets!A273,Sheet1!A272:B837,2,FALSE)</f>
        <v>44120.583333333336</v>
      </c>
      <c r="J273" t="s">
        <v>93</v>
      </c>
      <c r="K273" t="s">
        <v>94</v>
      </c>
      <c r="L273" t="s">
        <v>24</v>
      </c>
      <c r="M273" t="s">
        <v>25</v>
      </c>
      <c r="N273">
        <v>8</v>
      </c>
      <c r="O273" t="str">
        <f t="shared" si="8"/>
        <v>Low thread count</v>
      </c>
      <c r="P273">
        <v>3</v>
      </c>
      <c r="Q273" t="str">
        <f t="shared" si="9"/>
        <v>Low attach count</v>
      </c>
      <c r="R273" t="s">
        <v>26</v>
      </c>
    </row>
    <row r="274" spans="1:18" x14ac:dyDescent="0.35">
      <c r="A274">
        <v>111525</v>
      </c>
      <c r="B274" s="2">
        <f>VLOOKUP(A274,Sheet1!A273:C838,2,FALSE)</f>
        <v>44120.581250000003</v>
      </c>
      <c r="C274" t="s">
        <v>36</v>
      </c>
      <c r="D274" t="s">
        <v>70</v>
      </c>
      <c r="E274" t="s">
        <v>21</v>
      </c>
      <c r="F274" t="s">
        <v>22</v>
      </c>
      <c r="G274" t="s">
        <v>110</v>
      </c>
      <c r="H274" t="s">
        <v>23</v>
      </c>
      <c r="I274" s="2">
        <f>VLOOKUP(helpdesk_tickets!A274,Sheet1!A273:B838,2,FALSE)</f>
        <v>44120.581250000003</v>
      </c>
      <c r="J274" t="s">
        <v>93</v>
      </c>
      <c r="K274" t="s">
        <v>94</v>
      </c>
      <c r="L274" t="s">
        <v>24</v>
      </c>
      <c r="M274" t="s">
        <v>25</v>
      </c>
      <c r="N274">
        <v>6</v>
      </c>
      <c r="O274" t="str">
        <f t="shared" si="8"/>
        <v>Low thread count</v>
      </c>
      <c r="P274">
        <v>2</v>
      </c>
      <c r="Q274" t="str">
        <f t="shared" si="9"/>
        <v>Low attach count</v>
      </c>
      <c r="R274" t="s">
        <v>26</v>
      </c>
    </row>
    <row r="275" spans="1:18" x14ac:dyDescent="0.35">
      <c r="A275">
        <v>111526</v>
      </c>
      <c r="B275" s="2">
        <f>VLOOKUP(A275,Sheet1!A274:C839,2,FALSE)</f>
        <v>44120.580555555556</v>
      </c>
      <c r="C275" t="s">
        <v>36</v>
      </c>
      <c r="D275" t="s">
        <v>70</v>
      </c>
      <c r="E275" t="s">
        <v>21</v>
      </c>
      <c r="F275" t="s">
        <v>22</v>
      </c>
      <c r="G275" t="s">
        <v>110</v>
      </c>
      <c r="H275" t="s">
        <v>23</v>
      </c>
      <c r="I275" s="2">
        <f>VLOOKUP(helpdesk_tickets!A275,Sheet1!A274:B839,2,FALSE)</f>
        <v>44120.580555555556</v>
      </c>
      <c r="J275" t="s">
        <v>93</v>
      </c>
      <c r="K275" t="s">
        <v>94</v>
      </c>
      <c r="L275" t="s">
        <v>24</v>
      </c>
      <c r="M275" t="s">
        <v>25</v>
      </c>
      <c r="N275">
        <v>6</v>
      </c>
      <c r="O275" t="str">
        <f t="shared" si="8"/>
        <v>Low thread count</v>
      </c>
      <c r="P275">
        <v>2</v>
      </c>
      <c r="Q275" t="str">
        <f t="shared" si="9"/>
        <v>Low attach count</v>
      </c>
      <c r="R275" t="s">
        <v>26</v>
      </c>
    </row>
    <row r="276" spans="1:18" x14ac:dyDescent="0.35">
      <c r="A276">
        <v>111523</v>
      </c>
      <c r="B276" s="2">
        <f>VLOOKUP(A276,Sheet1!A275:C840,2,FALSE)</f>
        <v>44118.722222222219</v>
      </c>
      <c r="C276" t="s">
        <v>36</v>
      </c>
      <c r="D276" t="s">
        <v>70</v>
      </c>
      <c r="E276" t="s">
        <v>21</v>
      </c>
      <c r="F276" t="s">
        <v>22</v>
      </c>
      <c r="G276" t="s">
        <v>110</v>
      </c>
      <c r="H276" t="s">
        <v>23</v>
      </c>
      <c r="I276" s="2">
        <f>VLOOKUP(helpdesk_tickets!A276,Sheet1!A275:B840,2,FALSE)</f>
        <v>44118.722222222219</v>
      </c>
      <c r="J276" t="s">
        <v>93</v>
      </c>
      <c r="K276" t="s">
        <v>94</v>
      </c>
      <c r="L276" t="s">
        <v>24</v>
      </c>
      <c r="M276" t="s">
        <v>25</v>
      </c>
      <c r="N276">
        <v>6</v>
      </c>
      <c r="O276" t="str">
        <f t="shared" si="8"/>
        <v>Low thread count</v>
      </c>
      <c r="P276">
        <v>2</v>
      </c>
      <c r="Q276" t="str">
        <f t="shared" si="9"/>
        <v>Low attach count</v>
      </c>
      <c r="R276" t="s">
        <v>26</v>
      </c>
    </row>
    <row r="277" spans="1:18" x14ac:dyDescent="0.35">
      <c r="A277">
        <v>111522</v>
      </c>
      <c r="B277" s="2">
        <f>VLOOKUP(A277,Sheet1!A276:C841,2,FALSE)</f>
        <v>44118.72152777778</v>
      </c>
      <c r="C277" t="s">
        <v>36</v>
      </c>
      <c r="D277" t="s">
        <v>70</v>
      </c>
      <c r="E277" t="s">
        <v>21</v>
      </c>
      <c r="F277" t="s">
        <v>22</v>
      </c>
      <c r="G277" t="s">
        <v>110</v>
      </c>
      <c r="H277" t="s">
        <v>23</v>
      </c>
      <c r="I277" s="2">
        <f>VLOOKUP(helpdesk_tickets!A277,Sheet1!A276:B841,2,FALSE)</f>
        <v>44118.72152777778</v>
      </c>
      <c r="J277" t="s">
        <v>93</v>
      </c>
      <c r="K277" t="s">
        <v>94</v>
      </c>
      <c r="L277" t="s">
        <v>24</v>
      </c>
      <c r="M277" t="s">
        <v>25</v>
      </c>
      <c r="N277">
        <v>6</v>
      </c>
      <c r="O277" t="str">
        <f t="shared" si="8"/>
        <v>Low thread count</v>
      </c>
      <c r="P277">
        <v>2</v>
      </c>
      <c r="Q277" t="str">
        <f t="shared" si="9"/>
        <v>Low attach count</v>
      </c>
      <c r="R277" t="s">
        <v>26</v>
      </c>
    </row>
    <row r="278" spans="1:18" x14ac:dyDescent="0.35">
      <c r="A278">
        <v>111521</v>
      </c>
      <c r="B278" s="2">
        <f>VLOOKUP(A278,Sheet1!A277:C842,2,FALSE)</f>
        <v>44118.720833333333</v>
      </c>
      <c r="C278" t="s">
        <v>36</v>
      </c>
      <c r="D278" t="s">
        <v>70</v>
      </c>
      <c r="E278" t="s">
        <v>21</v>
      </c>
      <c r="F278" t="s">
        <v>22</v>
      </c>
      <c r="G278" t="s">
        <v>110</v>
      </c>
      <c r="H278" t="s">
        <v>23</v>
      </c>
      <c r="I278" s="2">
        <f>VLOOKUP(helpdesk_tickets!A278,Sheet1!A277:B842,2,FALSE)</f>
        <v>44118.720833333333</v>
      </c>
      <c r="J278" t="s">
        <v>93</v>
      </c>
      <c r="K278" t="s">
        <v>94</v>
      </c>
      <c r="L278" t="s">
        <v>24</v>
      </c>
      <c r="M278" t="s">
        <v>25</v>
      </c>
      <c r="N278">
        <v>7</v>
      </c>
      <c r="O278" t="str">
        <f t="shared" si="8"/>
        <v>Low thread count</v>
      </c>
      <c r="P278">
        <v>2</v>
      </c>
      <c r="Q278" t="str">
        <f t="shared" si="9"/>
        <v>Low attach count</v>
      </c>
      <c r="R278" t="s">
        <v>35</v>
      </c>
    </row>
    <row r="279" spans="1:18" x14ac:dyDescent="0.35">
      <c r="A279">
        <v>111519</v>
      </c>
      <c r="B279" s="2">
        <f>VLOOKUP(A279,Sheet1!A278:C843,2,FALSE)</f>
        <v>44118.720138888886</v>
      </c>
      <c r="C279" t="s">
        <v>36</v>
      </c>
      <c r="D279" t="s">
        <v>70</v>
      </c>
      <c r="E279" t="s">
        <v>21</v>
      </c>
      <c r="F279" t="s">
        <v>22</v>
      </c>
      <c r="G279" t="s">
        <v>110</v>
      </c>
      <c r="H279" t="s">
        <v>23</v>
      </c>
      <c r="I279" s="2">
        <f>VLOOKUP(helpdesk_tickets!A279,Sheet1!A278:B843,2,FALSE)</f>
        <v>44118.720138888886</v>
      </c>
      <c r="J279" t="s">
        <v>93</v>
      </c>
      <c r="K279" t="s">
        <v>94</v>
      </c>
      <c r="L279" t="s">
        <v>24</v>
      </c>
      <c r="M279" t="s">
        <v>25</v>
      </c>
      <c r="N279">
        <v>9</v>
      </c>
      <c r="O279" t="str">
        <f t="shared" si="8"/>
        <v>Low thread count</v>
      </c>
      <c r="P279">
        <v>3</v>
      </c>
      <c r="Q279" t="str">
        <f t="shared" si="9"/>
        <v>Low attach count</v>
      </c>
      <c r="R279" t="s">
        <v>35</v>
      </c>
    </row>
    <row r="280" spans="1:18" x14ac:dyDescent="0.35">
      <c r="A280">
        <v>111507</v>
      </c>
      <c r="B280" s="2">
        <f>VLOOKUP(A280,Sheet1!A279:C844,2,FALSE)</f>
        <v>44118.71875</v>
      </c>
      <c r="C280" t="s">
        <v>36</v>
      </c>
      <c r="D280" t="s">
        <v>70</v>
      </c>
      <c r="E280" t="s">
        <v>21</v>
      </c>
      <c r="F280" t="s">
        <v>22</v>
      </c>
      <c r="G280" t="s">
        <v>110</v>
      </c>
      <c r="H280" t="s">
        <v>23</v>
      </c>
      <c r="I280" s="2">
        <f>VLOOKUP(helpdesk_tickets!A280,Sheet1!A279:B844,2,FALSE)</f>
        <v>44118.71875</v>
      </c>
      <c r="J280" t="s">
        <v>93</v>
      </c>
      <c r="K280" t="s">
        <v>94</v>
      </c>
      <c r="L280" t="s">
        <v>24</v>
      </c>
      <c r="M280" t="s">
        <v>25</v>
      </c>
      <c r="N280">
        <v>16</v>
      </c>
      <c r="O280" t="str">
        <f t="shared" si="8"/>
        <v>Low thread count</v>
      </c>
      <c r="P280">
        <v>3</v>
      </c>
      <c r="Q280" t="str">
        <f t="shared" si="9"/>
        <v>Low attach count</v>
      </c>
      <c r="R280" t="s">
        <v>26</v>
      </c>
    </row>
    <row r="281" spans="1:18" x14ac:dyDescent="0.35">
      <c r="A281">
        <v>111484</v>
      </c>
      <c r="B281" s="2">
        <f>VLOOKUP(A281,Sheet1!A280:C845,2,FALSE)</f>
        <v>44118.717361111114</v>
      </c>
      <c r="C281" t="s">
        <v>40</v>
      </c>
      <c r="D281" t="s">
        <v>70</v>
      </c>
      <c r="E281" t="s">
        <v>21</v>
      </c>
      <c r="F281" t="s">
        <v>39</v>
      </c>
      <c r="G281" t="s">
        <v>110</v>
      </c>
      <c r="H281" t="s">
        <v>23</v>
      </c>
      <c r="I281" s="2">
        <f>VLOOKUP(helpdesk_tickets!A281,Sheet1!A280:B845,2,FALSE)</f>
        <v>44118.717361111114</v>
      </c>
      <c r="J281" t="s">
        <v>93</v>
      </c>
      <c r="K281" t="s">
        <v>94</v>
      </c>
      <c r="L281" t="s">
        <v>24</v>
      </c>
      <c r="M281" t="s">
        <v>30</v>
      </c>
      <c r="N281">
        <v>12</v>
      </c>
      <c r="O281" t="str">
        <f t="shared" si="8"/>
        <v>Low thread count</v>
      </c>
      <c r="P281">
        <v>0</v>
      </c>
      <c r="Q281" t="str">
        <f t="shared" si="9"/>
        <v>Low attach count</v>
      </c>
      <c r="R281" t="s">
        <v>26</v>
      </c>
    </row>
    <row r="282" spans="1:18" x14ac:dyDescent="0.35">
      <c r="A282">
        <v>111527</v>
      </c>
      <c r="B282" s="2">
        <f>VLOOKUP(A282,Sheet1!A281:C846,2,FALSE)</f>
        <v>44113.761805555558</v>
      </c>
      <c r="C282" t="s">
        <v>80</v>
      </c>
      <c r="D282" t="s">
        <v>70</v>
      </c>
      <c r="E282" t="s">
        <v>32</v>
      </c>
      <c r="F282" t="s">
        <v>22</v>
      </c>
      <c r="G282" t="s">
        <v>111</v>
      </c>
      <c r="H282" t="s">
        <v>23</v>
      </c>
      <c r="I282" s="2">
        <f>VLOOKUP(helpdesk_tickets!A282,Sheet1!A281:B846,2,FALSE)</f>
        <v>44113.761805555558</v>
      </c>
      <c r="J282" t="s">
        <v>93</v>
      </c>
      <c r="K282" t="s">
        <v>94</v>
      </c>
      <c r="L282" t="s">
        <v>24</v>
      </c>
      <c r="M282" t="s">
        <v>33</v>
      </c>
      <c r="N282">
        <v>6</v>
      </c>
      <c r="O282" t="str">
        <f t="shared" si="8"/>
        <v>Low thread count</v>
      </c>
      <c r="P282">
        <v>1</v>
      </c>
      <c r="Q282" t="str">
        <f t="shared" si="9"/>
        <v>Low attach count</v>
      </c>
      <c r="R282" t="s">
        <v>26</v>
      </c>
    </row>
    <row r="283" spans="1:18" x14ac:dyDescent="0.35">
      <c r="A283">
        <v>111510</v>
      </c>
      <c r="B283" s="2">
        <f>VLOOKUP(A283,Sheet1!A282:C847,2,FALSE)</f>
        <v>44111.665277777778</v>
      </c>
      <c r="C283" t="s">
        <v>60</v>
      </c>
      <c r="D283" t="s">
        <v>70</v>
      </c>
      <c r="E283" t="s">
        <v>21</v>
      </c>
      <c r="F283" t="s">
        <v>39</v>
      </c>
      <c r="G283" t="s">
        <v>110</v>
      </c>
      <c r="H283" t="s">
        <v>23</v>
      </c>
      <c r="I283" s="2">
        <f>VLOOKUP(helpdesk_tickets!A283,Sheet1!A282:B847,2,FALSE)</f>
        <v>44111.665277777778</v>
      </c>
      <c r="J283" t="s">
        <v>93</v>
      </c>
      <c r="K283" t="s">
        <v>94</v>
      </c>
      <c r="L283" t="s">
        <v>24</v>
      </c>
      <c r="M283" t="s">
        <v>30</v>
      </c>
      <c r="N283">
        <v>8</v>
      </c>
      <c r="O283" t="str">
        <f t="shared" si="8"/>
        <v>Low thread count</v>
      </c>
      <c r="P283">
        <v>5</v>
      </c>
      <c r="Q283" t="str">
        <f t="shared" si="9"/>
        <v>Low attach count</v>
      </c>
      <c r="R283" t="s">
        <v>35</v>
      </c>
    </row>
    <row r="284" spans="1:18" x14ac:dyDescent="0.35">
      <c r="A284">
        <v>111514</v>
      </c>
      <c r="B284" s="2">
        <f>VLOOKUP(A284,Sheet1!A283:C848,2,FALSE)</f>
        <v>44104.512499999997</v>
      </c>
      <c r="C284" t="s">
        <v>81</v>
      </c>
      <c r="D284" t="s">
        <v>70</v>
      </c>
      <c r="E284" t="s">
        <v>32</v>
      </c>
      <c r="F284" t="s">
        <v>22</v>
      </c>
      <c r="G284" t="s">
        <v>111</v>
      </c>
      <c r="H284" t="s">
        <v>59</v>
      </c>
      <c r="I284" s="2">
        <f>VLOOKUP(helpdesk_tickets!A284,Sheet1!A283:B848,2,FALSE)</f>
        <v>44104.512499999997</v>
      </c>
      <c r="J284" t="s">
        <v>94</v>
      </c>
      <c r="K284" t="s">
        <v>94</v>
      </c>
      <c r="L284" t="s">
        <v>54</v>
      </c>
      <c r="M284" t="s">
        <v>33</v>
      </c>
      <c r="N284">
        <v>2</v>
      </c>
      <c r="O284" t="str">
        <f t="shared" si="8"/>
        <v>Low thread count</v>
      </c>
      <c r="P284">
        <v>0</v>
      </c>
      <c r="Q284" t="str">
        <f t="shared" si="9"/>
        <v>Low attach count</v>
      </c>
      <c r="R284" t="s">
        <v>26</v>
      </c>
    </row>
    <row r="285" spans="1:18" x14ac:dyDescent="0.35">
      <c r="A285">
        <v>111513</v>
      </c>
      <c r="B285" s="2">
        <f>VLOOKUP(A285,Sheet1!A284:C849,2,FALSE)</f>
        <v>44104.511111111111</v>
      </c>
      <c r="C285" t="s">
        <v>81</v>
      </c>
      <c r="D285" t="s">
        <v>70</v>
      </c>
      <c r="E285" t="s">
        <v>32</v>
      </c>
      <c r="F285" t="s">
        <v>22</v>
      </c>
      <c r="G285" t="s">
        <v>111</v>
      </c>
      <c r="H285" t="s">
        <v>59</v>
      </c>
      <c r="I285" s="2">
        <f>VLOOKUP(helpdesk_tickets!A285,Sheet1!A284:B849,2,FALSE)</f>
        <v>44104.511111111111</v>
      </c>
      <c r="J285" t="s">
        <v>94</v>
      </c>
      <c r="K285" t="s">
        <v>94</v>
      </c>
      <c r="L285" t="s">
        <v>54</v>
      </c>
      <c r="M285" t="s">
        <v>33</v>
      </c>
      <c r="N285">
        <v>2</v>
      </c>
      <c r="O285" t="str">
        <f t="shared" si="8"/>
        <v>Low thread count</v>
      </c>
      <c r="P285">
        <v>0</v>
      </c>
      <c r="Q285" t="str">
        <f t="shared" si="9"/>
        <v>Low attach count</v>
      </c>
      <c r="R285" t="s">
        <v>26</v>
      </c>
    </row>
    <row r="286" spans="1:18" x14ac:dyDescent="0.35">
      <c r="A286">
        <v>111512</v>
      </c>
      <c r="B286" s="2">
        <f>VLOOKUP(A286,Sheet1!A285:C850,2,FALSE)</f>
        <v>44104.484722222223</v>
      </c>
      <c r="C286" t="s">
        <v>81</v>
      </c>
      <c r="D286" t="s">
        <v>70</v>
      </c>
      <c r="E286" t="s">
        <v>32</v>
      </c>
      <c r="F286" t="s">
        <v>22</v>
      </c>
      <c r="G286" t="s">
        <v>111</v>
      </c>
      <c r="H286" t="s">
        <v>59</v>
      </c>
      <c r="I286" s="2">
        <f>VLOOKUP(helpdesk_tickets!A286,Sheet1!A285:B850,2,FALSE)</f>
        <v>44104.484722222223</v>
      </c>
      <c r="J286" t="s">
        <v>94</v>
      </c>
      <c r="K286" t="s">
        <v>94</v>
      </c>
      <c r="L286" t="s">
        <v>54</v>
      </c>
      <c r="M286" t="s">
        <v>33</v>
      </c>
      <c r="N286">
        <v>2</v>
      </c>
      <c r="O286" t="str">
        <f t="shared" si="8"/>
        <v>Low thread count</v>
      </c>
      <c r="P286">
        <v>0</v>
      </c>
      <c r="Q286" t="str">
        <f t="shared" si="9"/>
        <v>Low attach count</v>
      </c>
      <c r="R286" t="s">
        <v>26</v>
      </c>
    </row>
    <row r="287" spans="1:18" x14ac:dyDescent="0.35">
      <c r="A287">
        <v>111504</v>
      </c>
      <c r="B287" s="2">
        <f>VLOOKUP(A287,Sheet1!A286:C851,2,FALSE)</f>
        <v>44099.400694444441</v>
      </c>
      <c r="C287" t="s">
        <v>77</v>
      </c>
      <c r="D287" t="s">
        <v>70</v>
      </c>
      <c r="E287" t="s">
        <v>32</v>
      </c>
      <c r="F287" t="s">
        <v>22</v>
      </c>
      <c r="G287" t="s">
        <v>112</v>
      </c>
      <c r="H287" t="s">
        <v>23</v>
      </c>
      <c r="I287" s="2">
        <f>VLOOKUP(helpdesk_tickets!A287,Sheet1!A286:B851,2,FALSE)</f>
        <v>44099.400694444441</v>
      </c>
      <c r="J287" t="s">
        <v>93</v>
      </c>
      <c r="K287" t="s">
        <v>94</v>
      </c>
      <c r="L287" t="s">
        <v>24</v>
      </c>
      <c r="M287" t="s">
        <v>33</v>
      </c>
      <c r="N287">
        <v>5</v>
      </c>
      <c r="O287" t="str">
        <f t="shared" si="8"/>
        <v>Low thread count</v>
      </c>
      <c r="P287">
        <v>0</v>
      </c>
      <c r="Q287" t="str">
        <f t="shared" si="9"/>
        <v>Low attach count</v>
      </c>
      <c r="R287" t="s">
        <v>26</v>
      </c>
    </row>
    <row r="288" spans="1:18" x14ac:dyDescent="0.35">
      <c r="A288">
        <v>111475</v>
      </c>
      <c r="B288" s="2">
        <f>VLOOKUP(A288,Sheet1!A287:C852,2,FALSE)</f>
        <v>44095.734722222223</v>
      </c>
      <c r="C288" t="s">
        <v>38</v>
      </c>
      <c r="D288" t="s">
        <v>70</v>
      </c>
      <c r="E288" t="s">
        <v>21</v>
      </c>
      <c r="F288" t="s">
        <v>39</v>
      </c>
      <c r="G288" t="s">
        <v>110</v>
      </c>
      <c r="H288" t="s">
        <v>23</v>
      </c>
      <c r="I288" s="2">
        <f>VLOOKUP(helpdesk_tickets!A288,Sheet1!A287:B852,2,FALSE)</f>
        <v>44095.734722222223</v>
      </c>
      <c r="J288" t="s">
        <v>93</v>
      </c>
      <c r="K288" t="s">
        <v>94</v>
      </c>
      <c r="L288" t="s">
        <v>24</v>
      </c>
      <c r="M288" t="s">
        <v>30</v>
      </c>
      <c r="N288">
        <v>12</v>
      </c>
      <c r="O288" t="str">
        <f t="shared" si="8"/>
        <v>Low thread count</v>
      </c>
      <c r="P288">
        <v>3</v>
      </c>
      <c r="Q288" t="str">
        <f t="shared" si="9"/>
        <v>Low attach count</v>
      </c>
      <c r="R288" t="s">
        <v>35</v>
      </c>
    </row>
    <row r="289" spans="1:18" x14ac:dyDescent="0.35">
      <c r="A289">
        <v>111499</v>
      </c>
      <c r="B289" s="2">
        <f>VLOOKUP(A289,Sheet1!A288:C853,2,FALSE)</f>
        <v>44095.710416666669</v>
      </c>
      <c r="C289" t="s">
        <v>27</v>
      </c>
      <c r="D289" t="s">
        <v>70</v>
      </c>
      <c r="E289" t="s">
        <v>32</v>
      </c>
      <c r="F289" t="s">
        <v>39</v>
      </c>
      <c r="G289" t="s">
        <v>110</v>
      </c>
      <c r="H289" t="s">
        <v>23</v>
      </c>
      <c r="I289" s="2">
        <f>VLOOKUP(helpdesk_tickets!A289,Sheet1!A288:B853,2,FALSE)</f>
        <v>44095.710416666669</v>
      </c>
      <c r="J289" t="s">
        <v>93</v>
      </c>
      <c r="K289" t="s">
        <v>94</v>
      </c>
      <c r="L289" t="s">
        <v>24</v>
      </c>
      <c r="M289" t="s">
        <v>82</v>
      </c>
      <c r="N289">
        <v>4</v>
      </c>
      <c r="O289" t="str">
        <f t="shared" si="8"/>
        <v>Low thread count</v>
      </c>
      <c r="P289">
        <v>0</v>
      </c>
      <c r="Q289" t="str">
        <f t="shared" si="9"/>
        <v>Low attach count</v>
      </c>
      <c r="R289" t="s">
        <v>26</v>
      </c>
    </row>
    <row r="290" spans="1:18" x14ac:dyDescent="0.35">
      <c r="A290">
        <v>111473</v>
      </c>
      <c r="B290" s="2">
        <f>VLOOKUP(A290,Sheet1!A289:C854,2,FALSE)</f>
        <v>44090.743750000001</v>
      </c>
      <c r="C290" t="s">
        <v>60</v>
      </c>
      <c r="D290" t="s">
        <v>70</v>
      </c>
      <c r="E290" t="s">
        <v>21</v>
      </c>
      <c r="F290" t="s">
        <v>22</v>
      </c>
      <c r="G290" t="s">
        <v>110</v>
      </c>
      <c r="H290" t="s">
        <v>23</v>
      </c>
      <c r="I290" s="2">
        <f>VLOOKUP(helpdesk_tickets!A290,Sheet1!A289:B854,2,FALSE)</f>
        <v>44090.743750000001</v>
      </c>
      <c r="J290" t="s">
        <v>93</v>
      </c>
      <c r="K290" t="s">
        <v>94</v>
      </c>
      <c r="L290" t="s">
        <v>24</v>
      </c>
      <c r="M290" t="s">
        <v>30</v>
      </c>
      <c r="N290">
        <v>49</v>
      </c>
      <c r="O290" t="str">
        <f t="shared" si="8"/>
        <v>Low thread count</v>
      </c>
      <c r="P290">
        <v>5</v>
      </c>
      <c r="Q290" t="str">
        <f t="shared" si="9"/>
        <v>Low attach count</v>
      </c>
      <c r="R290" t="s">
        <v>35</v>
      </c>
    </row>
    <row r="291" spans="1:18" x14ac:dyDescent="0.35">
      <c r="A291">
        <v>111497</v>
      </c>
      <c r="B291" s="2">
        <f>VLOOKUP(A291,Sheet1!A290:C855,2,FALSE)</f>
        <v>44085.720833333333</v>
      </c>
      <c r="C291" t="s">
        <v>27</v>
      </c>
      <c r="D291" t="s">
        <v>70</v>
      </c>
      <c r="E291" t="s">
        <v>32</v>
      </c>
      <c r="F291" t="s">
        <v>39</v>
      </c>
      <c r="G291" t="s">
        <v>110</v>
      </c>
      <c r="H291" t="s">
        <v>23</v>
      </c>
      <c r="I291" s="2">
        <f>VLOOKUP(helpdesk_tickets!A291,Sheet1!A290:B855,2,FALSE)</f>
        <v>44085.720833333333</v>
      </c>
      <c r="J291" t="s">
        <v>93</v>
      </c>
      <c r="K291" t="s">
        <v>94</v>
      </c>
      <c r="L291" t="s">
        <v>24</v>
      </c>
      <c r="M291" t="s">
        <v>82</v>
      </c>
      <c r="N291">
        <v>4</v>
      </c>
      <c r="O291" t="str">
        <f t="shared" si="8"/>
        <v>Low thread count</v>
      </c>
      <c r="P291">
        <v>0</v>
      </c>
      <c r="Q291" t="str">
        <f t="shared" si="9"/>
        <v>Low attach count</v>
      </c>
      <c r="R291" t="s">
        <v>26</v>
      </c>
    </row>
    <row r="292" spans="1:18" x14ac:dyDescent="0.35">
      <c r="A292">
        <v>111500</v>
      </c>
      <c r="B292" s="2">
        <f>VLOOKUP(A292,Sheet1!A291:C856,2,FALSE)</f>
        <v>44085.611111111109</v>
      </c>
      <c r="C292" t="s">
        <v>19</v>
      </c>
      <c r="D292" t="s">
        <v>70</v>
      </c>
      <c r="E292" t="s">
        <v>21</v>
      </c>
      <c r="F292" t="s">
        <v>22</v>
      </c>
      <c r="G292" t="s">
        <v>110</v>
      </c>
      <c r="H292" t="s">
        <v>23</v>
      </c>
      <c r="I292" s="2">
        <f>VLOOKUP(helpdesk_tickets!A292,Sheet1!A291:B856,2,FALSE)</f>
        <v>44085.611111111109</v>
      </c>
      <c r="J292" t="s">
        <v>93</v>
      </c>
      <c r="K292" t="s">
        <v>94</v>
      </c>
      <c r="L292" t="s">
        <v>24</v>
      </c>
      <c r="M292" t="s">
        <v>25</v>
      </c>
      <c r="N292">
        <v>5</v>
      </c>
      <c r="O292" t="str">
        <f t="shared" si="8"/>
        <v>Low thread count</v>
      </c>
      <c r="P292">
        <v>1</v>
      </c>
      <c r="Q292" t="str">
        <f t="shared" si="9"/>
        <v>Low attach count</v>
      </c>
      <c r="R292" t="s">
        <v>26</v>
      </c>
    </row>
    <row r="293" spans="1:18" x14ac:dyDescent="0.35">
      <c r="A293">
        <v>111494</v>
      </c>
      <c r="B293" s="2">
        <f>VLOOKUP(A293,Sheet1!A292:C857,2,FALSE)</f>
        <v>44083.743750000001</v>
      </c>
      <c r="C293" t="s">
        <v>34</v>
      </c>
      <c r="D293" t="s">
        <v>70</v>
      </c>
      <c r="E293" t="s">
        <v>21</v>
      </c>
      <c r="F293" t="s">
        <v>22</v>
      </c>
      <c r="G293" t="s">
        <v>110</v>
      </c>
      <c r="H293" t="s">
        <v>23</v>
      </c>
      <c r="I293" s="2">
        <f>VLOOKUP(helpdesk_tickets!A293,Sheet1!A292:B857,2,FALSE)</f>
        <v>44083.743750000001</v>
      </c>
      <c r="J293" t="s">
        <v>93</v>
      </c>
      <c r="K293" t="s">
        <v>94</v>
      </c>
      <c r="L293" t="s">
        <v>24</v>
      </c>
      <c r="M293" t="s">
        <v>30</v>
      </c>
      <c r="N293">
        <v>7</v>
      </c>
      <c r="O293" t="str">
        <f t="shared" si="8"/>
        <v>Low thread count</v>
      </c>
      <c r="P293">
        <v>1</v>
      </c>
      <c r="Q293" t="str">
        <f t="shared" si="9"/>
        <v>Low attach count</v>
      </c>
      <c r="R293" t="s">
        <v>35</v>
      </c>
    </row>
    <row r="294" spans="1:18" x14ac:dyDescent="0.35">
      <c r="A294">
        <v>111496</v>
      </c>
      <c r="B294" s="2">
        <f>VLOOKUP(A294,Sheet1!A293:C858,2,FALSE)</f>
        <v>44078.725694444445</v>
      </c>
      <c r="C294" t="s">
        <v>27</v>
      </c>
      <c r="D294" t="s">
        <v>70</v>
      </c>
      <c r="E294" t="s">
        <v>32</v>
      </c>
      <c r="F294" t="s">
        <v>39</v>
      </c>
      <c r="G294" t="s">
        <v>110</v>
      </c>
      <c r="H294" t="s">
        <v>23</v>
      </c>
      <c r="I294" s="2">
        <f>VLOOKUP(helpdesk_tickets!A294,Sheet1!A293:B858,2,FALSE)</f>
        <v>44078.725694444445</v>
      </c>
      <c r="J294" t="s">
        <v>93</v>
      </c>
      <c r="K294" t="s">
        <v>94</v>
      </c>
      <c r="L294" t="s">
        <v>24</v>
      </c>
      <c r="M294" t="s">
        <v>82</v>
      </c>
      <c r="N294">
        <v>6</v>
      </c>
      <c r="O294" t="str">
        <f t="shared" si="8"/>
        <v>Low thread count</v>
      </c>
      <c r="P294">
        <v>0</v>
      </c>
      <c r="Q294" t="str">
        <f t="shared" si="9"/>
        <v>Low attach count</v>
      </c>
      <c r="R294" t="s">
        <v>26</v>
      </c>
    </row>
    <row r="295" spans="1:18" x14ac:dyDescent="0.35">
      <c r="A295">
        <v>111492</v>
      </c>
      <c r="B295" s="2">
        <f>VLOOKUP(A295,Sheet1!A294:C859,2,FALSE)</f>
        <v>44078.725694444445</v>
      </c>
      <c r="C295" t="s">
        <v>27</v>
      </c>
      <c r="D295" t="s">
        <v>70</v>
      </c>
      <c r="E295" t="s">
        <v>32</v>
      </c>
      <c r="F295" t="s">
        <v>39</v>
      </c>
      <c r="G295" t="s">
        <v>110</v>
      </c>
      <c r="H295" t="s">
        <v>23</v>
      </c>
      <c r="I295" s="2">
        <f>VLOOKUP(helpdesk_tickets!A295,Sheet1!A294:B859,2,FALSE)</f>
        <v>44078.725694444445</v>
      </c>
      <c r="J295" t="s">
        <v>93</v>
      </c>
      <c r="K295" t="s">
        <v>94</v>
      </c>
      <c r="L295" t="s">
        <v>24</v>
      </c>
      <c r="M295" t="s">
        <v>82</v>
      </c>
      <c r="N295">
        <v>5</v>
      </c>
      <c r="O295" t="str">
        <f t="shared" si="8"/>
        <v>Low thread count</v>
      </c>
      <c r="P295">
        <v>0</v>
      </c>
      <c r="Q295" t="str">
        <f t="shared" si="9"/>
        <v>Low attach count</v>
      </c>
      <c r="R295" t="s">
        <v>26</v>
      </c>
    </row>
    <row r="296" spans="1:18" x14ac:dyDescent="0.35">
      <c r="A296">
        <v>111490</v>
      </c>
      <c r="B296" s="2">
        <f>VLOOKUP(A296,Sheet1!A295:C860,2,FALSE)</f>
        <v>44069.718055555553</v>
      </c>
      <c r="C296" t="s">
        <v>27</v>
      </c>
      <c r="D296" t="s">
        <v>70</v>
      </c>
      <c r="E296" t="s">
        <v>32</v>
      </c>
      <c r="F296" t="s">
        <v>39</v>
      </c>
      <c r="G296" t="s">
        <v>110</v>
      </c>
      <c r="H296" t="s">
        <v>23</v>
      </c>
      <c r="I296" s="2">
        <f>VLOOKUP(helpdesk_tickets!A296,Sheet1!A295:B860,2,FALSE)</f>
        <v>44069.718055555553</v>
      </c>
      <c r="J296" t="s">
        <v>93</v>
      </c>
      <c r="K296" t="s">
        <v>94</v>
      </c>
      <c r="L296" t="s">
        <v>24</v>
      </c>
      <c r="M296" t="s">
        <v>82</v>
      </c>
      <c r="N296">
        <v>5</v>
      </c>
      <c r="O296" t="str">
        <f t="shared" si="8"/>
        <v>Low thread count</v>
      </c>
      <c r="P296">
        <v>0</v>
      </c>
      <c r="Q296" t="str">
        <f t="shared" si="9"/>
        <v>Low attach count</v>
      </c>
      <c r="R296" t="s">
        <v>26</v>
      </c>
    </row>
    <row r="297" spans="1:18" x14ac:dyDescent="0.35">
      <c r="A297">
        <v>111489</v>
      </c>
      <c r="B297" s="2">
        <f>VLOOKUP(A297,Sheet1!A296:C861,2,FALSE)</f>
        <v>44067.754166666666</v>
      </c>
      <c r="C297" t="s">
        <v>27</v>
      </c>
      <c r="D297" t="s">
        <v>70</v>
      </c>
      <c r="E297" t="s">
        <v>32</v>
      </c>
      <c r="F297" t="s">
        <v>39</v>
      </c>
      <c r="G297" t="s">
        <v>110</v>
      </c>
      <c r="H297" t="s">
        <v>23</v>
      </c>
      <c r="I297" s="2">
        <f>VLOOKUP(helpdesk_tickets!A297,Sheet1!A296:B861,2,FALSE)</f>
        <v>44067.754166666666</v>
      </c>
      <c r="J297" t="s">
        <v>93</v>
      </c>
      <c r="K297" t="s">
        <v>94</v>
      </c>
      <c r="L297" t="s">
        <v>24</v>
      </c>
      <c r="M297" t="s">
        <v>82</v>
      </c>
      <c r="N297">
        <v>5</v>
      </c>
      <c r="O297" t="str">
        <f t="shared" si="8"/>
        <v>Low thread count</v>
      </c>
      <c r="P297">
        <v>0</v>
      </c>
      <c r="Q297" t="str">
        <f t="shared" si="9"/>
        <v>Low attach count</v>
      </c>
      <c r="R297" t="s">
        <v>26</v>
      </c>
    </row>
    <row r="298" spans="1:18" x14ac:dyDescent="0.35">
      <c r="A298">
        <v>111488</v>
      </c>
      <c r="B298" s="2">
        <f>VLOOKUP(A298,Sheet1!A297:C862,2,FALSE)</f>
        <v>44067.753472222219</v>
      </c>
      <c r="C298" t="s">
        <v>27</v>
      </c>
      <c r="D298" t="s">
        <v>70</v>
      </c>
      <c r="E298" t="s">
        <v>32</v>
      </c>
      <c r="F298" t="s">
        <v>39</v>
      </c>
      <c r="G298" t="s">
        <v>110</v>
      </c>
      <c r="H298" t="s">
        <v>23</v>
      </c>
      <c r="I298" s="2">
        <f>VLOOKUP(helpdesk_tickets!A298,Sheet1!A297:B862,2,FALSE)</f>
        <v>44067.753472222219</v>
      </c>
      <c r="J298" t="s">
        <v>93</v>
      </c>
      <c r="K298" t="s">
        <v>94</v>
      </c>
      <c r="L298" t="s">
        <v>24</v>
      </c>
      <c r="M298" t="s">
        <v>82</v>
      </c>
      <c r="N298">
        <v>4</v>
      </c>
      <c r="O298" t="str">
        <f t="shared" si="8"/>
        <v>Low thread count</v>
      </c>
      <c r="P298">
        <v>0</v>
      </c>
      <c r="Q298" t="str">
        <f t="shared" si="9"/>
        <v>Low attach count</v>
      </c>
      <c r="R298" t="s">
        <v>26</v>
      </c>
    </row>
    <row r="299" spans="1:18" x14ac:dyDescent="0.35">
      <c r="A299">
        <v>111486</v>
      </c>
      <c r="B299" s="2">
        <f>VLOOKUP(A299,Sheet1!A298:C863,2,FALSE)</f>
        <v>44063.693055555559</v>
      </c>
      <c r="C299" t="s">
        <v>27</v>
      </c>
      <c r="D299" t="s">
        <v>70</v>
      </c>
      <c r="E299" t="s">
        <v>32</v>
      </c>
      <c r="F299" t="s">
        <v>39</v>
      </c>
      <c r="G299" t="s">
        <v>110</v>
      </c>
      <c r="H299" t="s">
        <v>23</v>
      </c>
      <c r="I299" s="2">
        <f>VLOOKUP(helpdesk_tickets!A299,Sheet1!A298:B863,2,FALSE)</f>
        <v>44063.693055555559</v>
      </c>
      <c r="J299" t="s">
        <v>93</v>
      </c>
      <c r="K299" t="s">
        <v>94</v>
      </c>
      <c r="L299" t="s">
        <v>24</v>
      </c>
      <c r="M299" t="s">
        <v>82</v>
      </c>
      <c r="N299">
        <v>4</v>
      </c>
      <c r="O299" t="str">
        <f t="shared" si="8"/>
        <v>Low thread count</v>
      </c>
      <c r="P299">
        <v>0</v>
      </c>
      <c r="Q299" t="str">
        <f t="shared" si="9"/>
        <v>Low attach count</v>
      </c>
      <c r="R299" t="s">
        <v>26</v>
      </c>
    </row>
    <row r="300" spans="1:18" x14ac:dyDescent="0.35">
      <c r="A300">
        <v>111485</v>
      </c>
      <c r="B300" s="2">
        <f>VLOOKUP(A300,Sheet1!A299:C864,2,FALSE)</f>
        <v>44063.692361111112</v>
      </c>
      <c r="C300" t="s">
        <v>27</v>
      </c>
      <c r="D300" t="s">
        <v>70</v>
      </c>
      <c r="E300" t="s">
        <v>32</v>
      </c>
      <c r="F300" t="s">
        <v>39</v>
      </c>
      <c r="G300" t="s">
        <v>110</v>
      </c>
      <c r="H300" t="s">
        <v>23</v>
      </c>
      <c r="I300" s="2">
        <f>VLOOKUP(helpdesk_tickets!A300,Sheet1!A299:B864,2,FALSE)</f>
        <v>44063.692361111112</v>
      </c>
      <c r="J300" t="s">
        <v>93</v>
      </c>
      <c r="K300" t="s">
        <v>94</v>
      </c>
      <c r="L300" t="s">
        <v>24</v>
      </c>
      <c r="M300" t="s">
        <v>49</v>
      </c>
      <c r="N300">
        <v>5</v>
      </c>
      <c r="O300" t="str">
        <f t="shared" si="8"/>
        <v>Low thread count</v>
      </c>
      <c r="P300">
        <v>0</v>
      </c>
      <c r="Q300" t="str">
        <f t="shared" si="9"/>
        <v>Low attach count</v>
      </c>
      <c r="R300" t="s">
        <v>26</v>
      </c>
    </row>
    <row r="301" spans="1:18" x14ac:dyDescent="0.35">
      <c r="A301">
        <v>111432</v>
      </c>
      <c r="B301" s="2">
        <f>VLOOKUP(A301,Sheet1!A300:C865,2,FALSE)</f>
        <v>44048.711805555555</v>
      </c>
      <c r="C301" t="s">
        <v>36</v>
      </c>
      <c r="D301" t="s">
        <v>70</v>
      </c>
      <c r="E301" t="s">
        <v>21</v>
      </c>
      <c r="F301" t="s">
        <v>39</v>
      </c>
      <c r="G301" t="s">
        <v>110</v>
      </c>
      <c r="H301" t="s">
        <v>23</v>
      </c>
      <c r="I301" s="2">
        <f>VLOOKUP(helpdesk_tickets!A301,Sheet1!A300:B865,2,FALSE)</f>
        <v>44048.711805555555</v>
      </c>
      <c r="J301" t="s">
        <v>93</v>
      </c>
      <c r="K301" t="s">
        <v>94</v>
      </c>
      <c r="L301" t="s">
        <v>24</v>
      </c>
      <c r="M301" t="s">
        <v>25</v>
      </c>
      <c r="N301">
        <v>5</v>
      </c>
      <c r="O301" t="str">
        <f t="shared" si="8"/>
        <v>Low thread count</v>
      </c>
      <c r="P301">
        <v>0</v>
      </c>
      <c r="Q301" t="str">
        <f t="shared" si="9"/>
        <v>Low attach count</v>
      </c>
      <c r="R301" t="s">
        <v>26</v>
      </c>
    </row>
    <row r="302" spans="1:18" x14ac:dyDescent="0.35">
      <c r="A302">
        <v>111418</v>
      </c>
      <c r="B302" s="2">
        <f>VLOOKUP(A302,Sheet1!A301:C866,2,FALSE)</f>
        <v>44046.508333333331</v>
      </c>
      <c r="C302" t="s">
        <v>60</v>
      </c>
      <c r="D302" t="s">
        <v>70</v>
      </c>
      <c r="E302" t="s">
        <v>21</v>
      </c>
      <c r="F302" t="s">
        <v>22</v>
      </c>
      <c r="G302" t="s">
        <v>110</v>
      </c>
      <c r="H302" t="s">
        <v>23</v>
      </c>
      <c r="I302" s="2">
        <f>VLOOKUP(helpdesk_tickets!A302,Sheet1!A301:B866,2,FALSE)</f>
        <v>44046.508333333331</v>
      </c>
      <c r="J302" t="s">
        <v>93</v>
      </c>
      <c r="K302" t="s">
        <v>94</v>
      </c>
      <c r="L302" t="s">
        <v>24</v>
      </c>
      <c r="M302" t="s">
        <v>30</v>
      </c>
      <c r="N302">
        <v>7</v>
      </c>
      <c r="O302" t="str">
        <f t="shared" si="8"/>
        <v>Low thread count</v>
      </c>
      <c r="P302">
        <v>1</v>
      </c>
      <c r="Q302" t="str">
        <f t="shared" si="9"/>
        <v>Low attach count</v>
      </c>
      <c r="R302" t="s">
        <v>35</v>
      </c>
    </row>
    <row r="303" spans="1:18" x14ac:dyDescent="0.35">
      <c r="A303">
        <v>111425</v>
      </c>
      <c r="B303" s="2">
        <f>VLOOKUP(A303,Sheet1!A302:C867,2,FALSE)</f>
        <v>44046.508333333331</v>
      </c>
      <c r="C303" t="s">
        <v>38</v>
      </c>
      <c r="D303" t="s">
        <v>70</v>
      </c>
      <c r="E303" t="s">
        <v>21</v>
      </c>
      <c r="F303" t="s">
        <v>22</v>
      </c>
      <c r="G303" t="s">
        <v>110</v>
      </c>
      <c r="H303" t="s">
        <v>23</v>
      </c>
      <c r="I303" s="2">
        <f>VLOOKUP(helpdesk_tickets!A303,Sheet1!A302:B867,2,FALSE)</f>
        <v>44046.508333333331</v>
      </c>
      <c r="J303" t="s">
        <v>93</v>
      </c>
      <c r="K303" t="s">
        <v>94</v>
      </c>
      <c r="L303" t="s">
        <v>24</v>
      </c>
      <c r="M303" t="s">
        <v>30</v>
      </c>
      <c r="N303">
        <v>10</v>
      </c>
      <c r="O303" t="str">
        <f t="shared" si="8"/>
        <v>Low thread count</v>
      </c>
      <c r="P303">
        <v>3</v>
      </c>
      <c r="Q303" t="str">
        <f t="shared" si="9"/>
        <v>Low attach count</v>
      </c>
      <c r="R303" t="s">
        <v>35</v>
      </c>
    </row>
    <row r="304" spans="1:18" x14ac:dyDescent="0.35">
      <c r="A304">
        <v>111443</v>
      </c>
      <c r="B304" s="2">
        <f>VLOOKUP(A304,Sheet1!A303:C868,2,FALSE)</f>
        <v>44042.712500000001</v>
      </c>
      <c r="C304" t="s">
        <v>57</v>
      </c>
      <c r="D304" t="s">
        <v>70</v>
      </c>
      <c r="E304" t="s">
        <v>21</v>
      </c>
      <c r="F304" t="s">
        <v>22</v>
      </c>
      <c r="G304" t="s">
        <v>110</v>
      </c>
      <c r="H304" t="s">
        <v>23</v>
      </c>
      <c r="I304" s="2">
        <f>VLOOKUP(helpdesk_tickets!A304,Sheet1!A303:B868,2,FALSE)</f>
        <v>44042.712500000001</v>
      </c>
      <c r="J304" t="s">
        <v>93</v>
      </c>
      <c r="K304" t="s">
        <v>94</v>
      </c>
      <c r="L304" t="s">
        <v>24</v>
      </c>
      <c r="M304" t="s">
        <v>30</v>
      </c>
      <c r="N304">
        <v>18</v>
      </c>
      <c r="O304" t="str">
        <f t="shared" si="8"/>
        <v>Low thread count</v>
      </c>
      <c r="P304">
        <v>1</v>
      </c>
      <c r="Q304" t="str">
        <f t="shared" si="9"/>
        <v>Low attach count</v>
      </c>
      <c r="R304" t="s">
        <v>35</v>
      </c>
    </row>
    <row r="305" spans="1:18" x14ac:dyDescent="0.35">
      <c r="A305">
        <v>111399</v>
      </c>
      <c r="B305" s="2">
        <f>VLOOKUP(A305,Sheet1!A304:C869,2,FALSE)</f>
        <v>44042.712500000001</v>
      </c>
      <c r="C305" t="s">
        <v>63</v>
      </c>
      <c r="D305" t="s">
        <v>70</v>
      </c>
      <c r="E305" t="s">
        <v>21</v>
      </c>
      <c r="F305" t="s">
        <v>39</v>
      </c>
      <c r="G305" t="s">
        <v>110</v>
      </c>
      <c r="H305" t="s">
        <v>23</v>
      </c>
      <c r="I305" s="2">
        <f>VLOOKUP(helpdesk_tickets!A305,Sheet1!A304:B869,2,FALSE)</f>
        <v>44042.712500000001</v>
      </c>
      <c r="J305" t="s">
        <v>93</v>
      </c>
      <c r="K305" t="s">
        <v>94</v>
      </c>
      <c r="L305" t="s">
        <v>24</v>
      </c>
      <c r="M305" t="s">
        <v>30</v>
      </c>
      <c r="N305">
        <v>20</v>
      </c>
      <c r="O305" t="str">
        <f t="shared" si="8"/>
        <v>Low thread count</v>
      </c>
      <c r="P305">
        <v>1</v>
      </c>
      <c r="Q305" t="str">
        <f t="shared" si="9"/>
        <v>Low attach count</v>
      </c>
      <c r="R305" t="s">
        <v>26</v>
      </c>
    </row>
    <row r="306" spans="1:18" x14ac:dyDescent="0.35">
      <c r="A306">
        <v>111449</v>
      </c>
      <c r="B306" s="2">
        <f>VLOOKUP(A306,Sheet1!A305:C870,2,FALSE)</f>
        <v>44039.713194444441</v>
      </c>
      <c r="C306" t="s">
        <v>75</v>
      </c>
      <c r="D306" t="s">
        <v>70</v>
      </c>
      <c r="E306" t="s">
        <v>32</v>
      </c>
      <c r="F306" t="s">
        <v>22</v>
      </c>
      <c r="G306" t="s">
        <v>110</v>
      </c>
      <c r="H306" t="s">
        <v>23</v>
      </c>
      <c r="I306" s="2">
        <f>VLOOKUP(helpdesk_tickets!A306,Sheet1!A305:B870,2,FALSE)</f>
        <v>44039.713194444441</v>
      </c>
      <c r="J306" t="s">
        <v>93</v>
      </c>
      <c r="K306" t="s">
        <v>94</v>
      </c>
      <c r="L306" t="s">
        <v>24</v>
      </c>
      <c r="M306" t="s">
        <v>33</v>
      </c>
      <c r="N306">
        <v>5</v>
      </c>
      <c r="O306" t="str">
        <f t="shared" si="8"/>
        <v>Low thread count</v>
      </c>
      <c r="P306">
        <v>0</v>
      </c>
      <c r="Q306" t="str">
        <f t="shared" si="9"/>
        <v>Low attach count</v>
      </c>
      <c r="R306" t="s">
        <v>26</v>
      </c>
    </row>
    <row r="307" spans="1:18" x14ac:dyDescent="0.35">
      <c r="A307">
        <v>111450</v>
      </c>
      <c r="B307" s="2">
        <f>VLOOKUP(A307,Sheet1!A306:C871,2,FALSE)</f>
        <v>44039.712500000001</v>
      </c>
      <c r="C307" t="s">
        <v>75</v>
      </c>
      <c r="D307" t="s">
        <v>70</v>
      </c>
      <c r="E307" t="s">
        <v>32</v>
      </c>
      <c r="F307" t="s">
        <v>39</v>
      </c>
      <c r="G307" t="s">
        <v>110</v>
      </c>
      <c r="H307" t="s">
        <v>23</v>
      </c>
      <c r="I307" s="2">
        <f>VLOOKUP(helpdesk_tickets!A307,Sheet1!A306:B871,2,FALSE)</f>
        <v>44039.712500000001</v>
      </c>
      <c r="J307" t="s">
        <v>93</v>
      </c>
      <c r="K307" t="s">
        <v>94</v>
      </c>
      <c r="L307" t="s">
        <v>24</v>
      </c>
      <c r="M307" t="s">
        <v>33</v>
      </c>
      <c r="N307">
        <v>4</v>
      </c>
      <c r="O307" t="str">
        <f t="shared" si="8"/>
        <v>Low thread count</v>
      </c>
      <c r="P307">
        <v>0</v>
      </c>
      <c r="Q307" t="str">
        <f t="shared" si="9"/>
        <v>Low attach count</v>
      </c>
      <c r="R307" t="s">
        <v>26</v>
      </c>
    </row>
    <row r="308" spans="1:18" x14ac:dyDescent="0.35">
      <c r="A308">
        <v>111470</v>
      </c>
      <c r="B308" s="2">
        <f>VLOOKUP(A308,Sheet1!A307:C872,2,FALSE)</f>
        <v>44033.739583333336</v>
      </c>
      <c r="C308" t="s">
        <v>34</v>
      </c>
      <c r="D308" t="s">
        <v>70</v>
      </c>
      <c r="E308" t="s">
        <v>21</v>
      </c>
      <c r="F308" t="s">
        <v>22</v>
      </c>
      <c r="G308" t="s">
        <v>110</v>
      </c>
      <c r="H308" t="s">
        <v>23</v>
      </c>
      <c r="I308" s="2">
        <f>VLOOKUP(helpdesk_tickets!A308,Sheet1!A307:B872,2,FALSE)</f>
        <v>44033.739583333336</v>
      </c>
      <c r="J308" t="s">
        <v>93</v>
      </c>
      <c r="K308" t="s">
        <v>94</v>
      </c>
      <c r="L308" t="s">
        <v>24</v>
      </c>
      <c r="M308" t="s">
        <v>30</v>
      </c>
      <c r="N308">
        <v>12</v>
      </c>
      <c r="O308" t="str">
        <f t="shared" si="8"/>
        <v>Low thread count</v>
      </c>
      <c r="P308">
        <v>3</v>
      </c>
      <c r="Q308" t="str">
        <f t="shared" si="9"/>
        <v>Low attach count</v>
      </c>
      <c r="R308" t="s">
        <v>35</v>
      </c>
    </row>
    <row r="309" spans="1:18" x14ac:dyDescent="0.35">
      <c r="A309">
        <v>111411</v>
      </c>
      <c r="B309" s="2">
        <f>VLOOKUP(A309,Sheet1!A308:C873,2,FALSE)</f>
        <v>44032.709722222222</v>
      </c>
      <c r="C309" t="s">
        <v>60</v>
      </c>
      <c r="D309" t="s">
        <v>70</v>
      </c>
      <c r="E309" t="s">
        <v>21</v>
      </c>
      <c r="F309" t="s">
        <v>39</v>
      </c>
      <c r="G309" t="s">
        <v>110</v>
      </c>
      <c r="H309" t="s">
        <v>23</v>
      </c>
      <c r="I309" s="2">
        <f>VLOOKUP(helpdesk_tickets!A309,Sheet1!A308:B873,2,FALSE)</f>
        <v>44032.709722222222</v>
      </c>
      <c r="J309" t="s">
        <v>93</v>
      </c>
      <c r="K309" t="s">
        <v>94</v>
      </c>
      <c r="L309" t="s">
        <v>24</v>
      </c>
      <c r="M309" t="s">
        <v>30</v>
      </c>
      <c r="N309">
        <v>15</v>
      </c>
      <c r="O309" t="str">
        <f t="shared" si="8"/>
        <v>Low thread count</v>
      </c>
      <c r="P309">
        <v>7</v>
      </c>
      <c r="Q309" t="str">
        <f t="shared" si="9"/>
        <v>Low attach count</v>
      </c>
      <c r="R309" t="s">
        <v>35</v>
      </c>
    </row>
    <row r="310" spans="1:18" x14ac:dyDescent="0.35">
      <c r="A310">
        <v>111471</v>
      </c>
      <c r="B310" s="2">
        <f>VLOOKUP(A310,Sheet1!A309:C874,2,FALSE)</f>
        <v>44028.773611111108</v>
      </c>
      <c r="C310" t="s">
        <v>83</v>
      </c>
      <c r="D310" t="s">
        <v>70</v>
      </c>
      <c r="E310" t="s">
        <v>32</v>
      </c>
      <c r="F310" t="s">
        <v>22</v>
      </c>
      <c r="G310" t="s">
        <v>112</v>
      </c>
      <c r="H310" t="s">
        <v>59</v>
      </c>
      <c r="I310" s="2">
        <f>VLOOKUP(helpdesk_tickets!A310,Sheet1!A309:B874,2,FALSE)</f>
        <v>44028.773611111108</v>
      </c>
      <c r="J310" t="s">
        <v>94</v>
      </c>
      <c r="K310" t="s">
        <v>94</v>
      </c>
      <c r="L310" t="s">
        <v>54</v>
      </c>
      <c r="M310" t="s">
        <v>49</v>
      </c>
      <c r="N310">
        <v>4</v>
      </c>
      <c r="O310" t="str">
        <f t="shared" si="8"/>
        <v>Low thread count</v>
      </c>
      <c r="P310">
        <v>0</v>
      </c>
      <c r="Q310" t="str">
        <f t="shared" si="9"/>
        <v>Low attach count</v>
      </c>
      <c r="R310" t="s">
        <v>26</v>
      </c>
    </row>
    <row r="311" spans="1:18" x14ac:dyDescent="0.35">
      <c r="A311">
        <v>111455</v>
      </c>
      <c r="B311" s="2">
        <f>VLOOKUP(A311,Sheet1!A310:C875,2,FALSE)</f>
        <v>44027.729166666664</v>
      </c>
      <c r="C311" t="s">
        <v>19</v>
      </c>
      <c r="D311" t="s">
        <v>70</v>
      </c>
      <c r="E311" t="s">
        <v>21</v>
      </c>
      <c r="F311" t="s">
        <v>22</v>
      </c>
      <c r="G311" t="s">
        <v>110</v>
      </c>
      <c r="H311" t="s">
        <v>23</v>
      </c>
      <c r="I311" s="2">
        <f>VLOOKUP(helpdesk_tickets!A311,Sheet1!A310:B875,2,FALSE)</f>
        <v>44027.729166666664</v>
      </c>
      <c r="J311" t="s">
        <v>93</v>
      </c>
      <c r="K311" t="s">
        <v>94</v>
      </c>
      <c r="L311" t="s">
        <v>24</v>
      </c>
      <c r="M311" t="s">
        <v>25</v>
      </c>
      <c r="N311">
        <v>10</v>
      </c>
      <c r="O311" t="str">
        <f t="shared" si="8"/>
        <v>Low thread count</v>
      </c>
      <c r="P311">
        <v>3</v>
      </c>
      <c r="Q311" t="str">
        <f t="shared" si="9"/>
        <v>Low attach count</v>
      </c>
      <c r="R311" t="s">
        <v>26</v>
      </c>
    </row>
    <row r="312" spans="1:18" x14ac:dyDescent="0.35">
      <c r="A312">
        <v>111452</v>
      </c>
      <c r="B312" s="2">
        <f>VLOOKUP(A312,Sheet1!A311:C876,2,FALSE)</f>
        <v>44027.727777777778</v>
      </c>
      <c r="C312" t="s">
        <v>45</v>
      </c>
      <c r="D312" t="s">
        <v>70</v>
      </c>
      <c r="E312" t="s">
        <v>21</v>
      </c>
      <c r="F312" t="s">
        <v>39</v>
      </c>
      <c r="G312" t="s">
        <v>110</v>
      </c>
      <c r="H312" t="s">
        <v>23</v>
      </c>
      <c r="I312" s="2">
        <f>VLOOKUP(helpdesk_tickets!A312,Sheet1!A311:B876,2,FALSE)</f>
        <v>44027.727777777778</v>
      </c>
      <c r="J312" t="s">
        <v>93</v>
      </c>
      <c r="K312" t="s">
        <v>94</v>
      </c>
      <c r="L312" t="s">
        <v>24</v>
      </c>
      <c r="M312" t="s">
        <v>30</v>
      </c>
      <c r="N312">
        <v>24</v>
      </c>
      <c r="O312" t="str">
        <f t="shared" si="8"/>
        <v>Low thread count</v>
      </c>
      <c r="P312">
        <v>4</v>
      </c>
      <c r="Q312" t="str">
        <f t="shared" si="9"/>
        <v>Low attach count</v>
      </c>
      <c r="R312" t="s">
        <v>35</v>
      </c>
    </row>
    <row r="313" spans="1:18" x14ac:dyDescent="0.35">
      <c r="A313">
        <v>111458</v>
      </c>
      <c r="B313" s="2">
        <f>VLOOKUP(A313,Sheet1!A312:C877,2,FALSE)</f>
        <v>44025.509722222225</v>
      </c>
      <c r="C313" t="s">
        <v>75</v>
      </c>
      <c r="D313" t="s">
        <v>70</v>
      </c>
      <c r="E313" t="s">
        <v>32</v>
      </c>
      <c r="F313" t="s">
        <v>39</v>
      </c>
      <c r="G313" t="s">
        <v>112</v>
      </c>
      <c r="H313" t="s">
        <v>23</v>
      </c>
      <c r="I313" s="2">
        <f>VLOOKUP(helpdesk_tickets!A313,Sheet1!A312:B877,2,FALSE)</f>
        <v>44025.509722222225</v>
      </c>
      <c r="J313" t="s">
        <v>93</v>
      </c>
      <c r="K313" t="s">
        <v>94</v>
      </c>
      <c r="L313" t="s">
        <v>24</v>
      </c>
      <c r="M313" t="s">
        <v>49</v>
      </c>
      <c r="N313">
        <v>4</v>
      </c>
      <c r="O313" t="str">
        <f t="shared" si="8"/>
        <v>Low thread count</v>
      </c>
      <c r="P313">
        <v>0</v>
      </c>
      <c r="Q313" t="str">
        <f t="shared" si="9"/>
        <v>Low attach count</v>
      </c>
      <c r="R313" t="s">
        <v>26</v>
      </c>
    </row>
    <row r="314" spans="1:18" x14ac:dyDescent="0.35">
      <c r="A314">
        <v>111435</v>
      </c>
      <c r="B314" s="2">
        <f>VLOOKUP(A314,Sheet1!A313:C878,2,FALSE)</f>
        <v>44025.427777777775</v>
      </c>
      <c r="C314" t="s">
        <v>42</v>
      </c>
      <c r="D314" t="s">
        <v>70</v>
      </c>
      <c r="E314" t="s">
        <v>32</v>
      </c>
      <c r="F314" t="s">
        <v>39</v>
      </c>
      <c r="G314" t="s">
        <v>112</v>
      </c>
      <c r="H314" t="s">
        <v>23</v>
      </c>
      <c r="I314" s="2">
        <f>VLOOKUP(helpdesk_tickets!A314,Sheet1!A313:B878,2,FALSE)</f>
        <v>44025.427777777775</v>
      </c>
      <c r="J314" t="s">
        <v>93</v>
      </c>
      <c r="K314" t="s">
        <v>94</v>
      </c>
      <c r="L314" t="s">
        <v>24</v>
      </c>
      <c r="M314" t="s">
        <v>33</v>
      </c>
      <c r="N314">
        <v>5</v>
      </c>
      <c r="O314" t="str">
        <f t="shared" si="8"/>
        <v>Low thread count</v>
      </c>
      <c r="P314">
        <v>0</v>
      </c>
      <c r="Q314" t="str">
        <f t="shared" si="9"/>
        <v>Low attach count</v>
      </c>
      <c r="R314" t="s">
        <v>26</v>
      </c>
    </row>
    <row r="315" spans="1:18" x14ac:dyDescent="0.35">
      <c r="A315">
        <v>111466</v>
      </c>
      <c r="B315" s="2">
        <f>VLOOKUP(A315,Sheet1!A314:C879,2,FALSE)</f>
        <v>44021.527777777781</v>
      </c>
      <c r="C315" t="s">
        <v>76</v>
      </c>
      <c r="D315" t="s">
        <v>70</v>
      </c>
      <c r="E315" t="s">
        <v>32</v>
      </c>
      <c r="F315" t="s">
        <v>22</v>
      </c>
      <c r="G315" t="s">
        <v>110</v>
      </c>
      <c r="H315" t="s">
        <v>59</v>
      </c>
      <c r="I315" s="2">
        <f>VLOOKUP(helpdesk_tickets!A315,Sheet1!A314:B879,2,FALSE)</f>
        <v>44021.527777777781</v>
      </c>
      <c r="J315" t="s">
        <v>94</v>
      </c>
      <c r="K315" t="s">
        <v>93</v>
      </c>
      <c r="L315" t="s">
        <v>54</v>
      </c>
      <c r="M315" t="s">
        <v>49</v>
      </c>
      <c r="N315">
        <v>1</v>
      </c>
      <c r="O315" t="str">
        <f t="shared" si="8"/>
        <v>Low thread count</v>
      </c>
      <c r="P315">
        <v>0</v>
      </c>
      <c r="Q315" t="str">
        <f t="shared" si="9"/>
        <v>Low attach count</v>
      </c>
      <c r="R315" t="s">
        <v>26</v>
      </c>
    </row>
    <row r="316" spans="1:18" x14ac:dyDescent="0.35">
      <c r="A316">
        <v>111463</v>
      </c>
      <c r="B316" s="2">
        <f>VLOOKUP(A316,Sheet1!A315:C880,2,FALSE)</f>
        <v>44021.512499999997</v>
      </c>
      <c r="C316" t="s">
        <v>76</v>
      </c>
      <c r="D316" t="s">
        <v>70</v>
      </c>
      <c r="E316" t="s">
        <v>32</v>
      </c>
      <c r="F316" t="s">
        <v>22</v>
      </c>
      <c r="G316" t="s">
        <v>110</v>
      </c>
      <c r="H316" t="s">
        <v>59</v>
      </c>
      <c r="I316" s="2">
        <f>VLOOKUP(helpdesk_tickets!A316,Sheet1!A315:B880,2,FALSE)</f>
        <v>44021.512499999997</v>
      </c>
      <c r="J316" t="s">
        <v>94</v>
      </c>
      <c r="K316" t="s">
        <v>93</v>
      </c>
      <c r="L316" t="s">
        <v>54</v>
      </c>
      <c r="M316" t="s">
        <v>49</v>
      </c>
      <c r="N316">
        <v>1</v>
      </c>
      <c r="O316" t="str">
        <f t="shared" si="8"/>
        <v>Low thread count</v>
      </c>
      <c r="P316">
        <v>0</v>
      </c>
      <c r="Q316" t="str">
        <f t="shared" si="9"/>
        <v>Low attach count</v>
      </c>
      <c r="R316" t="s">
        <v>26</v>
      </c>
    </row>
    <row r="317" spans="1:18" x14ac:dyDescent="0.35">
      <c r="A317">
        <v>111462</v>
      </c>
      <c r="B317" s="2">
        <f>VLOOKUP(A317,Sheet1!A316:C881,2,FALSE)</f>
        <v>44021.508333333331</v>
      </c>
      <c r="C317" t="s">
        <v>76</v>
      </c>
      <c r="D317" t="s">
        <v>70</v>
      </c>
      <c r="E317" t="s">
        <v>32</v>
      </c>
      <c r="F317" t="s">
        <v>22</v>
      </c>
      <c r="G317" t="s">
        <v>110</v>
      </c>
      <c r="H317" t="s">
        <v>59</v>
      </c>
      <c r="I317" s="2">
        <f>VLOOKUP(helpdesk_tickets!A317,Sheet1!A316:B881,2,FALSE)</f>
        <v>44021.508333333331</v>
      </c>
      <c r="J317" t="s">
        <v>94</v>
      </c>
      <c r="K317" t="s">
        <v>93</v>
      </c>
      <c r="L317" t="s">
        <v>54</v>
      </c>
      <c r="M317" t="s">
        <v>49</v>
      </c>
      <c r="N317">
        <v>1</v>
      </c>
      <c r="O317" t="str">
        <f t="shared" si="8"/>
        <v>Low thread count</v>
      </c>
      <c r="P317">
        <v>0</v>
      </c>
      <c r="Q317" t="str">
        <f t="shared" si="9"/>
        <v>Low attach count</v>
      </c>
      <c r="R317" t="s">
        <v>26</v>
      </c>
    </row>
    <row r="318" spans="1:18" x14ac:dyDescent="0.35">
      <c r="A318">
        <v>111461</v>
      </c>
      <c r="B318" s="2">
        <f>VLOOKUP(A318,Sheet1!A317:C882,2,FALSE)</f>
        <v>44021.506249999999</v>
      </c>
      <c r="C318" t="s">
        <v>76</v>
      </c>
      <c r="D318" t="s">
        <v>70</v>
      </c>
      <c r="E318" t="s">
        <v>32</v>
      </c>
      <c r="F318" t="s">
        <v>22</v>
      </c>
      <c r="G318" t="s">
        <v>110</v>
      </c>
      <c r="H318" t="s">
        <v>59</v>
      </c>
      <c r="I318" s="2">
        <f>VLOOKUP(helpdesk_tickets!A318,Sheet1!A317:B882,2,FALSE)</f>
        <v>44021.506249999999</v>
      </c>
      <c r="J318" t="s">
        <v>94</v>
      </c>
      <c r="K318" t="s">
        <v>93</v>
      </c>
      <c r="L318" t="s">
        <v>54</v>
      </c>
      <c r="M318" t="s">
        <v>49</v>
      </c>
      <c r="N318">
        <v>1</v>
      </c>
      <c r="O318" t="str">
        <f t="shared" si="8"/>
        <v>Low thread count</v>
      </c>
      <c r="P318">
        <v>0</v>
      </c>
      <c r="Q318" t="str">
        <f t="shared" si="9"/>
        <v>Low attach count</v>
      </c>
      <c r="R318" t="s">
        <v>26</v>
      </c>
    </row>
    <row r="319" spans="1:18" x14ac:dyDescent="0.35">
      <c r="A319">
        <v>111460</v>
      </c>
      <c r="B319" s="2">
        <f>VLOOKUP(A319,Sheet1!A318:C883,2,FALSE)</f>
        <v>44021.504166666666</v>
      </c>
      <c r="C319" t="s">
        <v>76</v>
      </c>
      <c r="D319" t="s">
        <v>70</v>
      </c>
      <c r="E319" t="s">
        <v>32</v>
      </c>
      <c r="F319" t="s">
        <v>22</v>
      </c>
      <c r="G319" t="s">
        <v>110</v>
      </c>
      <c r="H319" t="s">
        <v>59</v>
      </c>
      <c r="I319" s="2">
        <f>VLOOKUP(helpdesk_tickets!A319,Sheet1!A318:B883,2,FALSE)</f>
        <v>44021.504166666666</v>
      </c>
      <c r="J319" t="s">
        <v>94</v>
      </c>
      <c r="K319" t="s">
        <v>93</v>
      </c>
      <c r="L319" t="s">
        <v>54</v>
      </c>
      <c r="M319" t="s">
        <v>49</v>
      </c>
      <c r="N319">
        <v>1</v>
      </c>
      <c r="O319" t="str">
        <f t="shared" si="8"/>
        <v>Low thread count</v>
      </c>
      <c r="P319">
        <v>0</v>
      </c>
      <c r="Q319" t="str">
        <f t="shared" si="9"/>
        <v>Low attach count</v>
      </c>
      <c r="R319" t="s">
        <v>26</v>
      </c>
    </row>
    <row r="320" spans="1:18" x14ac:dyDescent="0.35">
      <c r="A320">
        <v>111408</v>
      </c>
      <c r="B320" s="2">
        <f>VLOOKUP(A320,Sheet1!A319:C884,2,FALSE)</f>
        <v>44021.354861111111</v>
      </c>
      <c r="C320" t="s">
        <v>63</v>
      </c>
      <c r="D320" t="s">
        <v>70</v>
      </c>
      <c r="E320" t="s">
        <v>21</v>
      </c>
      <c r="F320" t="s">
        <v>22</v>
      </c>
      <c r="G320" t="s">
        <v>110</v>
      </c>
      <c r="H320" t="s">
        <v>23</v>
      </c>
      <c r="I320" s="2">
        <f>VLOOKUP(helpdesk_tickets!A320,Sheet1!A319:B884,2,FALSE)</f>
        <v>44021.354861111111</v>
      </c>
      <c r="J320" t="s">
        <v>93</v>
      </c>
      <c r="K320" t="s">
        <v>94</v>
      </c>
      <c r="L320" t="s">
        <v>24</v>
      </c>
      <c r="M320" t="s">
        <v>30</v>
      </c>
      <c r="N320">
        <v>19</v>
      </c>
      <c r="O320" t="str">
        <f t="shared" si="8"/>
        <v>Low thread count</v>
      </c>
      <c r="P320">
        <v>6</v>
      </c>
      <c r="Q320" t="str">
        <f t="shared" si="9"/>
        <v>Low attach count</v>
      </c>
      <c r="R320" t="s">
        <v>26</v>
      </c>
    </row>
    <row r="321" spans="1:18" x14ac:dyDescent="0.35">
      <c r="A321">
        <v>111440</v>
      </c>
      <c r="B321" s="2">
        <f>VLOOKUP(A321,Sheet1!A320:C885,2,FALSE)</f>
        <v>44011.739583333336</v>
      </c>
      <c r="C321" t="s">
        <v>84</v>
      </c>
      <c r="D321" t="s">
        <v>70</v>
      </c>
      <c r="E321" t="s">
        <v>32</v>
      </c>
      <c r="F321" t="s">
        <v>22</v>
      </c>
      <c r="G321" t="s">
        <v>112</v>
      </c>
      <c r="H321" t="s">
        <v>23</v>
      </c>
      <c r="I321" s="2">
        <f>VLOOKUP(helpdesk_tickets!A321,Sheet1!A320:B885,2,FALSE)</f>
        <v>44011.739583333336</v>
      </c>
      <c r="J321" t="s">
        <v>93</v>
      </c>
      <c r="K321" t="s">
        <v>94</v>
      </c>
      <c r="L321" t="s">
        <v>24</v>
      </c>
      <c r="M321" t="s">
        <v>33</v>
      </c>
      <c r="N321">
        <v>4</v>
      </c>
      <c r="O321" t="str">
        <f t="shared" si="8"/>
        <v>Low thread count</v>
      </c>
      <c r="P321">
        <v>0</v>
      </c>
      <c r="Q321" t="str">
        <f t="shared" si="9"/>
        <v>Low attach count</v>
      </c>
      <c r="R321" t="s">
        <v>26</v>
      </c>
    </row>
    <row r="322" spans="1:18" x14ac:dyDescent="0.35">
      <c r="A322">
        <v>111441</v>
      </c>
      <c r="B322" s="2">
        <f>VLOOKUP(A322,Sheet1!A321:C886,2,FALSE)</f>
        <v>44007.693055555559</v>
      </c>
      <c r="C322" t="s">
        <v>31</v>
      </c>
      <c r="D322" t="s">
        <v>70</v>
      </c>
      <c r="E322" t="s">
        <v>32</v>
      </c>
      <c r="F322" t="s">
        <v>39</v>
      </c>
      <c r="G322" t="s">
        <v>110</v>
      </c>
      <c r="H322" t="s">
        <v>23</v>
      </c>
      <c r="I322" s="2">
        <f>VLOOKUP(helpdesk_tickets!A322,Sheet1!A321:B886,2,FALSE)</f>
        <v>44007.693055555559</v>
      </c>
      <c r="J322" t="s">
        <v>93</v>
      </c>
      <c r="K322" t="s">
        <v>94</v>
      </c>
      <c r="L322" t="s">
        <v>24</v>
      </c>
      <c r="M322" t="s">
        <v>33</v>
      </c>
      <c r="N322">
        <v>4</v>
      </c>
      <c r="O322" t="str">
        <f t="shared" si="8"/>
        <v>Low thread count</v>
      </c>
      <c r="P322">
        <v>0</v>
      </c>
      <c r="Q322" t="str">
        <f t="shared" si="9"/>
        <v>Low attach count</v>
      </c>
      <c r="R322" t="s">
        <v>26</v>
      </c>
    </row>
    <row r="323" spans="1:18" x14ac:dyDescent="0.35">
      <c r="A323">
        <v>111436</v>
      </c>
      <c r="B323" s="2">
        <f>VLOOKUP(A323,Sheet1!A322:C887,2,FALSE)</f>
        <v>44007.67291666667</v>
      </c>
      <c r="C323" t="s">
        <v>85</v>
      </c>
      <c r="D323" t="s">
        <v>70</v>
      </c>
      <c r="E323" t="s">
        <v>32</v>
      </c>
      <c r="F323" t="s">
        <v>22</v>
      </c>
      <c r="G323" t="s">
        <v>112</v>
      </c>
      <c r="H323" t="s">
        <v>23</v>
      </c>
      <c r="I323" s="2">
        <f>VLOOKUP(helpdesk_tickets!A323,Sheet1!A322:B887,2,FALSE)</f>
        <v>44007.67291666667</v>
      </c>
      <c r="J323" t="s">
        <v>93</v>
      </c>
      <c r="K323" t="s">
        <v>94</v>
      </c>
      <c r="L323" t="s">
        <v>24</v>
      </c>
      <c r="M323" t="s">
        <v>69</v>
      </c>
      <c r="N323">
        <v>5</v>
      </c>
      <c r="O323" t="str">
        <f t="shared" ref="O323:O386" si="10">IF(N323&gt;100,"High thread count",IF(N323&lt;50,"Low thread count",IF(N323&gt;50,"Medium thread count")))</f>
        <v>Low thread count</v>
      </c>
      <c r="P323">
        <v>0</v>
      </c>
      <c r="Q323" t="str">
        <f t="shared" ref="Q323:Q386" si="11">IF(P323&gt;25,"High Attach count",IF(P323&lt;25,"Low attach count"))</f>
        <v>Low attach count</v>
      </c>
      <c r="R323" t="s">
        <v>26</v>
      </c>
    </row>
    <row r="324" spans="1:18" x14ac:dyDescent="0.35">
      <c r="A324">
        <v>111407</v>
      </c>
      <c r="B324" s="2">
        <f>VLOOKUP(A324,Sheet1!A323:C888,2,FALSE)</f>
        <v>44007.670138888891</v>
      </c>
      <c r="C324" t="s">
        <v>75</v>
      </c>
      <c r="D324" t="s">
        <v>70</v>
      </c>
      <c r="E324" t="s">
        <v>32</v>
      </c>
      <c r="F324" t="s">
        <v>22</v>
      </c>
      <c r="G324" t="s">
        <v>110</v>
      </c>
      <c r="H324" t="s">
        <v>23</v>
      </c>
      <c r="I324" s="2">
        <f>VLOOKUP(helpdesk_tickets!A324,Sheet1!A323:B888,2,FALSE)</f>
        <v>44007.670138888891</v>
      </c>
      <c r="J324" t="s">
        <v>93</v>
      </c>
      <c r="K324" t="s">
        <v>94</v>
      </c>
      <c r="L324" t="s">
        <v>24</v>
      </c>
      <c r="M324" t="s">
        <v>33</v>
      </c>
      <c r="N324">
        <v>4</v>
      </c>
      <c r="O324" t="str">
        <f t="shared" si="10"/>
        <v>Low thread count</v>
      </c>
      <c r="P324">
        <v>0</v>
      </c>
      <c r="Q324" t="str">
        <f t="shared" si="11"/>
        <v>Low attach count</v>
      </c>
      <c r="R324" t="s">
        <v>35</v>
      </c>
    </row>
    <row r="325" spans="1:18" x14ac:dyDescent="0.35">
      <c r="A325">
        <v>111448</v>
      </c>
      <c r="B325" s="2">
        <f>VLOOKUP(A325,Sheet1!A324:C889,2,FALSE)</f>
        <v>44007.632638888892</v>
      </c>
      <c r="C325" t="s">
        <v>85</v>
      </c>
      <c r="D325" t="s">
        <v>70</v>
      </c>
      <c r="E325" t="s">
        <v>32</v>
      </c>
      <c r="F325" t="s">
        <v>39</v>
      </c>
      <c r="G325" t="s">
        <v>110</v>
      </c>
      <c r="H325" t="s">
        <v>23</v>
      </c>
      <c r="I325" s="2">
        <f>VLOOKUP(helpdesk_tickets!A325,Sheet1!A324:B889,2,FALSE)</f>
        <v>44007.632638888892</v>
      </c>
      <c r="J325" t="s">
        <v>93</v>
      </c>
      <c r="K325" t="s">
        <v>94</v>
      </c>
      <c r="L325" t="s">
        <v>24</v>
      </c>
      <c r="M325" t="s">
        <v>33</v>
      </c>
      <c r="N325">
        <v>5</v>
      </c>
      <c r="O325" t="str">
        <f t="shared" si="10"/>
        <v>Low thread count</v>
      </c>
      <c r="P325">
        <v>0</v>
      </c>
      <c r="Q325" t="str">
        <f t="shared" si="11"/>
        <v>Low attach count</v>
      </c>
      <c r="R325" t="s">
        <v>35</v>
      </c>
    </row>
    <row r="326" spans="1:18" x14ac:dyDescent="0.35">
      <c r="A326">
        <v>111447</v>
      </c>
      <c r="B326" s="2">
        <f>VLOOKUP(A326,Sheet1!A325:C890,2,FALSE)</f>
        <v>44006.731944444444</v>
      </c>
      <c r="C326" t="s">
        <v>44</v>
      </c>
      <c r="D326" t="s">
        <v>70</v>
      </c>
      <c r="E326" t="s">
        <v>32</v>
      </c>
      <c r="F326" t="s">
        <v>39</v>
      </c>
      <c r="G326" t="s">
        <v>112</v>
      </c>
      <c r="H326" t="s">
        <v>23</v>
      </c>
      <c r="I326" s="2">
        <f>VLOOKUP(helpdesk_tickets!A326,Sheet1!A325:B890,2,FALSE)</f>
        <v>44006.731944444444</v>
      </c>
      <c r="J326" t="s">
        <v>93</v>
      </c>
      <c r="K326" t="s">
        <v>94</v>
      </c>
      <c r="L326" t="s">
        <v>24</v>
      </c>
      <c r="M326" t="s">
        <v>49</v>
      </c>
      <c r="N326">
        <v>4</v>
      </c>
      <c r="O326" t="str">
        <f t="shared" si="10"/>
        <v>Low thread count</v>
      </c>
      <c r="P326">
        <v>0</v>
      </c>
      <c r="Q326" t="str">
        <f t="shared" si="11"/>
        <v>Low attach count</v>
      </c>
      <c r="R326" t="s">
        <v>26</v>
      </c>
    </row>
    <row r="327" spans="1:18" x14ac:dyDescent="0.35">
      <c r="A327">
        <v>111444</v>
      </c>
      <c r="B327" s="2">
        <f>VLOOKUP(A327,Sheet1!A326:C891,2,FALSE)</f>
        <v>44005.750694444447</v>
      </c>
      <c r="C327" t="s">
        <v>36</v>
      </c>
      <c r="D327" t="s">
        <v>70</v>
      </c>
      <c r="E327" t="s">
        <v>21</v>
      </c>
      <c r="F327" t="s">
        <v>22</v>
      </c>
      <c r="G327" t="s">
        <v>110</v>
      </c>
      <c r="H327" t="s">
        <v>23</v>
      </c>
      <c r="I327" s="2">
        <f>VLOOKUP(helpdesk_tickets!A327,Sheet1!A326:B891,2,FALSE)</f>
        <v>44005.750694444447</v>
      </c>
      <c r="J327" t="s">
        <v>93</v>
      </c>
      <c r="K327" t="s">
        <v>94</v>
      </c>
      <c r="L327" t="s">
        <v>24</v>
      </c>
      <c r="M327" t="s">
        <v>25</v>
      </c>
      <c r="N327">
        <v>15</v>
      </c>
      <c r="O327" t="str">
        <f t="shared" si="10"/>
        <v>Low thread count</v>
      </c>
      <c r="P327">
        <v>6</v>
      </c>
      <c r="Q327" t="str">
        <f t="shared" si="11"/>
        <v>Low attach count</v>
      </c>
      <c r="R327" t="s">
        <v>35</v>
      </c>
    </row>
    <row r="328" spans="1:18" x14ac:dyDescent="0.35">
      <c r="A328">
        <v>111442</v>
      </c>
      <c r="B328" s="2">
        <f>VLOOKUP(A328,Sheet1!A327:C892,2,FALSE)</f>
        <v>44005.404861111114</v>
      </c>
      <c r="C328" t="s">
        <v>36</v>
      </c>
      <c r="D328" t="s">
        <v>70</v>
      </c>
      <c r="E328" t="s">
        <v>21</v>
      </c>
      <c r="F328" t="s">
        <v>22</v>
      </c>
      <c r="G328" t="s">
        <v>110</v>
      </c>
      <c r="H328" t="s">
        <v>23</v>
      </c>
      <c r="I328" s="2">
        <f>VLOOKUP(helpdesk_tickets!A328,Sheet1!A327:B892,2,FALSE)</f>
        <v>44005.404861111114</v>
      </c>
      <c r="J328" t="s">
        <v>93</v>
      </c>
      <c r="K328" t="s">
        <v>94</v>
      </c>
      <c r="L328" t="s">
        <v>24</v>
      </c>
      <c r="M328" t="s">
        <v>25</v>
      </c>
      <c r="N328">
        <v>8</v>
      </c>
      <c r="O328" t="str">
        <f t="shared" si="10"/>
        <v>Low thread count</v>
      </c>
      <c r="P328">
        <v>3</v>
      </c>
      <c r="Q328" t="str">
        <f t="shared" si="11"/>
        <v>Low attach count</v>
      </c>
      <c r="R328" t="s">
        <v>35</v>
      </c>
    </row>
    <row r="329" spans="1:18" x14ac:dyDescent="0.35">
      <c r="A329">
        <v>111423</v>
      </c>
      <c r="B329" s="2">
        <f>VLOOKUP(A329,Sheet1!A328:C893,2,FALSE)</f>
        <v>44004.710416666669</v>
      </c>
      <c r="C329" t="s">
        <v>38</v>
      </c>
      <c r="D329" t="s">
        <v>70</v>
      </c>
      <c r="E329" t="s">
        <v>21</v>
      </c>
      <c r="F329" t="s">
        <v>39</v>
      </c>
      <c r="G329" t="s">
        <v>110</v>
      </c>
      <c r="H329" t="s">
        <v>23</v>
      </c>
      <c r="I329" s="2">
        <f>VLOOKUP(helpdesk_tickets!A329,Sheet1!A328:B893,2,FALSE)</f>
        <v>44004.710416666669</v>
      </c>
      <c r="J329" t="s">
        <v>93</v>
      </c>
      <c r="K329" t="s">
        <v>94</v>
      </c>
      <c r="L329" t="s">
        <v>24</v>
      </c>
      <c r="M329" t="s">
        <v>30</v>
      </c>
      <c r="N329">
        <v>4</v>
      </c>
      <c r="O329" t="str">
        <f t="shared" si="10"/>
        <v>Low thread count</v>
      </c>
      <c r="P329">
        <v>3</v>
      </c>
      <c r="Q329" t="str">
        <f t="shared" si="11"/>
        <v>Low attach count</v>
      </c>
      <c r="R329" t="s">
        <v>35</v>
      </c>
    </row>
    <row r="330" spans="1:18" x14ac:dyDescent="0.35">
      <c r="A330">
        <v>111426</v>
      </c>
      <c r="B330" s="2">
        <f>VLOOKUP(A330,Sheet1!A329:C894,2,FALSE)</f>
        <v>44004.709722222222</v>
      </c>
      <c r="C330" t="s">
        <v>38</v>
      </c>
      <c r="D330" t="s">
        <v>70</v>
      </c>
      <c r="E330" t="s">
        <v>21</v>
      </c>
      <c r="F330" t="s">
        <v>39</v>
      </c>
      <c r="G330" t="s">
        <v>110</v>
      </c>
      <c r="H330" t="s">
        <v>23</v>
      </c>
      <c r="I330" s="2">
        <f>VLOOKUP(helpdesk_tickets!A330,Sheet1!A329:B894,2,FALSE)</f>
        <v>44004.709722222222</v>
      </c>
      <c r="J330" t="s">
        <v>93</v>
      </c>
      <c r="K330" t="s">
        <v>94</v>
      </c>
      <c r="L330" t="s">
        <v>24</v>
      </c>
      <c r="M330" t="s">
        <v>30</v>
      </c>
      <c r="N330">
        <v>4</v>
      </c>
      <c r="O330" t="str">
        <f t="shared" si="10"/>
        <v>Low thread count</v>
      </c>
      <c r="P330">
        <v>0</v>
      </c>
      <c r="Q330" t="str">
        <f t="shared" si="11"/>
        <v>Low attach count</v>
      </c>
      <c r="R330" t="s">
        <v>35</v>
      </c>
    </row>
    <row r="331" spans="1:18" x14ac:dyDescent="0.35">
      <c r="A331">
        <v>111428</v>
      </c>
      <c r="B331" s="2">
        <f>VLOOKUP(A331,Sheet1!A330:C895,2,FALSE)</f>
        <v>43999.592361111114</v>
      </c>
      <c r="C331" t="s">
        <v>36</v>
      </c>
      <c r="D331" t="s">
        <v>70</v>
      </c>
      <c r="E331" t="s">
        <v>21</v>
      </c>
      <c r="F331" t="s">
        <v>39</v>
      </c>
      <c r="G331" t="s">
        <v>110</v>
      </c>
      <c r="H331" t="s">
        <v>23</v>
      </c>
      <c r="I331" s="2">
        <f>VLOOKUP(helpdesk_tickets!A331,Sheet1!A330:B895,2,FALSE)</f>
        <v>43999.592361111114</v>
      </c>
      <c r="J331" t="s">
        <v>93</v>
      </c>
      <c r="K331" t="s">
        <v>94</v>
      </c>
      <c r="L331" t="s">
        <v>24</v>
      </c>
      <c r="M331" t="s">
        <v>25</v>
      </c>
      <c r="N331">
        <v>5</v>
      </c>
      <c r="O331" t="str">
        <f t="shared" si="10"/>
        <v>Low thread count</v>
      </c>
      <c r="P331">
        <v>0</v>
      </c>
      <c r="Q331" t="str">
        <f t="shared" si="11"/>
        <v>Low attach count</v>
      </c>
      <c r="R331" t="s">
        <v>35</v>
      </c>
    </row>
    <row r="332" spans="1:18" x14ac:dyDescent="0.35">
      <c r="A332">
        <v>111379</v>
      </c>
      <c r="B332" s="2">
        <f>VLOOKUP(A332,Sheet1!A331:C896,2,FALSE)</f>
        <v>43998.744444444441</v>
      </c>
      <c r="C332" t="s">
        <v>36</v>
      </c>
      <c r="D332" t="s">
        <v>70</v>
      </c>
      <c r="E332" t="s">
        <v>21</v>
      </c>
      <c r="F332" t="s">
        <v>39</v>
      </c>
      <c r="G332" t="s">
        <v>110</v>
      </c>
      <c r="H332" t="s">
        <v>23</v>
      </c>
      <c r="I332" s="2">
        <f>VLOOKUP(helpdesk_tickets!A332,Sheet1!A331:B896,2,FALSE)</f>
        <v>43998.744444444441</v>
      </c>
      <c r="J332" t="s">
        <v>93</v>
      </c>
      <c r="K332" t="s">
        <v>94</v>
      </c>
      <c r="L332" t="s">
        <v>24</v>
      </c>
      <c r="M332" t="s">
        <v>25</v>
      </c>
      <c r="N332">
        <v>9</v>
      </c>
      <c r="O332" t="str">
        <f t="shared" si="10"/>
        <v>Low thread count</v>
      </c>
      <c r="P332">
        <v>0</v>
      </c>
      <c r="Q332" t="str">
        <f t="shared" si="11"/>
        <v>Low attach count</v>
      </c>
      <c r="R332" t="s">
        <v>26</v>
      </c>
    </row>
    <row r="333" spans="1:18" x14ac:dyDescent="0.35">
      <c r="A333">
        <v>111412</v>
      </c>
      <c r="B333" s="2">
        <f>VLOOKUP(A333,Sheet1!A332:C897,2,FALSE)</f>
        <v>43998.743055555555</v>
      </c>
      <c r="C333" t="s">
        <v>45</v>
      </c>
      <c r="D333" t="s">
        <v>70</v>
      </c>
      <c r="E333" t="s">
        <v>21</v>
      </c>
      <c r="F333" t="s">
        <v>22</v>
      </c>
      <c r="G333" t="s">
        <v>110</v>
      </c>
      <c r="H333" t="s">
        <v>23</v>
      </c>
      <c r="I333" s="2">
        <f>VLOOKUP(helpdesk_tickets!A333,Sheet1!A332:B897,2,FALSE)</f>
        <v>43998.743055555555</v>
      </c>
      <c r="J333" t="s">
        <v>93</v>
      </c>
      <c r="K333" t="s">
        <v>94</v>
      </c>
      <c r="L333" t="s">
        <v>24</v>
      </c>
      <c r="M333" t="s">
        <v>30</v>
      </c>
      <c r="N333">
        <v>10</v>
      </c>
      <c r="O333" t="str">
        <f t="shared" si="10"/>
        <v>Low thread count</v>
      </c>
      <c r="P333">
        <v>2</v>
      </c>
      <c r="Q333" t="str">
        <f t="shared" si="11"/>
        <v>Low attach count</v>
      </c>
      <c r="R333" t="s">
        <v>35</v>
      </c>
    </row>
    <row r="334" spans="1:18" x14ac:dyDescent="0.35">
      <c r="A334">
        <v>111415</v>
      </c>
      <c r="B334" s="2">
        <f>VLOOKUP(A334,Sheet1!A333:C898,2,FALSE)</f>
        <v>43998.742361111108</v>
      </c>
      <c r="C334" t="s">
        <v>60</v>
      </c>
      <c r="D334" t="s">
        <v>70</v>
      </c>
      <c r="E334" t="s">
        <v>21</v>
      </c>
      <c r="F334" t="s">
        <v>22</v>
      </c>
      <c r="G334" t="s">
        <v>110</v>
      </c>
      <c r="H334" t="s">
        <v>23</v>
      </c>
      <c r="I334" s="2">
        <f>VLOOKUP(helpdesk_tickets!A334,Sheet1!A333:B898,2,FALSE)</f>
        <v>43998.742361111108</v>
      </c>
      <c r="J334" t="s">
        <v>93</v>
      </c>
      <c r="K334" t="s">
        <v>94</v>
      </c>
      <c r="L334" t="s">
        <v>24</v>
      </c>
      <c r="M334" t="s">
        <v>30</v>
      </c>
      <c r="N334">
        <v>9</v>
      </c>
      <c r="O334" t="str">
        <f t="shared" si="10"/>
        <v>Low thread count</v>
      </c>
      <c r="P334">
        <v>6</v>
      </c>
      <c r="Q334" t="str">
        <f t="shared" si="11"/>
        <v>Low attach count</v>
      </c>
      <c r="R334" t="s">
        <v>35</v>
      </c>
    </row>
    <row r="335" spans="1:18" x14ac:dyDescent="0.35">
      <c r="A335">
        <v>111438</v>
      </c>
      <c r="B335" s="2">
        <f>VLOOKUP(A335,Sheet1!A334:C899,2,FALSE)</f>
        <v>43998.740972222222</v>
      </c>
      <c r="C335" t="s">
        <v>19</v>
      </c>
      <c r="D335" t="s">
        <v>70</v>
      </c>
      <c r="E335" t="s">
        <v>21</v>
      </c>
      <c r="F335" t="s">
        <v>22</v>
      </c>
      <c r="G335" t="s">
        <v>110</v>
      </c>
      <c r="H335" t="s">
        <v>23</v>
      </c>
      <c r="I335" s="2">
        <f>VLOOKUP(helpdesk_tickets!A335,Sheet1!A334:B899,2,FALSE)</f>
        <v>43998.740972222222</v>
      </c>
      <c r="J335" t="s">
        <v>93</v>
      </c>
      <c r="K335" t="s">
        <v>94</v>
      </c>
      <c r="L335" t="s">
        <v>24</v>
      </c>
      <c r="M335" t="s">
        <v>25</v>
      </c>
      <c r="N335">
        <v>8</v>
      </c>
      <c r="O335" t="str">
        <f t="shared" si="10"/>
        <v>Low thread count</v>
      </c>
      <c r="P335">
        <v>2</v>
      </c>
      <c r="Q335" t="str">
        <f t="shared" si="11"/>
        <v>Low attach count</v>
      </c>
      <c r="R335" t="s">
        <v>26</v>
      </c>
    </row>
    <row r="336" spans="1:18" x14ac:dyDescent="0.35">
      <c r="A336">
        <v>111406</v>
      </c>
      <c r="B336" s="2">
        <f>VLOOKUP(A336,Sheet1!A335:C900,2,FALSE)</f>
        <v>43992.728472222225</v>
      </c>
      <c r="C336" t="s">
        <v>45</v>
      </c>
      <c r="D336" t="s">
        <v>70</v>
      </c>
      <c r="E336" t="s">
        <v>21</v>
      </c>
      <c r="F336" t="s">
        <v>22</v>
      </c>
      <c r="G336" t="s">
        <v>110</v>
      </c>
      <c r="H336" t="s">
        <v>23</v>
      </c>
      <c r="I336" s="2">
        <f>VLOOKUP(helpdesk_tickets!A336,Sheet1!A335:B900,2,FALSE)</f>
        <v>43992.728472222225</v>
      </c>
      <c r="J336" t="s">
        <v>93</v>
      </c>
      <c r="K336" t="s">
        <v>94</v>
      </c>
      <c r="L336" t="s">
        <v>24</v>
      </c>
      <c r="M336" t="s">
        <v>30</v>
      </c>
      <c r="N336">
        <v>25</v>
      </c>
      <c r="O336" t="str">
        <f t="shared" si="10"/>
        <v>Low thread count</v>
      </c>
      <c r="P336">
        <v>9</v>
      </c>
      <c r="Q336" t="str">
        <f t="shared" si="11"/>
        <v>Low attach count</v>
      </c>
      <c r="R336" t="s">
        <v>26</v>
      </c>
    </row>
    <row r="337" spans="1:18" x14ac:dyDescent="0.35">
      <c r="A337">
        <v>111431</v>
      </c>
      <c r="B337" s="2">
        <f>VLOOKUP(A337,Sheet1!A336:C901,2,FALSE)</f>
        <v>43992.645138888889</v>
      </c>
      <c r="C337" t="s">
        <v>80</v>
      </c>
      <c r="D337" t="s">
        <v>70</v>
      </c>
      <c r="E337" t="s">
        <v>32</v>
      </c>
      <c r="F337" t="s">
        <v>22</v>
      </c>
      <c r="G337" t="s">
        <v>111</v>
      </c>
      <c r="H337" t="s">
        <v>23</v>
      </c>
      <c r="I337" s="2">
        <f>VLOOKUP(helpdesk_tickets!A337,Sheet1!A336:B901,2,FALSE)</f>
        <v>43992.645138888889</v>
      </c>
      <c r="J337" t="s">
        <v>93</v>
      </c>
      <c r="K337" t="s">
        <v>94</v>
      </c>
      <c r="L337" t="s">
        <v>41</v>
      </c>
      <c r="M337" t="s">
        <v>69</v>
      </c>
      <c r="N337">
        <v>4</v>
      </c>
      <c r="O337" t="str">
        <f t="shared" si="10"/>
        <v>Low thread count</v>
      </c>
      <c r="P337">
        <v>0</v>
      </c>
      <c r="Q337" t="str">
        <f t="shared" si="11"/>
        <v>Low attach count</v>
      </c>
      <c r="R337" t="s">
        <v>26</v>
      </c>
    </row>
    <row r="338" spans="1:18" x14ac:dyDescent="0.35">
      <c r="A338">
        <v>111439</v>
      </c>
      <c r="B338" s="2">
        <f>VLOOKUP(A338,Sheet1!A337:C902,2,FALSE)</f>
        <v>43992.642361111109</v>
      </c>
      <c r="C338" t="s">
        <v>44</v>
      </c>
      <c r="D338" t="s">
        <v>70</v>
      </c>
      <c r="E338" t="s">
        <v>32</v>
      </c>
      <c r="F338" t="s">
        <v>39</v>
      </c>
      <c r="G338" t="s">
        <v>112</v>
      </c>
      <c r="H338" t="s">
        <v>23</v>
      </c>
      <c r="I338" s="2">
        <f>VLOOKUP(helpdesk_tickets!A338,Sheet1!A337:B902,2,FALSE)</f>
        <v>43992.642361111109</v>
      </c>
      <c r="J338" t="s">
        <v>93</v>
      </c>
      <c r="K338" t="s">
        <v>94</v>
      </c>
      <c r="L338" t="s">
        <v>41</v>
      </c>
      <c r="M338" t="s">
        <v>49</v>
      </c>
      <c r="N338">
        <v>4</v>
      </c>
      <c r="O338" t="str">
        <f t="shared" si="10"/>
        <v>Low thread count</v>
      </c>
      <c r="P338">
        <v>0</v>
      </c>
      <c r="Q338" t="str">
        <f t="shared" si="11"/>
        <v>Low attach count</v>
      </c>
      <c r="R338" t="s">
        <v>26</v>
      </c>
    </row>
    <row r="339" spans="1:18" x14ac:dyDescent="0.35">
      <c r="A339">
        <v>111398</v>
      </c>
      <c r="B339" s="2">
        <f>VLOOKUP(A339,Sheet1!A338:C903,2,FALSE)</f>
        <v>43972.734722222223</v>
      </c>
      <c r="C339" t="s">
        <v>63</v>
      </c>
      <c r="D339" t="s">
        <v>70</v>
      </c>
      <c r="E339" t="s">
        <v>21</v>
      </c>
      <c r="F339" t="s">
        <v>39</v>
      </c>
      <c r="G339" t="s">
        <v>110</v>
      </c>
      <c r="H339" t="s">
        <v>23</v>
      </c>
      <c r="I339" s="2">
        <f>VLOOKUP(helpdesk_tickets!A339,Sheet1!A338:B903,2,FALSE)</f>
        <v>43972.734722222223</v>
      </c>
      <c r="J339" t="s">
        <v>93</v>
      </c>
      <c r="K339" t="s">
        <v>94</v>
      </c>
      <c r="L339" t="s">
        <v>24</v>
      </c>
      <c r="M339" t="s">
        <v>30</v>
      </c>
      <c r="N339">
        <v>26</v>
      </c>
      <c r="O339" t="str">
        <f t="shared" si="10"/>
        <v>Low thread count</v>
      </c>
      <c r="P339">
        <v>3</v>
      </c>
      <c r="Q339" t="str">
        <f t="shared" si="11"/>
        <v>Low attach count</v>
      </c>
      <c r="R339" t="s">
        <v>26</v>
      </c>
    </row>
    <row r="340" spans="1:18" x14ac:dyDescent="0.35">
      <c r="A340">
        <v>111385</v>
      </c>
      <c r="B340" s="2">
        <f>VLOOKUP(A340,Sheet1!A339:C904,2,FALSE)</f>
        <v>43962.729166666664</v>
      </c>
      <c r="C340" t="s">
        <v>36</v>
      </c>
      <c r="D340" t="s">
        <v>70</v>
      </c>
      <c r="E340" t="s">
        <v>21</v>
      </c>
      <c r="F340" t="s">
        <v>22</v>
      </c>
      <c r="G340" t="s">
        <v>110</v>
      </c>
      <c r="H340" t="s">
        <v>23</v>
      </c>
      <c r="I340" s="2">
        <f>VLOOKUP(helpdesk_tickets!A340,Sheet1!A339:B904,2,FALSE)</f>
        <v>43962.729166666664</v>
      </c>
      <c r="J340" t="s">
        <v>93</v>
      </c>
      <c r="K340" t="s">
        <v>94</v>
      </c>
      <c r="L340" t="s">
        <v>24</v>
      </c>
      <c r="M340" t="s">
        <v>25</v>
      </c>
      <c r="N340">
        <v>45</v>
      </c>
      <c r="O340" t="str">
        <f t="shared" si="10"/>
        <v>Low thread count</v>
      </c>
      <c r="P340">
        <v>1</v>
      </c>
      <c r="Q340" t="str">
        <f t="shared" si="11"/>
        <v>Low attach count</v>
      </c>
      <c r="R340" t="s">
        <v>35</v>
      </c>
    </row>
    <row r="341" spans="1:18" x14ac:dyDescent="0.35">
      <c r="A341">
        <v>111419</v>
      </c>
      <c r="B341" s="2">
        <f>VLOOKUP(A341,Sheet1!A340:C905,2,FALSE)</f>
        <v>43959.761111111111</v>
      </c>
      <c r="C341" t="s">
        <v>36</v>
      </c>
      <c r="D341" t="s">
        <v>70</v>
      </c>
      <c r="E341" t="s">
        <v>21</v>
      </c>
      <c r="F341" t="s">
        <v>22</v>
      </c>
      <c r="G341" t="s">
        <v>110</v>
      </c>
      <c r="H341" t="s">
        <v>23</v>
      </c>
      <c r="I341" s="2">
        <f>VLOOKUP(helpdesk_tickets!A341,Sheet1!A340:B905,2,FALSE)</f>
        <v>43959.761111111111</v>
      </c>
      <c r="J341" t="s">
        <v>93</v>
      </c>
      <c r="K341" t="s">
        <v>94</v>
      </c>
      <c r="L341" t="s">
        <v>24</v>
      </c>
      <c r="M341" t="s">
        <v>25</v>
      </c>
      <c r="N341">
        <v>5</v>
      </c>
      <c r="O341" t="str">
        <f t="shared" si="10"/>
        <v>Low thread count</v>
      </c>
      <c r="P341">
        <v>1</v>
      </c>
      <c r="Q341" t="str">
        <f t="shared" si="11"/>
        <v>Low attach count</v>
      </c>
      <c r="R341" t="s">
        <v>26</v>
      </c>
    </row>
    <row r="342" spans="1:18" x14ac:dyDescent="0.35">
      <c r="A342">
        <v>111421</v>
      </c>
      <c r="B342" s="2">
        <f>VLOOKUP(A342,Sheet1!A341:C906,2,FALSE)</f>
        <v>43959.402777777781</v>
      </c>
      <c r="C342" t="s">
        <v>77</v>
      </c>
      <c r="D342" t="s">
        <v>70</v>
      </c>
      <c r="E342" t="s">
        <v>21</v>
      </c>
      <c r="F342" t="s">
        <v>39</v>
      </c>
      <c r="G342" t="s">
        <v>110</v>
      </c>
      <c r="H342" t="s">
        <v>23</v>
      </c>
      <c r="I342" s="2">
        <f>VLOOKUP(helpdesk_tickets!A342,Sheet1!A341:B906,2,FALSE)</f>
        <v>43959.402777777781</v>
      </c>
      <c r="J342" t="s">
        <v>93</v>
      </c>
      <c r="K342" t="s">
        <v>94</v>
      </c>
      <c r="L342" t="s">
        <v>24</v>
      </c>
      <c r="M342" t="s">
        <v>25</v>
      </c>
      <c r="N342">
        <v>6</v>
      </c>
      <c r="O342" t="str">
        <f t="shared" si="10"/>
        <v>Low thread count</v>
      </c>
      <c r="P342">
        <v>0</v>
      </c>
      <c r="Q342" t="str">
        <f t="shared" si="11"/>
        <v>Low attach count</v>
      </c>
      <c r="R342" t="s">
        <v>35</v>
      </c>
    </row>
    <row r="343" spans="1:18" x14ac:dyDescent="0.35">
      <c r="A343">
        <v>111410</v>
      </c>
      <c r="B343" s="2">
        <f>VLOOKUP(A343,Sheet1!A342:C907,2,FALSE)</f>
        <v>43950.729861111111</v>
      </c>
      <c r="C343" t="s">
        <v>77</v>
      </c>
      <c r="D343" t="s">
        <v>70</v>
      </c>
      <c r="E343" t="s">
        <v>32</v>
      </c>
      <c r="F343" t="s">
        <v>22</v>
      </c>
      <c r="G343" t="s">
        <v>111</v>
      </c>
      <c r="H343" t="s">
        <v>23</v>
      </c>
      <c r="I343" s="2">
        <f>VLOOKUP(helpdesk_tickets!A343,Sheet1!A342:B907,2,FALSE)</f>
        <v>43950.729861111111</v>
      </c>
      <c r="J343" t="s">
        <v>93</v>
      </c>
      <c r="K343" t="s">
        <v>94</v>
      </c>
      <c r="L343" t="s">
        <v>41</v>
      </c>
      <c r="M343" t="s">
        <v>69</v>
      </c>
      <c r="N343">
        <v>13</v>
      </c>
      <c r="O343" t="str">
        <f t="shared" si="10"/>
        <v>Low thread count</v>
      </c>
      <c r="P343">
        <v>2</v>
      </c>
      <c r="Q343" t="str">
        <f t="shared" si="11"/>
        <v>Low attach count</v>
      </c>
      <c r="R343" t="s">
        <v>35</v>
      </c>
    </row>
    <row r="344" spans="1:18" x14ac:dyDescent="0.35">
      <c r="A344">
        <v>111413</v>
      </c>
      <c r="B344" s="2">
        <f>VLOOKUP(A344,Sheet1!A343:C908,2,FALSE)</f>
        <v>43938.770138888889</v>
      </c>
      <c r="C344" t="s">
        <v>76</v>
      </c>
      <c r="D344" t="s">
        <v>70</v>
      </c>
      <c r="E344" t="s">
        <v>32</v>
      </c>
      <c r="F344" t="s">
        <v>22</v>
      </c>
      <c r="G344" t="s">
        <v>110</v>
      </c>
      <c r="H344" t="s">
        <v>59</v>
      </c>
      <c r="I344" s="2">
        <f>VLOOKUP(helpdesk_tickets!A344,Sheet1!A343:B908,2,FALSE)</f>
        <v>43938.770138888889</v>
      </c>
      <c r="J344" t="s">
        <v>94</v>
      </c>
      <c r="K344" t="s">
        <v>93</v>
      </c>
      <c r="L344" t="s">
        <v>67</v>
      </c>
      <c r="M344" t="s">
        <v>49</v>
      </c>
      <c r="N344">
        <v>1</v>
      </c>
      <c r="O344" t="str">
        <f t="shared" si="10"/>
        <v>Low thread count</v>
      </c>
      <c r="P344">
        <v>0</v>
      </c>
      <c r="Q344" t="str">
        <f t="shared" si="11"/>
        <v>Low attach count</v>
      </c>
      <c r="R344" t="s">
        <v>26</v>
      </c>
    </row>
    <row r="345" spans="1:18" x14ac:dyDescent="0.35">
      <c r="A345">
        <v>543539</v>
      </c>
      <c r="B345" s="2">
        <f>VLOOKUP(A345,Sheet1!A344:C909,2,FALSE)</f>
        <v>43936.536111111112</v>
      </c>
      <c r="C345" t="s">
        <v>77</v>
      </c>
      <c r="D345" t="s">
        <v>70</v>
      </c>
      <c r="E345" t="s">
        <v>32</v>
      </c>
      <c r="F345" t="s">
        <v>39</v>
      </c>
      <c r="G345" t="s">
        <v>111</v>
      </c>
      <c r="H345" t="s">
        <v>23</v>
      </c>
      <c r="I345" s="2">
        <f>VLOOKUP(helpdesk_tickets!A345,Sheet1!A344:B909,2,FALSE)</f>
        <v>43936.536111111112</v>
      </c>
      <c r="J345" t="s">
        <v>93</v>
      </c>
      <c r="K345" t="s">
        <v>94</v>
      </c>
      <c r="L345" t="s">
        <v>41</v>
      </c>
      <c r="M345" t="s">
        <v>69</v>
      </c>
      <c r="N345">
        <v>21</v>
      </c>
      <c r="O345" t="str">
        <f t="shared" si="10"/>
        <v>Low thread count</v>
      </c>
      <c r="P345">
        <v>0</v>
      </c>
      <c r="Q345" t="str">
        <f t="shared" si="11"/>
        <v>Low attach count</v>
      </c>
      <c r="R345" t="s">
        <v>26</v>
      </c>
    </row>
    <row r="346" spans="1:18" x14ac:dyDescent="0.35">
      <c r="A346">
        <v>111402</v>
      </c>
      <c r="B346" s="2">
        <f>VLOOKUP(A346,Sheet1!A345:C910,2,FALSE)</f>
        <v>43923.724305555559</v>
      </c>
      <c r="C346" t="s">
        <v>36</v>
      </c>
      <c r="D346" t="s">
        <v>70</v>
      </c>
      <c r="E346" t="s">
        <v>21</v>
      </c>
      <c r="F346" t="s">
        <v>22</v>
      </c>
      <c r="G346" t="s">
        <v>110</v>
      </c>
      <c r="H346" t="s">
        <v>23</v>
      </c>
      <c r="I346" s="2">
        <f>VLOOKUP(helpdesk_tickets!A346,Sheet1!A345:B910,2,FALSE)</f>
        <v>43923.724305555559</v>
      </c>
      <c r="J346" t="s">
        <v>93</v>
      </c>
      <c r="K346" t="s">
        <v>94</v>
      </c>
      <c r="L346" t="s">
        <v>24</v>
      </c>
      <c r="M346" t="s">
        <v>25</v>
      </c>
      <c r="N346">
        <v>10</v>
      </c>
      <c r="O346" t="str">
        <f t="shared" si="10"/>
        <v>Low thread count</v>
      </c>
      <c r="P346">
        <v>2</v>
      </c>
      <c r="Q346" t="str">
        <f t="shared" si="11"/>
        <v>Low attach count</v>
      </c>
      <c r="R346" t="s">
        <v>35</v>
      </c>
    </row>
    <row r="347" spans="1:18" x14ac:dyDescent="0.35">
      <c r="A347">
        <v>111397</v>
      </c>
      <c r="B347" s="2">
        <f>VLOOKUP(A347,Sheet1!A346:C911,2,FALSE)</f>
        <v>43916.779166666667</v>
      </c>
      <c r="C347" t="s">
        <v>36</v>
      </c>
      <c r="D347" t="s">
        <v>70</v>
      </c>
      <c r="E347" t="s">
        <v>21</v>
      </c>
      <c r="F347" t="s">
        <v>22</v>
      </c>
      <c r="G347" t="s">
        <v>110</v>
      </c>
      <c r="H347" t="s">
        <v>23</v>
      </c>
      <c r="I347" s="2">
        <f>VLOOKUP(helpdesk_tickets!A347,Sheet1!A346:B911,2,FALSE)</f>
        <v>43916.779166666667</v>
      </c>
      <c r="J347" t="s">
        <v>93</v>
      </c>
      <c r="K347" t="s">
        <v>94</v>
      </c>
      <c r="L347" t="s">
        <v>24</v>
      </c>
      <c r="M347" t="s">
        <v>25</v>
      </c>
      <c r="N347">
        <v>6</v>
      </c>
      <c r="O347" t="str">
        <f t="shared" si="10"/>
        <v>Low thread count</v>
      </c>
      <c r="P347">
        <v>2</v>
      </c>
      <c r="Q347" t="str">
        <f t="shared" si="11"/>
        <v>Low attach count</v>
      </c>
      <c r="R347" t="s">
        <v>26</v>
      </c>
    </row>
    <row r="348" spans="1:18" x14ac:dyDescent="0.35">
      <c r="A348">
        <v>111388</v>
      </c>
      <c r="B348" s="2">
        <f>VLOOKUP(A348,Sheet1!A347:C912,2,FALSE)</f>
        <v>43914.714583333334</v>
      </c>
      <c r="C348" t="s">
        <v>60</v>
      </c>
      <c r="D348" t="s">
        <v>70</v>
      </c>
      <c r="E348" t="s">
        <v>21</v>
      </c>
      <c r="F348" t="s">
        <v>22</v>
      </c>
      <c r="G348" t="s">
        <v>110</v>
      </c>
      <c r="H348" t="s">
        <v>23</v>
      </c>
      <c r="I348" s="2">
        <f>VLOOKUP(helpdesk_tickets!A348,Sheet1!A347:B912,2,FALSE)</f>
        <v>43914.714583333334</v>
      </c>
      <c r="J348" t="s">
        <v>93</v>
      </c>
      <c r="K348" t="s">
        <v>94</v>
      </c>
      <c r="L348" t="s">
        <v>24</v>
      </c>
      <c r="M348" t="s">
        <v>30</v>
      </c>
      <c r="N348">
        <v>10</v>
      </c>
      <c r="O348" t="str">
        <f t="shared" si="10"/>
        <v>Low thread count</v>
      </c>
      <c r="P348">
        <v>4</v>
      </c>
      <c r="Q348" t="str">
        <f t="shared" si="11"/>
        <v>Low attach count</v>
      </c>
      <c r="R348" t="s">
        <v>26</v>
      </c>
    </row>
    <row r="349" spans="1:18" x14ac:dyDescent="0.35">
      <c r="A349">
        <v>111396</v>
      </c>
      <c r="B349" s="2">
        <f>VLOOKUP(A349,Sheet1!A348:C913,2,FALSE)</f>
        <v>43914.714583333334</v>
      </c>
      <c r="C349" t="s">
        <v>45</v>
      </c>
      <c r="D349" t="s">
        <v>70</v>
      </c>
      <c r="E349" t="s">
        <v>21</v>
      </c>
      <c r="F349" t="s">
        <v>22</v>
      </c>
      <c r="G349" t="s">
        <v>110</v>
      </c>
      <c r="H349" t="s">
        <v>23</v>
      </c>
      <c r="I349" s="2">
        <f>VLOOKUP(helpdesk_tickets!A349,Sheet1!A348:B913,2,FALSE)</f>
        <v>43914.714583333334</v>
      </c>
      <c r="J349" t="s">
        <v>93</v>
      </c>
      <c r="K349" t="s">
        <v>94</v>
      </c>
      <c r="L349" t="s">
        <v>24</v>
      </c>
      <c r="M349" t="s">
        <v>30</v>
      </c>
      <c r="N349">
        <v>11</v>
      </c>
      <c r="O349" t="str">
        <f t="shared" si="10"/>
        <v>Low thread count</v>
      </c>
      <c r="P349">
        <v>5</v>
      </c>
      <c r="Q349" t="str">
        <f t="shared" si="11"/>
        <v>Low attach count</v>
      </c>
      <c r="R349" t="s">
        <v>26</v>
      </c>
    </row>
    <row r="350" spans="1:18" x14ac:dyDescent="0.35">
      <c r="A350">
        <v>111373</v>
      </c>
      <c r="B350" s="2">
        <f>VLOOKUP(A350,Sheet1!A349:C914,2,FALSE)</f>
        <v>43908.739583333336</v>
      </c>
      <c r="C350" t="s">
        <v>47</v>
      </c>
      <c r="D350" t="s">
        <v>70</v>
      </c>
      <c r="E350" t="s">
        <v>21</v>
      </c>
      <c r="F350" t="s">
        <v>39</v>
      </c>
      <c r="G350" t="s">
        <v>110</v>
      </c>
      <c r="H350" t="s">
        <v>23</v>
      </c>
      <c r="I350" s="2">
        <f>VLOOKUP(helpdesk_tickets!A350,Sheet1!A349:B914,2,FALSE)</f>
        <v>43908.739583333336</v>
      </c>
      <c r="J350" t="s">
        <v>93</v>
      </c>
      <c r="K350" t="s">
        <v>94</v>
      </c>
      <c r="L350" t="s">
        <v>24</v>
      </c>
      <c r="M350" t="s">
        <v>25</v>
      </c>
      <c r="N350">
        <v>11</v>
      </c>
      <c r="O350" t="str">
        <f t="shared" si="10"/>
        <v>Low thread count</v>
      </c>
      <c r="P350">
        <v>1</v>
      </c>
      <c r="Q350" t="str">
        <f t="shared" si="11"/>
        <v>Low attach count</v>
      </c>
      <c r="R350" t="s">
        <v>35</v>
      </c>
    </row>
    <row r="351" spans="1:18" x14ac:dyDescent="0.35">
      <c r="A351">
        <v>111372</v>
      </c>
      <c r="B351" s="2">
        <f>VLOOKUP(A351,Sheet1!A350:C915,2,FALSE)</f>
        <v>43906.600694444445</v>
      </c>
      <c r="C351" t="s">
        <v>47</v>
      </c>
      <c r="D351" t="s">
        <v>70</v>
      </c>
      <c r="E351" t="s">
        <v>21</v>
      </c>
      <c r="F351" t="s">
        <v>22</v>
      </c>
      <c r="G351" t="s">
        <v>110</v>
      </c>
      <c r="H351" t="s">
        <v>23</v>
      </c>
      <c r="I351" s="2">
        <f>VLOOKUP(helpdesk_tickets!A351,Sheet1!A350:B915,2,FALSE)</f>
        <v>43906.600694444445</v>
      </c>
      <c r="J351" t="s">
        <v>93</v>
      </c>
      <c r="K351" t="s">
        <v>94</v>
      </c>
      <c r="L351" t="s">
        <v>24</v>
      </c>
      <c r="M351" t="s">
        <v>46</v>
      </c>
      <c r="N351">
        <v>6</v>
      </c>
      <c r="O351" t="str">
        <f t="shared" si="10"/>
        <v>Low thread count</v>
      </c>
      <c r="P351">
        <v>2</v>
      </c>
      <c r="Q351" t="str">
        <f t="shared" si="11"/>
        <v>Low attach count</v>
      </c>
      <c r="R351" t="s">
        <v>35</v>
      </c>
    </row>
    <row r="352" spans="1:18" x14ac:dyDescent="0.35">
      <c r="A352">
        <v>111356</v>
      </c>
      <c r="B352" s="2">
        <f>VLOOKUP(A352,Sheet1!A351:C916,2,FALSE)</f>
        <v>43900.686805555553</v>
      </c>
      <c r="C352" t="s">
        <v>63</v>
      </c>
      <c r="D352" t="s">
        <v>70</v>
      </c>
      <c r="E352" t="s">
        <v>21</v>
      </c>
      <c r="F352" t="s">
        <v>22</v>
      </c>
      <c r="G352" t="s">
        <v>110</v>
      </c>
      <c r="H352" t="s">
        <v>23</v>
      </c>
      <c r="I352" s="2">
        <f>VLOOKUP(helpdesk_tickets!A352,Sheet1!A351:B916,2,FALSE)</f>
        <v>43900.686805555553</v>
      </c>
      <c r="J352" t="s">
        <v>93</v>
      </c>
      <c r="K352" t="s">
        <v>94</v>
      </c>
      <c r="L352" t="s">
        <v>24</v>
      </c>
      <c r="M352" t="s">
        <v>30</v>
      </c>
      <c r="N352">
        <v>24</v>
      </c>
      <c r="O352" t="str">
        <f t="shared" si="10"/>
        <v>Low thread count</v>
      </c>
      <c r="P352">
        <v>7</v>
      </c>
      <c r="Q352" t="str">
        <f t="shared" si="11"/>
        <v>Low attach count</v>
      </c>
      <c r="R352" t="s">
        <v>26</v>
      </c>
    </row>
    <row r="353" spans="1:18" x14ac:dyDescent="0.35">
      <c r="A353">
        <v>111386</v>
      </c>
      <c r="B353" s="2">
        <f>VLOOKUP(A353,Sheet1!A352:C917,2,FALSE)</f>
        <v>43894.722222222219</v>
      </c>
      <c r="C353" t="s">
        <v>45</v>
      </c>
      <c r="D353" t="s">
        <v>70</v>
      </c>
      <c r="E353" t="s">
        <v>21</v>
      </c>
      <c r="F353" t="s">
        <v>39</v>
      </c>
      <c r="G353" t="s">
        <v>110</v>
      </c>
      <c r="H353" t="s">
        <v>23</v>
      </c>
      <c r="I353" s="2">
        <f>VLOOKUP(helpdesk_tickets!A353,Sheet1!A352:B917,2,FALSE)</f>
        <v>43894.722222222219</v>
      </c>
      <c r="J353" t="s">
        <v>93</v>
      </c>
      <c r="K353" t="s">
        <v>94</v>
      </c>
      <c r="L353" t="s">
        <v>24</v>
      </c>
      <c r="M353" t="s">
        <v>30</v>
      </c>
      <c r="N353">
        <v>15</v>
      </c>
      <c r="O353" t="str">
        <f t="shared" si="10"/>
        <v>Low thread count</v>
      </c>
      <c r="P353">
        <v>4</v>
      </c>
      <c r="Q353" t="str">
        <f t="shared" si="11"/>
        <v>Low attach count</v>
      </c>
      <c r="R353" t="s">
        <v>26</v>
      </c>
    </row>
    <row r="354" spans="1:18" x14ac:dyDescent="0.35">
      <c r="A354">
        <v>111375</v>
      </c>
      <c r="B354" s="2">
        <f>VLOOKUP(A354,Sheet1!A353:C918,2,FALSE)</f>
        <v>43885.74722222222</v>
      </c>
      <c r="C354" t="s">
        <v>36</v>
      </c>
      <c r="D354" t="s">
        <v>70</v>
      </c>
      <c r="E354" t="s">
        <v>21</v>
      </c>
      <c r="F354" t="s">
        <v>22</v>
      </c>
      <c r="G354" t="s">
        <v>110</v>
      </c>
      <c r="H354" t="s">
        <v>23</v>
      </c>
      <c r="I354" s="2">
        <f>VLOOKUP(helpdesk_tickets!A354,Sheet1!A353:B918,2,FALSE)</f>
        <v>43885.74722222222</v>
      </c>
      <c r="J354" t="s">
        <v>93</v>
      </c>
      <c r="K354" t="s">
        <v>94</v>
      </c>
      <c r="L354" t="s">
        <v>24</v>
      </c>
      <c r="M354" t="s">
        <v>25</v>
      </c>
      <c r="N354">
        <v>23</v>
      </c>
      <c r="O354" t="str">
        <f t="shared" si="10"/>
        <v>Low thread count</v>
      </c>
      <c r="P354">
        <v>5</v>
      </c>
      <c r="Q354" t="str">
        <f t="shared" si="11"/>
        <v>Low attach count</v>
      </c>
      <c r="R354" t="s">
        <v>35</v>
      </c>
    </row>
    <row r="355" spans="1:18" x14ac:dyDescent="0.35">
      <c r="A355">
        <v>111377</v>
      </c>
      <c r="B355" s="2">
        <f>VLOOKUP(A355,Sheet1!A354:C919,2,FALSE)</f>
        <v>43882.728472222225</v>
      </c>
      <c r="C355" t="s">
        <v>63</v>
      </c>
      <c r="D355" t="s">
        <v>70</v>
      </c>
      <c r="E355" t="s">
        <v>21</v>
      </c>
      <c r="F355" t="s">
        <v>39</v>
      </c>
      <c r="G355" t="s">
        <v>110</v>
      </c>
      <c r="H355" t="s">
        <v>23</v>
      </c>
      <c r="I355" s="2">
        <f>VLOOKUP(helpdesk_tickets!A355,Sheet1!A354:B919,2,FALSE)</f>
        <v>43882.728472222225</v>
      </c>
      <c r="J355" t="s">
        <v>93</v>
      </c>
      <c r="K355" t="s">
        <v>94</v>
      </c>
      <c r="L355" t="s">
        <v>24</v>
      </c>
      <c r="M355" t="s">
        <v>30</v>
      </c>
      <c r="N355">
        <v>22</v>
      </c>
      <c r="O355" t="str">
        <f t="shared" si="10"/>
        <v>Low thread count</v>
      </c>
      <c r="P355">
        <v>3</v>
      </c>
      <c r="Q355" t="str">
        <f t="shared" si="11"/>
        <v>Low attach count</v>
      </c>
      <c r="R355" t="s">
        <v>26</v>
      </c>
    </row>
    <row r="356" spans="1:18" x14ac:dyDescent="0.35">
      <c r="A356">
        <v>111389</v>
      </c>
      <c r="B356" s="2">
        <f>VLOOKUP(A356,Sheet1!A355:C920,2,FALSE)</f>
        <v>43878.416666666664</v>
      </c>
      <c r="C356" t="s">
        <v>47</v>
      </c>
      <c r="D356" t="s">
        <v>70</v>
      </c>
      <c r="E356" t="s">
        <v>21</v>
      </c>
      <c r="F356" t="s">
        <v>22</v>
      </c>
      <c r="G356" t="s">
        <v>110</v>
      </c>
      <c r="H356" t="s">
        <v>23</v>
      </c>
      <c r="I356" s="2">
        <f>VLOOKUP(helpdesk_tickets!A356,Sheet1!A355:B920,2,FALSE)</f>
        <v>43878.416666666664</v>
      </c>
      <c r="J356" t="s">
        <v>93</v>
      </c>
      <c r="K356" t="s">
        <v>94</v>
      </c>
      <c r="L356" t="s">
        <v>24</v>
      </c>
      <c r="M356" t="s">
        <v>25</v>
      </c>
      <c r="N356">
        <v>7</v>
      </c>
      <c r="O356" t="str">
        <f t="shared" si="10"/>
        <v>Low thread count</v>
      </c>
      <c r="P356">
        <v>1</v>
      </c>
      <c r="Q356" t="str">
        <f t="shared" si="11"/>
        <v>Low attach count</v>
      </c>
      <c r="R356" t="s">
        <v>26</v>
      </c>
    </row>
    <row r="357" spans="1:18" x14ac:dyDescent="0.35">
      <c r="A357">
        <v>111374</v>
      </c>
      <c r="B357" s="2">
        <f>VLOOKUP(A357,Sheet1!A356:C921,2,FALSE)</f>
        <v>43878.375694444447</v>
      </c>
      <c r="C357" t="s">
        <v>47</v>
      </c>
      <c r="D357" t="s">
        <v>70</v>
      </c>
      <c r="E357" t="s">
        <v>21</v>
      </c>
      <c r="F357" t="s">
        <v>39</v>
      </c>
      <c r="G357" t="s">
        <v>110</v>
      </c>
      <c r="H357" t="s">
        <v>23</v>
      </c>
      <c r="I357" s="2">
        <f>VLOOKUP(helpdesk_tickets!A357,Sheet1!A356:B921,2,FALSE)</f>
        <v>43878.375694444447</v>
      </c>
      <c r="J357" t="s">
        <v>93</v>
      </c>
      <c r="K357" t="s">
        <v>94</v>
      </c>
      <c r="L357" t="s">
        <v>24</v>
      </c>
      <c r="M357" t="s">
        <v>25</v>
      </c>
      <c r="N357">
        <v>4</v>
      </c>
      <c r="O357" t="str">
        <f t="shared" si="10"/>
        <v>Low thread count</v>
      </c>
      <c r="P357">
        <v>0</v>
      </c>
      <c r="Q357" t="str">
        <f t="shared" si="11"/>
        <v>Low attach count</v>
      </c>
      <c r="R357" t="s">
        <v>35</v>
      </c>
    </row>
    <row r="358" spans="1:18" x14ac:dyDescent="0.35">
      <c r="A358">
        <v>111371</v>
      </c>
      <c r="B358" s="2">
        <f>VLOOKUP(A358,Sheet1!A357:C922,2,FALSE)</f>
        <v>43878.372916666667</v>
      </c>
      <c r="C358" t="s">
        <v>47</v>
      </c>
      <c r="D358" t="s">
        <v>70</v>
      </c>
      <c r="E358" t="s">
        <v>21</v>
      </c>
      <c r="F358" t="s">
        <v>39</v>
      </c>
      <c r="G358" t="s">
        <v>110</v>
      </c>
      <c r="H358" t="s">
        <v>23</v>
      </c>
      <c r="I358" s="2">
        <f>VLOOKUP(helpdesk_tickets!A358,Sheet1!A357:B922,2,FALSE)</f>
        <v>43878.372916666667</v>
      </c>
      <c r="J358" t="s">
        <v>93</v>
      </c>
      <c r="K358" t="s">
        <v>94</v>
      </c>
      <c r="L358" t="s">
        <v>24</v>
      </c>
      <c r="M358" t="s">
        <v>25</v>
      </c>
      <c r="N358">
        <v>5</v>
      </c>
      <c r="O358" t="str">
        <f t="shared" si="10"/>
        <v>Low thread count</v>
      </c>
      <c r="P358">
        <v>0</v>
      </c>
      <c r="Q358" t="str">
        <f t="shared" si="11"/>
        <v>Low attach count</v>
      </c>
      <c r="R358" t="s">
        <v>35</v>
      </c>
    </row>
    <row r="359" spans="1:18" x14ac:dyDescent="0.35">
      <c r="A359">
        <v>111381</v>
      </c>
      <c r="B359" s="2">
        <f>VLOOKUP(A359,Sheet1!A358:C923,2,FALSE)</f>
        <v>43872.738194444442</v>
      </c>
      <c r="C359" t="s">
        <v>36</v>
      </c>
      <c r="D359" t="s">
        <v>70</v>
      </c>
      <c r="E359" t="s">
        <v>21</v>
      </c>
      <c r="F359" t="s">
        <v>22</v>
      </c>
      <c r="G359" t="s">
        <v>110</v>
      </c>
      <c r="H359" t="s">
        <v>23</v>
      </c>
      <c r="I359" s="2">
        <f>VLOOKUP(helpdesk_tickets!A359,Sheet1!A358:B923,2,FALSE)</f>
        <v>43872.738194444442</v>
      </c>
      <c r="J359" t="s">
        <v>93</v>
      </c>
      <c r="K359" t="s">
        <v>94</v>
      </c>
      <c r="L359" t="s">
        <v>24</v>
      </c>
      <c r="M359" t="s">
        <v>25</v>
      </c>
      <c r="N359">
        <v>6</v>
      </c>
      <c r="O359" t="str">
        <f t="shared" si="10"/>
        <v>Low thread count</v>
      </c>
      <c r="P359">
        <v>1</v>
      </c>
      <c r="Q359" t="str">
        <f t="shared" si="11"/>
        <v>Low attach count</v>
      </c>
      <c r="R359" t="s">
        <v>35</v>
      </c>
    </row>
    <row r="360" spans="1:18" x14ac:dyDescent="0.35">
      <c r="A360">
        <v>111368</v>
      </c>
      <c r="B360" s="2">
        <f>VLOOKUP(A360,Sheet1!A359:C924,2,FALSE)</f>
        <v>43859.682638888888</v>
      </c>
      <c r="C360" t="s">
        <v>47</v>
      </c>
      <c r="D360" t="s">
        <v>70</v>
      </c>
      <c r="E360" t="s">
        <v>21</v>
      </c>
      <c r="F360" t="s">
        <v>39</v>
      </c>
      <c r="G360" t="s">
        <v>110</v>
      </c>
      <c r="H360" t="s">
        <v>23</v>
      </c>
      <c r="I360" s="2">
        <f>VLOOKUP(helpdesk_tickets!A360,Sheet1!A359:B924,2,FALSE)</f>
        <v>43859.682638888888</v>
      </c>
      <c r="J360" t="s">
        <v>93</v>
      </c>
      <c r="K360" t="s">
        <v>94</v>
      </c>
      <c r="L360" t="s">
        <v>24</v>
      </c>
      <c r="M360" t="s">
        <v>25</v>
      </c>
      <c r="N360">
        <v>5</v>
      </c>
      <c r="O360" t="str">
        <f t="shared" si="10"/>
        <v>Low thread count</v>
      </c>
      <c r="P360">
        <v>0</v>
      </c>
      <c r="Q360" t="str">
        <f t="shared" si="11"/>
        <v>Low attach count</v>
      </c>
      <c r="R360" t="s">
        <v>35</v>
      </c>
    </row>
    <row r="361" spans="1:18" x14ac:dyDescent="0.35">
      <c r="A361">
        <v>111376</v>
      </c>
      <c r="B361" s="2">
        <f>VLOOKUP(A361,Sheet1!A360:C925,2,FALSE)</f>
        <v>43858.744444444441</v>
      </c>
      <c r="C361" t="s">
        <v>36</v>
      </c>
      <c r="D361" t="s">
        <v>70</v>
      </c>
      <c r="E361" t="s">
        <v>21</v>
      </c>
      <c r="F361" t="s">
        <v>39</v>
      </c>
      <c r="G361" t="s">
        <v>110</v>
      </c>
      <c r="H361" t="s">
        <v>23</v>
      </c>
      <c r="I361" s="2">
        <f>VLOOKUP(helpdesk_tickets!A361,Sheet1!A360:B925,2,FALSE)</f>
        <v>43858.744444444441</v>
      </c>
      <c r="J361" t="s">
        <v>93</v>
      </c>
      <c r="K361" t="s">
        <v>94</v>
      </c>
      <c r="L361" t="s">
        <v>24</v>
      </c>
      <c r="M361" t="s">
        <v>25</v>
      </c>
      <c r="N361">
        <v>5</v>
      </c>
      <c r="O361" t="str">
        <f t="shared" si="10"/>
        <v>Low thread count</v>
      </c>
      <c r="P361">
        <v>0</v>
      </c>
      <c r="Q361" t="str">
        <f t="shared" si="11"/>
        <v>Low attach count</v>
      </c>
      <c r="R361" t="s">
        <v>37</v>
      </c>
    </row>
    <row r="362" spans="1:18" x14ac:dyDescent="0.35">
      <c r="A362">
        <v>111365</v>
      </c>
      <c r="B362" s="2">
        <f>VLOOKUP(A362,Sheet1!A361:C926,2,FALSE)</f>
        <v>43857.739583333336</v>
      </c>
      <c r="C362" t="s">
        <v>31</v>
      </c>
      <c r="D362" t="s">
        <v>70</v>
      </c>
      <c r="E362" t="s">
        <v>32</v>
      </c>
      <c r="F362" t="s">
        <v>39</v>
      </c>
      <c r="G362" t="s">
        <v>110</v>
      </c>
      <c r="H362" t="s">
        <v>23</v>
      </c>
      <c r="I362" s="2">
        <f>VLOOKUP(helpdesk_tickets!A362,Sheet1!A361:B926,2,FALSE)</f>
        <v>43857.739583333336</v>
      </c>
      <c r="J362" t="s">
        <v>93</v>
      </c>
      <c r="K362" t="s">
        <v>94</v>
      </c>
      <c r="L362" t="s">
        <v>41</v>
      </c>
      <c r="M362" t="s">
        <v>33</v>
      </c>
      <c r="N362">
        <v>8</v>
      </c>
      <c r="O362" t="str">
        <f t="shared" si="10"/>
        <v>Low thread count</v>
      </c>
      <c r="P362">
        <v>0</v>
      </c>
      <c r="Q362" t="str">
        <f t="shared" si="11"/>
        <v>Low attach count</v>
      </c>
      <c r="R362" t="s">
        <v>26</v>
      </c>
    </row>
    <row r="363" spans="1:18" x14ac:dyDescent="0.35">
      <c r="A363">
        <v>111215</v>
      </c>
      <c r="B363" s="2">
        <f>VLOOKUP(A363,Sheet1!A362:C927,2,FALSE)</f>
        <v>43846.719444444447</v>
      </c>
      <c r="C363" t="s">
        <v>50</v>
      </c>
      <c r="D363" t="s">
        <v>70</v>
      </c>
      <c r="E363" t="s">
        <v>21</v>
      </c>
      <c r="F363" t="s">
        <v>22</v>
      </c>
      <c r="G363" t="s">
        <v>110</v>
      </c>
      <c r="H363" t="s">
        <v>23</v>
      </c>
      <c r="I363" s="2">
        <f>VLOOKUP(helpdesk_tickets!A363,Sheet1!A362:B927,2,FALSE)</f>
        <v>43846.719444444447</v>
      </c>
      <c r="J363" t="s">
        <v>93</v>
      </c>
      <c r="K363" t="s">
        <v>94</v>
      </c>
      <c r="L363" t="s">
        <v>24</v>
      </c>
      <c r="M363" t="s">
        <v>30</v>
      </c>
      <c r="N363">
        <v>15</v>
      </c>
      <c r="O363" t="str">
        <f t="shared" si="10"/>
        <v>Low thread count</v>
      </c>
      <c r="P363">
        <v>8</v>
      </c>
      <c r="Q363" t="str">
        <f t="shared" si="11"/>
        <v>Low attach count</v>
      </c>
      <c r="R363" t="s">
        <v>26</v>
      </c>
    </row>
    <row r="364" spans="1:18" x14ac:dyDescent="0.35">
      <c r="A364">
        <v>111362</v>
      </c>
      <c r="B364" s="2">
        <f>VLOOKUP(A364,Sheet1!A363:C928,2,FALSE)</f>
        <v>43846.614583333336</v>
      </c>
      <c r="C364" t="s">
        <v>43</v>
      </c>
      <c r="D364" t="s">
        <v>70</v>
      </c>
      <c r="E364" t="s">
        <v>21</v>
      </c>
      <c r="F364" t="s">
        <v>39</v>
      </c>
      <c r="G364" t="s">
        <v>110</v>
      </c>
      <c r="H364" t="s">
        <v>23</v>
      </c>
      <c r="I364" s="2">
        <f>VLOOKUP(helpdesk_tickets!A364,Sheet1!A363:B928,2,FALSE)</f>
        <v>43846.614583333336</v>
      </c>
      <c r="J364" t="s">
        <v>93</v>
      </c>
      <c r="K364" t="s">
        <v>94</v>
      </c>
      <c r="L364" t="s">
        <v>24</v>
      </c>
      <c r="M364" t="s">
        <v>46</v>
      </c>
      <c r="N364">
        <v>6</v>
      </c>
      <c r="O364" t="str">
        <f t="shared" si="10"/>
        <v>Low thread count</v>
      </c>
      <c r="P364">
        <v>0</v>
      </c>
      <c r="Q364" t="str">
        <f t="shared" si="11"/>
        <v>Low attach count</v>
      </c>
      <c r="R364" t="s">
        <v>35</v>
      </c>
    </row>
    <row r="365" spans="1:18" x14ac:dyDescent="0.35">
      <c r="A365">
        <v>111359</v>
      </c>
      <c r="B365" s="2">
        <f>VLOOKUP(A365,Sheet1!A364:C929,2,FALSE)</f>
        <v>43845.719444444447</v>
      </c>
      <c r="C365" t="s">
        <v>50</v>
      </c>
      <c r="D365" t="s">
        <v>70</v>
      </c>
      <c r="E365" t="s">
        <v>21</v>
      </c>
      <c r="F365" t="s">
        <v>22</v>
      </c>
      <c r="G365" t="s">
        <v>110</v>
      </c>
      <c r="H365" t="s">
        <v>23</v>
      </c>
      <c r="I365" s="2">
        <f>VLOOKUP(helpdesk_tickets!A365,Sheet1!A364:B929,2,FALSE)</f>
        <v>43845.719444444447</v>
      </c>
      <c r="J365" t="s">
        <v>93</v>
      </c>
      <c r="K365" t="s">
        <v>94</v>
      </c>
      <c r="L365" t="s">
        <v>24</v>
      </c>
      <c r="M365" t="s">
        <v>30</v>
      </c>
      <c r="N365">
        <v>14</v>
      </c>
      <c r="O365" t="str">
        <f t="shared" si="10"/>
        <v>Low thread count</v>
      </c>
      <c r="P365">
        <v>1</v>
      </c>
      <c r="Q365" t="str">
        <f t="shared" si="11"/>
        <v>Low attach count</v>
      </c>
      <c r="R365" t="s">
        <v>26</v>
      </c>
    </row>
    <row r="366" spans="1:18" x14ac:dyDescent="0.35">
      <c r="A366">
        <v>111370</v>
      </c>
      <c r="B366" s="2">
        <f>VLOOKUP(A366,Sheet1!A365:C930,2,FALSE)</f>
        <v>43844.73333333333</v>
      </c>
      <c r="C366" t="s">
        <v>47</v>
      </c>
      <c r="D366" t="s">
        <v>70</v>
      </c>
      <c r="E366" t="s">
        <v>21</v>
      </c>
      <c r="F366" t="s">
        <v>39</v>
      </c>
      <c r="G366" t="s">
        <v>110</v>
      </c>
      <c r="H366" t="s">
        <v>23</v>
      </c>
      <c r="I366" s="2">
        <f>VLOOKUP(helpdesk_tickets!A366,Sheet1!A365:B930,2,FALSE)</f>
        <v>43844.73333333333</v>
      </c>
      <c r="J366" t="s">
        <v>93</v>
      </c>
      <c r="K366" t="s">
        <v>94</v>
      </c>
      <c r="L366" t="s">
        <v>24</v>
      </c>
      <c r="M366" t="s">
        <v>25</v>
      </c>
      <c r="N366">
        <v>7</v>
      </c>
      <c r="O366" t="str">
        <f t="shared" si="10"/>
        <v>Low thread count</v>
      </c>
      <c r="P366">
        <v>1</v>
      </c>
      <c r="Q366" t="str">
        <f t="shared" si="11"/>
        <v>Low attach count</v>
      </c>
      <c r="R366" t="s">
        <v>37</v>
      </c>
    </row>
    <row r="367" spans="1:18" x14ac:dyDescent="0.35">
      <c r="A367">
        <v>111336</v>
      </c>
      <c r="B367" s="2">
        <f>VLOOKUP(A367,Sheet1!A366:C931,2,FALSE)</f>
        <v>43844.730555555558</v>
      </c>
      <c r="C367" t="s">
        <v>60</v>
      </c>
      <c r="D367" t="s">
        <v>70</v>
      </c>
      <c r="E367" t="s">
        <v>21</v>
      </c>
      <c r="F367" t="s">
        <v>22</v>
      </c>
      <c r="G367" t="s">
        <v>110</v>
      </c>
      <c r="H367" t="s">
        <v>23</v>
      </c>
      <c r="I367" s="2">
        <f>VLOOKUP(helpdesk_tickets!A367,Sheet1!A366:B931,2,FALSE)</f>
        <v>43844.730555555558</v>
      </c>
      <c r="J367" t="s">
        <v>93</v>
      </c>
      <c r="K367" t="s">
        <v>94</v>
      </c>
      <c r="L367" t="s">
        <v>24</v>
      </c>
      <c r="M367" t="s">
        <v>30</v>
      </c>
      <c r="N367">
        <v>11</v>
      </c>
      <c r="O367" t="str">
        <f t="shared" si="10"/>
        <v>Low thread count</v>
      </c>
      <c r="P367">
        <v>6</v>
      </c>
      <c r="Q367" t="str">
        <f t="shared" si="11"/>
        <v>Low attach count</v>
      </c>
      <c r="R367" t="s">
        <v>26</v>
      </c>
    </row>
    <row r="368" spans="1:18" x14ac:dyDescent="0.35">
      <c r="A368">
        <v>111209</v>
      </c>
      <c r="B368" s="2">
        <f>VLOOKUP(A368,Sheet1!A367:C932,2,FALSE)</f>
        <v>43844.729166666664</v>
      </c>
      <c r="C368" t="s">
        <v>50</v>
      </c>
      <c r="D368" t="s">
        <v>70</v>
      </c>
      <c r="E368" t="s">
        <v>21</v>
      </c>
      <c r="F368" t="s">
        <v>22</v>
      </c>
      <c r="G368" t="s">
        <v>110</v>
      </c>
      <c r="H368" t="s">
        <v>23</v>
      </c>
      <c r="I368" s="2">
        <f>VLOOKUP(helpdesk_tickets!A368,Sheet1!A367:B932,2,FALSE)</f>
        <v>43844.729166666664</v>
      </c>
      <c r="J368" t="s">
        <v>93</v>
      </c>
      <c r="K368" t="s">
        <v>94</v>
      </c>
      <c r="L368" t="s">
        <v>24</v>
      </c>
      <c r="M368" t="s">
        <v>30</v>
      </c>
      <c r="N368">
        <v>17</v>
      </c>
      <c r="O368" t="str">
        <f t="shared" si="10"/>
        <v>Low thread count</v>
      </c>
      <c r="P368">
        <v>3</v>
      </c>
      <c r="Q368" t="str">
        <f t="shared" si="11"/>
        <v>Low attach count</v>
      </c>
      <c r="R368" t="s">
        <v>26</v>
      </c>
    </row>
    <row r="369" spans="1:18" x14ac:dyDescent="0.35">
      <c r="A369">
        <v>111355</v>
      </c>
      <c r="B369" s="2">
        <f>VLOOKUP(A369,Sheet1!A368:C933,2,FALSE)</f>
        <v>43840.754166666666</v>
      </c>
      <c r="C369" t="s">
        <v>19</v>
      </c>
      <c r="D369" t="s">
        <v>70</v>
      </c>
      <c r="E369" t="s">
        <v>21</v>
      </c>
      <c r="F369" t="s">
        <v>22</v>
      </c>
      <c r="G369" t="s">
        <v>110</v>
      </c>
      <c r="H369" t="s">
        <v>23</v>
      </c>
      <c r="I369" s="2">
        <f>VLOOKUP(helpdesk_tickets!A369,Sheet1!A368:B933,2,FALSE)</f>
        <v>43840.754166666666</v>
      </c>
      <c r="J369" t="s">
        <v>93</v>
      </c>
      <c r="K369" t="s">
        <v>94</v>
      </c>
      <c r="L369" t="s">
        <v>24</v>
      </c>
      <c r="M369" t="s">
        <v>25</v>
      </c>
      <c r="N369">
        <v>16</v>
      </c>
      <c r="O369" t="str">
        <f t="shared" si="10"/>
        <v>Low thread count</v>
      </c>
      <c r="P369">
        <v>1</v>
      </c>
      <c r="Q369" t="str">
        <f t="shared" si="11"/>
        <v>Low attach count</v>
      </c>
      <c r="R369" t="s">
        <v>26</v>
      </c>
    </row>
    <row r="370" spans="1:18" x14ac:dyDescent="0.35">
      <c r="A370">
        <v>111367</v>
      </c>
      <c r="B370" s="2">
        <f>VLOOKUP(A370,Sheet1!A369:C934,2,FALSE)</f>
        <v>43838.701388888891</v>
      </c>
      <c r="C370" t="s">
        <v>47</v>
      </c>
      <c r="D370" t="s">
        <v>70</v>
      </c>
      <c r="E370" t="s">
        <v>21</v>
      </c>
      <c r="F370" t="s">
        <v>39</v>
      </c>
      <c r="G370" t="s">
        <v>110</v>
      </c>
      <c r="H370" t="s">
        <v>23</v>
      </c>
      <c r="I370" s="2">
        <f>VLOOKUP(helpdesk_tickets!A370,Sheet1!A369:B934,2,FALSE)</f>
        <v>43838.701388888891</v>
      </c>
      <c r="J370" t="s">
        <v>93</v>
      </c>
      <c r="K370" t="s">
        <v>94</v>
      </c>
      <c r="L370" t="s">
        <v>24</v>
      </c>
      <c r="M370" t="s">
        <v>25</v>
      </c>
      <c r="N370">
        <v>8</v>
      </c>
      <c r="O370" t="str">
        <f t="shared" si="10"/>
        <v>Low thread count</v>
      </c>
      <c r="P370">
        <v>0</v>
      </c>
      <c r="Q370" t="str">
        <f t="shared" si="11"/>
        <v>Low attach count</v>
      </c>
      <c r="R370" t="s">
        <v>35</v>
      </c>
    </row>
    <row r="371" spans="1:18" x14ac:dyDescent="0.35">
      <c r="A371">
        <v>111363</v>
      </c>
      <c r="B371" s="2">
        <f>VLOOKUP(A371,Sheet1!A370:C935,2,FALSE)</f>
        <v>43837.461111111108</v>
      </c>
      <c r="C371" t="s">
        <v>47</v>
      </c>
      <c r="D371" t="s">
        <v>70</v>
      </c>
      <c r="E371" t="s">
        <v>21</v>
      </c>
      <c r="F371" t="s">
        <v>39</v>
      </c>
      <c r="G371" t="s">
        <v>110</v>
      </c>
      <c r="H371" t="s">
        <v>23</v>
      </c>
      <c r="I371" s="2">
        <f>VLOOKUP(helpdesk_tickets!A371,Sheet1!A370:B935,2,FALSE)</f>
        <v>43837.461111111108</v>
      </c>
      <c r="J371" t="s">
        <v>93</v>
      </c>
      <c r="K371" t="s">
        <v>94</v>
      </c>
      <c r="L371" t="s">
        <v>24</v>
      </c>
      <c r="M371" t="s">
        <v>25</v>
      </c>
      <c r="N371">
        <v>7</v>
      </c>
      <c r="O371" t="str">
        <f t="shared" si="10"/>
        <v>Low thread count</v>
      </c>
      <c r="P371">
        <v>0</v>
      </c>
      <c r="Q371" t="str">
        <f t="shared" si="11"/>
        <v>Low attach count</v>
      </c>
      <c r="R371" t="s">
        <v>35</v>
      </c>
    </row>
    <row r="372" spans="1:18" x14ac:dyDescent="0.35">
      <c r="A372">
        <v>111337</v>
      </c>
      <c r="B372" s="2">
        <f>VLOOKUP(A372,Sheet1!A371:C936,2,FALSE)</f>
        <v>43833.73333333333</v>
      </c>
      <c r="C372" t="s">
        <v>36</v>
      </c>
      <c r="D372" t="s">
        <v>70</v>
      </c>
      <c r="E372" t="s">
        <v>21</v>
      </c>
      <c r="F372" t="s">
        <v>39</v>
      </c>
      <c r="G372" t="s">
        <v>110</v>
      </c>
      <c r="H372" t="s">
        <v>23</v>
      </c>
      <c r="I372" s="2">
        <f>VLOOKUP(helpdesk_tickets!A372,Sheet1!A371:B936,2,FALSE)</f>
        <v>43833.73333333333</v>
      </c>
      <c r="J372" t="s">
        <v>93</v>
      </c>
      <c r="K372" t="s">
        <v>94</v>
      </c>
      <c r="L372" t="s">
        <v>24</v>
      </c>
      <c r="M372" t="s">
        <v>25</v>
      </c>
      <c r="N372">
        <v>20</v>
      </c>
      <c r="O372" t="str">
        <f t="shared" si="10"/>
        <v>Low thread count</v>
      </c>
      <c r="P372">
        <v>0</v>
      </c>
      <c r="Q372" t="str">
        <f t="shared" si="11"/>
        <v>Low attach count</v>
      </c>
      <c r="R372" t="s">
        <v>26</v>
      </c>
    </row>
    <row r="373" spans="1:18" x14ac:dyDescent="0.35">
      <c r="A373">
        <v>111324</v>
      </c>
      <c r="B373" s="2">
        <f>VLOOKUP(A373,Sheet1!A372:C937,2,FALSE)</f>
        <v>43822.65</v>
      </c>
      <c r="C373" t="s">
        <v>50</v>
      </c>
      <c r="D373" t="s">
        <v>70</v>
      </c>
      <c r="E373" t="s">
        <v>21</v>
      </c>
      <c r="F373" t="s">
        <v>22</v>
      </c>
      <c r="G373" t="s">
        <v>110</v>
      </c>
      <c r="H373" t="s">
        <v>23</v>
      </c>
      <c r="I373" s="2">
        <f>VLOOKUP(helpdesk_tickets!A373,Sheet1!A372:B937,2,FALSE)</f>
        <v>43822.65</v>
      </c>
      <c r="J373" t="s">
        <v>93</v>
      </c>
      <c r="K373" t="s">
        <v>94</v>
      </c>
      <c r="L373" t="s">
        <v>24</v>
      </c>
      <c r="M373" t="s">
        <v>30</v>
      </c>
      <c r="N373">
        <v>9</v>
      </c>
      <c r="O373" t="str">
        <f t="shared" si="10"/>
        <v>Low thread count</v>
      </c>
      <c r="P373">
        <v>3</v>
      </c>
      <c r="Q373" t="str">
        <f t="shared" si="11"/>
        <v>Low attach count</v>
      </c>
      <c r="R373" t="s">
        <v>26</v>
      </c>
    </row>
    <row r="374" spans="1:18" x14ac:dyDescent="0.35">
      <c r="A374">
        <v>111335</v>
      </c>
      <c r="B374" s="2">
        <f>VLOOKUP(A374,Sheet1!A373:C938,2,FALSE)</f>
        <v>43822.631944444445</v>
      </c>
      <c r="C374" t="s">
        <v>45</v>
      </c>
      <c r="D374" t="s">
        <v>70</v>
      </c>
      <c r="E374" t="s">
        <v>21</v>
      </c>
      <c r="F374" t="s">
        <v>39</v>
      </c>
      <c r="G374" t="s">
        <v>110</v>
      </c>
      <c r="H374" t="s">
        <v>23</v>
      </c>
      <c r="I374" s="2">
        <f>VLOOKUP(helpdesk_tickets!A374,Sheet1!A373:B938,2,FALSE)</f>
        <v>43822.631944444445</v>
      </c>
      <c r="J374" t="s">
        <v>93</v>
      </c>
      <c r="K374" t="s">
        <v>94</v>
      </c>
      <c r="L374" t="s">
        <v>24</v>
      </c>
      <c r="M374" t="s">
        <v>30</v>
      </c>
      <c r="N374">
        <v>17</v>
      </c>
      <c r="O374" t="str">
        <f t="shared" si="10"/>
        <v>Low thread count</v>
      </c>
      <c r="P374">
        <v>8</v>
      </c>
      <c r="Q374" t="str">
        <f t="shared" si="11"/>
        <v>Low attach count</v>
      </c>
      <c r="R374" t="s">
        <v>26</v>
      </c>
    </row>
    <row r="375" spans="1:18" x14ac:dyDescent="0.35">
      <c r="A375">
        <v>111326</v>
      </c>
      <c r="B375" s="2">
        <f>VLOOKUP(A375,Sheet1!A374:C939,2,FALSE)</f>
        <v>43822.60833333333</v>
      </c>
      <c r="C375" t="s">
        <v>19</v>
      </c>
      <c r="D375" t="s">
        <v>70</v>
      </c>
      <c r="E375" t="s">
        <v>21</v>
      </c>
      <c r="F375" t="s">
        <v>22</v>
      </c>
      <c r="G375" t="s">
        <v>110</v>
      </c>
      <c r="H375" t="s">
        <v>23</v>
      </c>
      <c r="I375" s="2">
        <f>VLOOKUP(helpdesk_tickets!A375,Sheet1!A374:B939,2,FALSE)</f>
        <v>43822.60833333333</v>
      </c>
      <c r="J375" t="s">
        <v>93</v>
      </c>
      <c r="K375" t="s">
        <v>94</v>
      </c>
      <c r="L375" t="s">
        <v>24</v>
      </c>
      <c r="M375" t="s">
        <v>25</v>
      </c>
      <c r="N375">
        <v>26</v>
      </c>
      <c r="O375" t="str">
        <f t="shared" si="10"/>
        <v>Low thread count</v>
      </c>
      <c r="P375">
        <v>7</v>
      </c>
      <c r="Q375" t="str">
        <f t="shared" si="11"/>
        <v>Low attach count</v>
      </c>
      <c r="R375" t="s">
        <v>26</v>
      </c>
    </row>
    <row r="376" spans="1:18" x14ac:dyDescent="0.35">
      <c r="A376">
        <v>111352</v>
      </c>
      <c r="B376" s="2">
        <f>VLOOKUP(A376,Sheet1!A375:C940,2,FALSE)</f>
        <v>43818.754166666666</v>
      </c>
      <c r="C376" t="s">
        <v>19</v>
      </c>
      <c r="D376" t="s">
        <v>70</v>
      </c>
      <c r="E376" t="s">
        <v>21</v>
      </c>
      <c r="F376" t="s">
        <v>39</v>
      </c>
      <c r="G376" t="s">
        <v>110</v>
      </c>
      <c r="H376" t="s">
        <v>23</v>
      </c>
      <c r="I376" s="2">
        <f>VLOOKUP(helpdesk_tickets!A376,Sheet1!A375:B940,2,FALSE)</f>
        <v>43818.754166666666</v>
      </c>
      <c r="J376" t="s">
        <v>93</v>
      </c>
      <c r="K376" t="s">
        <v>94</v>
      </c>
      <c r="L376" t="s">
        <v>24</v>
      </c>
      <c r="M376" t="s">
        <v>25</v>
      </c>
      <c r="N376">
        <v>15</v>
      </c>
      <c r="O376" t="str">
        <f t="shared" si="10"/>
        <v>Low thread count</v>
      </c>
      <c r="P376">
        <v>1</v>
      </c>
      <c r="Q376" t="str">
        <f t="shared" si="11"/>
        <v>Low attach count</v>
      </c>
      <c r="R376" t="s">
        <v>26</v>
      </c>
    </row>
    <row r="377" spans="1:18" x14ac:dyDescent="0.35">
      <c r="A377">
        <v>111354</v>
      </c>
      <c r="B377" s="2">
        <f>VLOOKUP(A377,Sheet1!A376:C941,2,FALSE)</f>
        <v>43817.447916666664</v>
      </c>
      <c r="C377" t="s">
        <v>50</v>
      </c>
      <c r="D377" t="s">
        <v>70</v>
      </c>
      <c r="E377" t="s">
        <v>21</v>
      </c>
      <c r="F377" t="s">
        <v>22</v>
      </c>
      <c r="G377" t="s">
        <v>110</v>
      </c>
      <c r="H377" t="s">
        <v>23</v>
      </c>
      <c r="I377" s="2">
        <f>VLOOKUP(helpdesk_tickets!A377,Sheet1!A376:B941,2,FALSE)</f>
        <v>43817.447916666664</v>
      </c>
      <c r="J377" t="s">
        <v>93</v>
      </c>
      <c r="K377" t="s">
        <v>94</v>
      </c>
      <c r="L377" t="s">
        <v>24</v>
      </c>
      <c r="M377" t="s">
        <v>30</v>
      </c>
      <c r="N377">
        <v>7</v>
      </c>
      <c r="O377" t="str">
        <f t="shared" si="10"/>
        <v>Low thread count</v>
      </c>
      <c r="P377">
        <v>1</v>
      </c>
      <c r="Q377" t="str">
        <f t="shared" si="11"/>
        <v>Low attach count</v>
      </c>
      <c r="R377" t="s">
        <v>26</v>
      </c>
    </row>
    <row r="378" spans="1:18" x14ac:dyDescent="0.35">
      <c r="A378">
        <v>111339</v>
      </c>
      <c r="B378" s="2">
        <f>VLOOKUP(A378,Sheet1!A377:C942,2,FALSE)</f>
        <v>43817.445138888892</v>
      </c>
      <c r="C378" t="s">
        <v>43</v>
      </c>
      <c r="D378" t="s">
        <v>70</v>
      </c>
      <c r="E378" t="s">
        <v>21</v>
      </c>
      <c r="F378" t="s">
        <v>22</v>
      </c>
      <c r="G378" t="s">
        <v>110</v>
      </c>
      <c r="H378" t="s">
        <v>23</v>
      </c>
      <c r="I378" s="2">
        <f>VLOOKUP(helpdesk_tickets!A378,Sheet1!A377:B942,2,FALSE)</f>
        <v>43817.445138888892</v>
      </c>
      <c r="J378" t="s">
        <v>93</v>
      </c>
      <c r="K378" t="s">
        <v>94</v>
      </c>
      <c r="L378" t="s">
        <v>24</v>
      </c>
      <c r="M378" t="s">
        <v>25</v>
      </c>
      <c r="N378">
        <v>20</v>
      </c>
      <c r="O378" t="str">
        <f t="shared" si="10"/>
        <v>Low thread count</v>
      </c>
      <c r="P378">
        <v>1</v>
      </c>
      <c r="Q378" t="str">
        <f t="shared" si="11"/>
        <v>Low attach count</v>
      </c>
      <c r="R378" t="s">
        <v>35</v>
      </c>
    </row>
    <row r="379" spans="1:18" x14ac:dyDescent="0.35">
      <c r="A379">
        <v>111341</v>
      </c>
      <c r="B379" s="2">
        <f>VLOOKUP(A379,Sheet1!A378:C943,2,FALSE)</f>
        <v>43812.76458333333</v>
      </c>
      <c r="C379" t="s">
        <v>43</v>
      </c>
      <c r="D379" t="s">
        <v>70</v>
      </c>
      <c r="E379" t="s">
        <v>21</v>
      </c>
      <c r="F379" t="s">
        <v>22</v>
      </c>
      <c r="G379" t="s">
        <v>110</v>
      </c>
      <c r="H379" t="s">
        <v>23</v>
      </c>
      <c r="I379" s="2">
        <f>VLOOKUP(helpdesk_tickets!A379,Sheet1!A378:B943,2,FALSE)</f>
        <v>43812.76458333333</v>
      </c>
      <c r="J379" t="s">
        <v>93</v>
      </c>
      <c r="K379" t="s">
        <v>94</v>
      </c>
      <c r="L379" t="s">
        <v>24</v>
      </c>
      <c r="M379" t="s">
        <v>25</v>
      </c>
      <c r="N379">
        <v>18</v>
      </c>
      <c r="O379" t="str">
        <f t="shared" si="10"/>
        <v>Low thread count</v>
      </c>
      <c r="P379">
        <v>3</v>
      </c>
      <c r="Q379" t="str">
        <f t="shared" si="11"/>
        <v>Low attach count</v>
      </c>
      <c r="R379" t="s">
        <v>35</v>
      </c>
    </row>
    <row r="380" spans="1:18" x14ac:dyDescent="0.35">
      <c r="A380">
        <v>111303</v>
      </c>
      <c r="B380" s="2">
        <f>VLOOKUP(A380,Sheet1!A379:C944,2,FALSE)</f>
        <v>43812.753472222219</v>
      </c>
      <c r="C380" t="s">
        <v>72</v>
      </c>
      <c r="D380" t="s">
        <v>70</v>
      </c>
      <c r="E380" t="s">
        <v>21</v>
      </c>
      <c r="F380" t="s">
        <v>22</v>
      </c>
      <c r="G380" t="s">
        <v>110</v>
      </c>
      <c r="H380" t="s">
        <v>23</v>
      </c>
      <c r="I380" s="2">
        <f>VLOOKUP(helpdesk_tickets!A380,Sheet1!A379:B944,2,FALSE)</f>
        <v>43812.753472222219</v>
      </c>
      <c r="J380" t="s">
        <v>93</v>
      </c>
      <c r="K380" t="s">
        <v>94</v>
      </c>
      <c r="L380" t="s">
        <v>24</v>
      </c>
      <c r="M380" t="s">
        <v>25</v>
      </c>
      <c r="N380">
        <v>13</v>
      </c>
      <c r="O380" t="str">
        <f t="shared" si="10"/>
        <v>Low thread count</v>
      </c>
      <c r="P380">
        <v>1</v>
      </c>
      <c r="Q380" t="str">
        <f t="shared" si="11"/>
        <v>Low attach count</v>
      </c>
      <c r="R380" t="s">
        <v>35</v>
      </c>
    </row>
    <row r="381" spans="1:18" x14ac:dyDescent="0.35">
      <c r="A381">
        <v>111350</v>
      </c>
      <c r="B381" s="2">
        <f>VLOOKUP(A381,Sheet1!A380:C945,2,FALSE)</f>
        <v>43809.354166666664</v>
      </c>
      <c r="C381" t="s">
        <v>36</v>
      </c>
      <c r="D381" t="s">
        <v>70</v>
      </c>
      <c r="E381" t="s">
        <v>21</v>
      </c>
      <c r="F381" t="s">
        <v>39</v>
      </c>
      <c r="G381" t="s">
        <v>110</v>
      </c>
      <c r="H381" t="s">
        <v>23</v>
      </c>
      <c r="I381" s="2">
        <f>VLOOKUP(helpdesk_tickets!A381,Sheet1!A380:B945,2,FALSE)</f>
        <v>43809.354166666664</v>
      </c>
      <c r="J381" t="s">
        <v>93</v>
      </c>
      <c r="K381" t="s">
        <v>94</v>
      </c>
      <c r="L381" t="s">
        <v>24</v>
      </c>
      <c r="M381" t="s">
        <v>25</v>
      </c>
      <c r="N381">
        <v>4</v>
      </c>
      <c r="O381" t="str">
        <f t="shared" si="10"/>
        <v>Low thread count</v>
      </c>
      <c r="P381">
        <v>0</v>
      </c>
      <c r="Q381" t="str">
        <f t="shared" si="11"/>
        <v>Low attach count</v>
      </c>
      <c r="R381" t="s">
        <v>26</v>
      </c>
    </row>
    <row r="382" spans="1:18" x14ac:dyDescent="0.35">
      <c r="A382">
        <v>111349</v>
      </c>
      <c r="B382" s="2">
        <f>VLOOKUP(A382,Sheet1!A381:C946,2,FALSE)</f>
        <v>43801.729861111111</v>
      </c>
      <c r="C382" t="s">
        <v>36</v>
      </c>
      <c r="D382" t="s">
        <v>70</v>
      </c>
      <c r="E382" t="s">
        <v>21</v>
      </c>
      <c r="F382" t="s">
        <v>22</v>
      </c>
      <c r="G382" t="s">
        <v>110</v>
      </c>
      <c r="H382" t="s">
        <v>23</v>
      </c>
      <c r="I382" s="2">
        <f>VLOOKUP(helpdesk_tickets!A382,Sheet1!A381:B946,2,FALSE)</f>
        <v>43801.729861111111</v>
      </c>
      <c r="J382" t="s">
        <v>93</v>
      </c>
      <c r="K382" t="s">
        <v>94</v>
      </c>
      <c r="L382" t="s">
        <v>24</v>
      </c>
      <c r="M382" t="s">
        <v>25</v>
      </c>
      <c r="N382">
        <v>5</v>
      </c>
      <c r="O382" t="str">
        <f t="shared" si="10"/>
        <v>Low thread count</v>
      </c>
      <c r="P382">
        <v>1</v>
      </c>
      <c r="Q382" t="str">
        <f t="shared" si="11"/>
        <v>Low attach count</v>
      </c>
      <c r="R382" t="s">
        <v>26</v>
      </c>
    </row>
    <row r="383" spans="1:18" x14ac:dyDescent="0.35">
      <c r="A383">
        <v>111338</v>
      </c>
      <c r="B383" s="2">
        <f>VLOOKUP(A383,Sheet1!A382:C947,2,FALSE)</f>
        <v>43796.73333333333</v>
      </c>
      <c r="C383" t="s">
        <v>45</v>
      </c>
      <c r="D383" t="s">
        <v>70</v>
      </c>
      <c r="E383" t="s">
        <v>21</v>
      </c>
      <c r="F383" t="s">
        <v>22</v>
      </c>
      <c r="G383" t="s">
        <v>110</v>
      </c>
      <c r="H383" t="s">
        <v>23</v>
      </c>
      <c r="I383" s="2">
        <f>VLOOKUP(helpdesk_tickets!A383,Sheet1!A382:B947,2,FALSE)</f>
        <v>43796.73333333333</v>
      </c>
      <c r="J383" t="s">
        <v>93</v>
      </c>
      <c r="K383" t="s">
        <v>94</v>
      </c>
      <c r="L383" t="s">
        <v>24</v>
      </c>
      <c r="M383" t="s">
        <v>30</v>
      </c>
      <c r="N383">
        <v>33</v>
      </c>
      <c r="O383" t="str">
        <f t="shared" si="10"/>
        <v>Low thread count</v>
      </c>
      <c r="P383">
        <v>20</v>
      </c>
      <c r="Q383" t="str">
        <f t="shared" si="11"/>
        <v>Low attach count</v>
      </c>
      <c r="R383" t="s">
        <v>26</v>
      </c>
    </row>
    <row r="384" spans="1:18" x14ac:dyDescent="0.35">
      <c r="A384">
        <v>111342</v>
      </c>
      <c r="B384" s="2">
        <f>VLOOKUP(A384,Sheet1!A383:C948,2,FALSE)</f>
        <v>43796.718055555553</v>
      </c>
      <c r="C384" t="s">
        <v>60</v>
      </c>
      <c r="D384" t="s">
        <v>70</v>
      </c>
      <c r="E384" t="s">
        <v>21</v>
      </c>
      <c r="F384" t="s">
        <v>22</v>
      </c>
      <c r="G384" t="s">
        <v>110</v>
      </c>
      <c r="H384" t="s">
        <v>23</v>
      </c>
      <c r="I384" s="2">
        <f>VLOOKUP(helpdesk_tickets!A384,Sheet1!A383:B948,2,FALSE)</f>
        <v>43796.718055555553</v>
      </c>
      <c r="J384" t="s">
        <v>93</v>
      </c>
      <c r="K384" t="s">
        <v>94</v>
      </c>
      <c r="L384" t="s">
        <v>24</v>
      </c>
      <c r="M384" t="s">
        <v>30</v>
      </c>
      <c r="N384">
        <v>22</v>
      </c>
      <c r="O384" t="str">
        <f t="shared" si="10"/>
        <v>Low thread count</v>
      </c>
      <c r="P384">
        <v>11</v>
      </c>
      <c r="Q384" t="str">
        <f t="shared" si="11"/>
        <v>Low attach count</v>
      </c>
      <c r="R384" t="s">
        <v>26</v>
      </c>
    </row>
    <row r="385" spans="1:18" x14ac:dyDescent="0.35">
      <c r="A385">
        <v>111348</v>
      </c>
      <c r="B385" s="2">
        <f>VLOOKUP(A385,Sheet1!A384:C949,2,FALSE)</f>
        <v>43796.716666666667</v>
      </c>
      <c r="C385" t="s">
        <v>45</v>
      </c>
      <c r="D385" t="s">
        <v>70</v>
      </c>
      <c r="E385" t="s">
        <v>21</v>
      </c>
      <c r="F385" t="s">
        <v>39</v>
      </c>
      <c r="G385" t="s">
        <v>110</v>
      </c>
      <c r="H385" t="s">
        <v>23</v>
      </c>
      <c r="I385" s="2">
        <f>VLOOKUP(helpdesk_tickets!A385,Sheet1!A384:B949,2,FALSE)</f>
        <v>43796.716666666667</v>
      </c>
      <c r="J385" t="s">
        <v>93</v>
      </c>
      <c r="K385" t="s">
        <v>94</v>
      </c>
      <c r="L385" t="s">
        <v>24</v>
      </c>
      <c r="M385" t="s">
        <v>30</v>
      </c>
      <c r="N385">
        <v>8</v>
      </c>
      <c r="O385" t="str">
        <f t="shared" si="10"/>
        <v>Low thread count</v>
      </c>
      <c r="P385">
        <v>5</v>
      </c>
      <c r="Q385" t="str">
        <f t="shared" si="11"/>
        <v>Low attach count</v>
      </c>
      <c r="R385" t="s">
        <v>26</v>
      </c>
    </row>
    <row r="386" spans="1:18" x14ac:dyDescent="0.35">
      <c r="A386">
        <v>111344</v>
      </c>
      <c r="B386" s="2">
        <f>VLOOKUP(A386,Sheet1!A385:C950,2,FALSE)</f>
        <v>43794.724999999999</v>
      </c>
      <c r="C386" t="s">
        <v>36</v>
      </c>
      <c r="D386" t="s">
        <v>70</v>
      </c>
      <c r="E386" t="s">
        <v>21</v>
      </c>
      <c r="F386" t="s">
        <v>39</v>
      </c>
      <c r="G386" t="s">
        <v>110</v>
      </c>
      <c r="H386" t="s">
        <v>23</v>
      </c>
      <c r="I386" s="2">
        <f>VLOOKUP(helpdesk_tickets!A386,Sheet1!A385:B950,2,FALSE)</f>
        <v>43794.724999999999</v>
      </c>
      <c r="J386" t="s">
        <v>93</v>
      </c>
      <c r="K386" t="s">
        <v>94</v>
      </c>
      <c r="L386" t="s">
        <v>24</v>
      </c>
      <c r="M386" t="s">
        <v>46</v>
      </c>
      <c r="N386">
        <v>5</v>
      </c>
      <c r="O386" t="str">
        <f t="shared" si="10"/>
        <v>Low thread count</v>
      </c>
      <c r="P386">
        <v>0</v>
      </c>
      <c r="Q386" t="str">
        <f t="shared" si="11"/>
        <v>Low attach count</v>
      </c>
      <c r="R386" t="s">
        <v>35</v>
      </c>
    </row>
    <row r="387" spans="1:18" x14ac:dyDescent="0.35">
      <c r="A387">
        <v>111345</v>
      </c>
      <c r="B387" s="2">
        <f>VLOOKUP(A387,Sheet1!A386:C951,2,FALSE)</f>
        <v>43790.739583333336</v>
      </c>
      <c r="C387" t="s">
        <v>63</v>
      </c>
      <c r="D387" t="s">
        <v>70</v>
      </c>
      <c r="E387" t="s">
        <v>21</v>
      </c>
      <c r="F387" t="s">
        <v>22</v>
      </c>
      <c r="G387" t="s">
        <v>110</v>
      </c>
      <c r="H387" t="s">
        <v>23</v>
      </c>
      <c r="I387" s="2">
        <f>VLOOKUP(helpdesk_tickets!A387,Sheet1!A386:B951,2,FALSE)</f>
        <v>43790.739583333336</v>
      </c>
      <c r="J387" t="s">
        <v>93</v>
      </c>
      <c r="K387" t="s">
        <v>94</v>
      </c>
      <c r="L387" t="s">
        <v>24</v>
      </c>
      <c r="M387" t="s">
        <v>30</v>
      </c>
      <c r="N387">
        <v>7</v>
      </c>
      <c r="O387" t="str">
        <f t="shared" ref="O387:O450" si="12">IF(N387&gt;100,"High thread count",IF(N387&lt;50,"Low thread count",IF(N387&gt;50,"Medium thread count")))</f>
        <v>Low thread count</v>
      </c>
      <c r="P387">
        <v>1</v>
      </c>
      <c r="Q387" t="str">
        <f t="shared" ref="Q387:Q450" si="13">IF(P387&gt;25,"High Attach count",IF(P387&lt;25,"Low attach count"))</f>
        <v>Low attach count</v>
      </c>
      <c r="R387" t="s">
        <v>26</v>
      </c>
    </row>
    <row r="388" spans="1:18" x14ac:dyDescent="0.35">
      <c r="A388">
        <v>111328</v>
      </c>
      <c r="B388" s="2">
        <f>VLOOKUP(A388,Sheet1!A387:C952,2,FALSE)</f>
        <v>43784.728472222225</v>
      </c>
      <c r="C388" t="s">
        <v>36</v>
      </c>
      <c r="D388" t="s">
        <v>70</v>
      </c>
      <c r="E388" t="s">
        <v>21</v>
      </c>
      <c r="F388" t="s">
        <v>39</v>
      </c>
      <c r="G388" t="s">
        <v>110</v>
      </c>
      <c r="H388" t="s">
        <v>23</v>
      </c>
      <c r="I388" s="2">
        <f>VLOOKUP(helpdesk_tickets!A388,Sheet1!A387:B952,2,FALSE)</f>
        <v>43784.728472222225</v>
      </c>
      <c r="J388" t="s">
        <v>93</v>
      </c>
      <c r="K388" t="s">
        <v>94</v>
      </c>
      <c r="L388" t="s">
        <v>24</v>
      </c>
      <c r="M388" t="s">
        <v>25</v>
      </c>
      <c r="N388">
        <v>7</v>
      </c>
      <c r="O388" t="str">
        <f t="shared" si="12"/>
        <v>Low thread count</v>
      </c>
      <c r="P388">
        <v>1</v>
      </c>
      <c r="Q388" t="str">
        <f t="shared" si="13"/>
        <v>Low attach count</v>
      </c>
      <c r="R388" t="s">
        <v>35</v>
      </c>
    </row>
    <row r="389" spans="1:18" x14ac:dyDescent="0.35">
      <c r="A389">
        <v>111343</v>
      </c>
      <c r="B389" s="2">
        <f>VLOOKUP(A389,Sheet1!A388:C953,2,FALSE)</f>
        <v>43777.667361111111</v>
      </c>
      <c r="C389" t="s">
        <v>45</v>
      </c>
      <c r="D389" t="s">
        <v>70</v>
      </c>
      <c r="E389" t="s">
        <v>21</v>
      </c>
      <c r="F389" t="s">
        <v>39</v>
      </c>
      <c r="G389" t="s">
        <v>110</v>
      </c>
      <c r="H389" t="s">
        <v>23</v>
      </c>
      <c r="I389" s="2">
        <f>VLOOKUP(helpdesk_tickets!A389,Sheet1!A388:B953,2,FALSE)</f>
        <v>43777.667361111111</v>
      </c>
      <c r="J389" t="s">
        <v>93</v>
      </c>
      <c r="K389" t="s">
        <v>94</v>
      </c>
      <c r="L389" t="s">
        <v>24</v>
      </c>
      <c r="M389" t="s">
        <v>30</v>
      </c>
      <c r="N389">
        <v>4</v>
      </c>
      <c r="O389" t="str">
        <f t="shared" si="12"/>
        <v>Low thread count</v>
      </c>
      <c r="P389">
        <v>2</v>
      </c>
      <c r="Q389" t="str">
        <f t="shared" si="13"/>
        <v>Low attach count</v>
      </c>
      <c r="R389" t="s">
        <v>26</v>
      </c>
    </row>
    <row r="390" spans="1:18" x14ac:dyDescent="0.35">
      <c r="A390">
        <v>111332</v>
      </c>
      <c r="B390" s="2">
        <f>VLOOKUP(A390,Sheet1!A389:C954,2,FALSE)</f>
        <v>43775.731249999997</v>
      </c>
      <c r="C390" t="s">
        <v>36</v>
      </c>
      <c r="D390" t="s">
        <v>70</v>
      </c>
      <c r="E390" t="s">
        <v>21</v>
      </c>
      <c r="F390" t="s">
        <v>39</v>
      </c>
      <c r="G390" t="s">
        <v>110</v>
      </c>
      <c r="H390" t="s">
        <v>23</v>
      </c>
      <c r="I390" s="2">
        <f>VLOOKUP(helpdesk_tickets!A390,Sheet1!A389:B954,2,FALSE)</f>
        <v>43775.731249999997</v>
      </c>
      <c r="J390" t="s">
        <v>93</v>
      </c>
      <c r="K390" t="s">
        <v>94</v>
      </c>
      <c r="L390" t="s">
        <v>24</v>
      </c>
      <c r="M390" t="s">
        <v>25</v>
      </c>
      <c r="N390">
        <v>5</v>
      </c>
      <c r="O390" t="str">
        <f t="shared" si="12"/>
        <v>Low thread count</v>
      </c>
      <c r="P390">
        <v>0</v>
      </c>
      <c r="Q390" t="str">
        <f t="shared" si="13"/>
        <v>Low attach count</v>
      </c>
      <c r="R390" t="s">
        <v>35</v>
      </c>
    </row>
    <row r="391" spans="1:18" x14ac:dyDescent="0.35">
      <c r="A391">
        <v>111340</v>
      </c>
      <c r="B391" s="2">
        <f>VLOOKUP(A391,Sheet1!A390:C955,2,FALSE)</f>
        <v>43774.597222222219</v>
      </c>
      <c r="C391" t="s">
        <v>36</v>
      </c>
      <c r="D391" t="s">
        <v>70</v>
      </c>
      <c r="E391" t="s">
        <v>21</v>
      </c>
      <c r="F391" t="s">
        <v>39</v>
      </c>
      <c r="G391" t="s">
        <v>110</v>
      </c>
      <c r="H391" t="s">
        <v>23</v>
      </c>
      <c r="I391" s="2">
        <f>VLOOKUP(helpdesk_tickets!A391,Sheet1!A390:B955,2,FALSE)</f>
        <v>43774.597222222219</v>
      </c>
      <c r="J391" t="s">
        <v>93</v>
      </c>
      <c r="K391" t="s">
        <v>94</v>
      </c>
      <c r="L391" t="s">
        <v>24</v>
      </c>
      <c r="M391" t="s">
        <v>46</v>
      </c>
      <c r="N391">
        <v>7</v>
      </c>
      <c r="O391" t="str">
        <f t="shared" si="12"/>
        <v>Low thread count</v>
      </c>
      <c r="P391">
        <v>0</v>
      </c>
      <c r="Q391" t="str">
        <f t="shared" si="13"/>
        <v>Low attach count</v>
      </c>
      <c r="R391" t="s">
        <v>35</v>
      </c>
    </row>
    <row r="392" spans="1:18" x14ac:dyDescent="0.35">
      <c r="A392">
        <v>111330</v>
      </c>
      <c r="B392" s="2">
        <f>VLOOKUP(A392,Sheet1!A391:C956,2,FALSE)</f>
        <v>43767.729166666664</v>
      </c>
      <c r="C392" t="s">
        <v>45</v>
      </c>
      <c r="D392" t="s">
        <v>70</v>
      </c>
      <c r="E392" t="s">
        <v>21</v>
      </c>
      <c r="F392" t="s">
        <v>22</v>
      </c>
      <c r="G392" t="s">
        <v>110</v>
      </c>
      <c r="H392" t="s">
        <v>23</v>
      </c>
      <c r="I392" s="2">
        <f>VLOOKUP(helpdesk_tickets!A392,Sheet1!A391:B956,2,FALSE)</f>
        <v>43767.729166666664</v>
      </c>
      <c r="J392" t="s">
        <v>93</v>
      </c>
      <c r="K392" t="s">
        <v>94</v>
      </c>
      <c r="L392" t="s">
        <v>24</v>
      </c>
      <c r="M392" t="s">
        <v>30</v>
      </c>
      <c r="N392">
        <v>8</v>
      </c>
      <c r="O392" t="str">
        <f t="shared" si="12"/>
        <v>Low thread count</v>
      </c>
      <c r="P392">
        <v>4</v>
      </c>
      <c r="Q392" t="str">
        <f t="shared" si="13"/>
        <v>Low attach count</v>
      </c>
      <c r="R392" t="s">
        <v>26</v>
      </c>
    </row>
    <row r="393" spans="1:18" x14ac:dyDescent="0.35">
      <c r="A393">
        <v>111315</v>
      </c>
      <c r="B393" s="2">
        <f>VLOOKUP(A393,Sheet1!A392:C957,2,FALSE)</f>
        <v>43762.711111111108</v>
      </c>
      <c r="C393" t="s">
        <v>50</v>
      </c>
      <c r="D393" t="s">
        <v>70</v>
      </c>
      <c r="E393" t="s">
        <v>21</v>
      </c>
      <c r="F393" t="s">
        <v>22</v>
      </c>
      <c r="G393" t="s">
        <v>110</v>
      </c>
      <c r="H393" t="s">
        <v>23</v>
      </c>
      <c r="I393" s="2">
        <f>VLOOKUP(helpdesk_tickets!A393,Sheet1!A392:B957,2,FALSE)</f>
        <v>43762.711111111108</v>
      </c>
      <c r="J393" t="s">
        <v>93</v>
      </c>
      <c r="K393" t="s">
        <v>94</v>
      </c>
      <c r="L393" t="s">
        <v>24</v>
      </c>
      <c r="M393" t="s">
        <v>30</v>
      </c>
      <c r="N393">
        <v>21</v>
      </c>
      <c r="O393" t="str">
        <f t="shared" si="12"/>
        <v>Low thread count</v>
      </c>
      <c r="P393">
        <v>5</v>
      </c>
      <c r="Q393" t="str">
        <f t="shared" si="13"/>
        <v>Low attach count</v>
      </c>
      <c r="R393" t="s">
        <v>26</v>
      </c>
    </row>
    <row r="394" spans="1:18" x14ac:dyDescent="0.35">
      <c r="A394">
        <v>111329</v>
      </c>
      <c r="B394" s="2">
        <f>VLOOKUP(A394,Sheet1!A393:C958,2,FALSE)</f>
        <v>43762.709722222222</v>
      </c>
      <c r="C394" t="s">
        <v>45</v>
      </c>
      <c r="D394" t="s">
        <v>70</v>
      </c>
      <c r="E394" t="s">
        <v>21</v>
      </c>
      <c r="F394" t="s">
        <v>22</v>
      </c>
      <c r="G394" t="s">
        <v>110</v>
      </c>
      <c r="H394" t="s">
        <v>23</v>
      </c>
      <c r="I394" s="2">
        <f>VLOOKUP(helpdesk_tickets!A394,Sheet1!A393:B958,2,FALSE)</f>
        <v>43762.709722222222</v>
      </c>
      <c r="J394" t="s">
        <v>93</v>
      </c>
      <c r="K394" t="s">
        <v>94</v>
      </c>
      <c r="L394" t="s">
        <v>24</v>
      </c>
      <c r="M394" t="s">
        <v>30</v>
      </c>
      <c r="N394">
        <v>9</v>
      </c>
      <c r="O394" t="str">
        <f t="shared" si="12"/>
        <v>Low thread count</v>
      </c>
      <c r="P394">
        <v>5</v>
      </c>
      <c r="Q394" t="str">
        <f t="shared" si="13"/>
        <v>Low attach count</v>
      </c>
      <c r="R394" t="s">
        <v>26</v>
      </c>
    </row>
    <row r="395" spans="1:18" x14ac:dyDescent="0.35">
      <c r="A395">
        <v>111323</v>
      </c>
      <c r="B395" s="2">
        <f>VLOOKUP(A395,Sheet1!A394:C959,2,FALSE)</f>
        <v>43760.754166666666</v>
      </c>
      <c r="C395" t="s">
        <v>50</v>
      </c>
      <c r="D395" t="s">
        <v>70</v>
      </c>
      <c r="E395" t="s">
        <v>21</v>
      </c>
      <c r="F395" t="s">
        <v>22</v>
      </c>
      <c r="G395" t="s">
        <v>110</v>
      </c>
      <c r="H395" t="s">
        <v>23</v>
      </c>
      <c r="I395" s="2">
        <f>VLOOKUP(helpdesk_tickets!A395,Sheet1!A394:B959,2,FALSE)</f>
        <v>43760.754166666666</v>
      </c>
      <c r="J395" t="s">
        <v>93</v>
      </c>
      <c r="K395" t="s">
        <v>94</v>
      </c>
      <c r="L395" t="s">
        <v>24</v>
      </c>
      <c r="M395" t="s">
        <v>30</v>
      </c>
      <c r="N395">
        <v>23</v>
      </c>
      <c r="O395" t="str">
        <f t="shared" si="12"/>
        <v>Low thread count</v>
      </c>
      <c r="P395">
        <v>3</v>
      </c>
      <c r="Q395" t="str">
        <f t="shared" si="13"/>
        <v>Low attach count</v>
      </c>
      <c r="R395" t="s">
        <v>26</v>
      </c>
    </row>
    <row r="396" spans="1:18" x14ac:dyDescent="0.35">
      <c r="A396">
        <v>111319</v>
      </c>
      <c r="B396" s="2">
        <f>VLOOKUP(A396,Sheet1!A395:C960,2,FALSE)</f>
        <v>43756.420138888891</v>
      </c>
      <c r="C396" t="s">
        <v>40</v>
      </c>
      <c r="D396" t="s">
        <v>70</v>
      </c>
      <c r="E396" t="s">
        <v>21</v>
      </c>
      <c r="F396" t="s">
        <v>22</v>
      </c>
      <c r="G396" t="s">
        <v>110</v>
      </c>
      <c r="H396" t="s">
        <v>23</v>
      </c>
      <c r="I396" s="2">
        <f>VLOOKUP(helpdesk_tickets!A396,Sheet1!A395:B960,2,FALSE)</f>
        <v>43756.420138888891</v>
      </c>
      <c r="J396" t="s">
        <v>93</v>
      </c>
      <c r="K396" t="s">
        <v>94</v>
      </c>
      <c r="L396" t="s">
        <v>24</v>
      </c>
      <c r="M396" t="s">
        <v>30</v>
      </c>
      <c r="N396">
        <v>8</v>
      </c>
      <c r="O396" t="str">
        <f t="shared" si="12"/>
        <v>Low thread count</v>
      </c>
      <c r="P396">
        <v>2</v>
      </c>
      <c r="Q396" t="str">
        <f t="shared" si="13"/>
        <v>Low attach count</v>
      </c>
      <c r="R396" t="s">
        <v>35</v>
      </c>
    </row>
    <row r="397" spans="1:18" x14ac:dyDescent="0.35">
      <c r="A397">
        <v>111313</v>
      </c>
      <c r="B397" s="2">
        <f>VLOOKUP(A397,Sheet1!A396:C961,2,FALSE)</f>
        <v>43754.736111111109</v>
      </c>
      <c r="C397" t="s">
        <v>60</v>
      </c>
      <c r="D397" t="s">
        <v>70</v>
      </c>
      <c r="E397" t="s">
        <v>21</v>
      </c>
      <c r="F397" t="s">
        <v>39</v>
      </c>
      <c r="G397" t="s">
        <v>110</v>
      </c>
      <c r="H397" t="s">
        <v>23</v>
      </c>
      <c r="I397" s="2">
        <f>VLOOKUP(helpdesk_tickets!A397,Sheet1!A396:B961,2,FALSE)</f>
        <v>43754.736111111109</v>
      </c>
      <c r="J397" t="s">
        <v>93</v>
      </c>
      <c r="K397" t="s">
        <v>94</v>
      </c>
      <c r="L397" t="s">
        <v>24</v>
      </c>
      <c r="M397" t="s">
        <v>30</v>
      </c>
      <c r="N397">
        <v>10</v>
      </c>
      <c r="O397" t="str">
        <f t="shared" si="12"/>
        <v>Low thread count</v>
      </c>
      <c r="P397">
        <v>3</v>
      </c>
      <c r="Q397" t="str">
        <f t="shared" si="13"/>
        <v>Low attach count</v>
      </c>
      <c r="R397" t="s">
        <v>26</v>
      </c>
    </row>
    <row r="398" spans="1:18" x14ac:dyDescent="0.35">
      <c r="A398">
        <v>111327</v>
      </c>
      <c r="B398" s="2">
        <f>VLOOKUP(A398,Sheet1!A397:C962,2,FALSE)</f>
        <v>43754.558333333334</v>
      </c>
      <c r="C398" t="s">
        <v>45</v>
      </c>
      <c r="D398" t="s">
        <v>70</v>
      </c>
      <c r="E398" t="s">
        <v>21</v>
      </c>
      <c r="F398" t="s">
        <v>39</v>
      </c>
      <c r="G398" t="s">
        <v>110</v>
      </c>
      <c r="H398" t="s">
        <v>23</v>
      </c>
      <c r="I398" s="2">
        <f>VLOOKUP(helpdesk_tickets!A398,Sheet1!A397:B962,2,FALSE)</f>
        <v>43754.558333333334</v>
      </c>
      <c r="J398" t="s">
        <v>93</v>
      </c>
      <c r="K398" t="s">
        <v>94</v>
      </c>
      <c r="L398" t="s">
        <v>24</v>
      </c>
      <c r="M398" t="s">
        <v>30</v>
      </c>
      <c r="N398">
        <v>6</v>
      </c>
      <c r="O398" t="str">
        <f t="shared" si="12"/>
        <v>Low thread count</v>
      </c>
      <c r="P398">
        <v>1</v>
      </c>
      <c r="Q398" t="str">
        <f t="shared" si="13"/>
        <v>Low attach count</v>
      </c>
      <c r="R398" t="s">
        <v>26</v>
      </c>
    </row>
    <row r="399" spans="1:18" x14ac:dyDescent="0.35">
      <c r="A399">
        <v>111289</v>
      </c>
      <c r="B399" s="2">
        <f>VLOOKUP(A399,Sheet1!A398:C963,2,FALSE)</f>
        <v>43753.718055555553</v>
      </c>
      <c r="C399" t="s">
        <v>72</v>
      </c>
      <c r="D399" t="s">
        <v>70</v>
      </c>
      <c r="E399" t="s">
        <v>21</v>
      </c>
      <c r="F399" t="s">
        <v>22</v>
      </c>
      <c r="G399" t="s">
        <v>110</v>
      </c>
      <c r="H399" t="s">
        <v>23</v>
      </c>
      <c r="I399" s="2">
        <f>VLOOKUP(helpdesk_tickets!A399,Sheet1!A398:B963,2,FALSE)</f>
        <v>43753.718055555553</v>
      </c>
      <c r="J399" t="s">
        <v>93</v>
      </c>
      <c r="K399" t="s">
        <v>94</v>
      </c>
      <c r="L399" t="s">
        <v>24</v>
      </c>
      <c r="M399" t="s">
        <v>25</v>
      </c>
      <c r="N399">
        <v>16</v>
      </c>
      <c r="O399" t="str">
        <f t="shared" si="12"/>
        <v>Low thread count</v>
      </c>
      <c r="P399">
        <v>5</v>
      </c>
      <c r="Q399" t="str">
        <f t="shared" si="13"/>
        <v>Low attach count</v>
      </c>
      <c r="R399" t="s">
        <v>26</v>
      </c>
    </row>
    <row r="400" spans="1:18" x14ac:dyDescent="0.35">
      <c r="A400">
        <v>111311</v>
      </c>
      <c r="B400" s="2">
        <f>VLOOKUP(A400,Sheet1!A399:C964,2,FALSE)</f>
        <v>43747.712500000001</v>
      </c>
      <c r="C400" t="s">
        <v>19</v>
      </c>
      <c r="D400" t="s">
        <v>70</v>
      </c>
      <c r="E400" t="s">
        <v>21</v>
      </c>
      <c r="F400" t="s">
        <v>22</v>
      </c>
      <c r="G400" t="s">
        <v>110</v>
      </c>
      <c r="H400" t="s">
        <v>23</v>
      </c>
      <c r="I400" s="2">
        <f>VLOOKUP(helpdesk_tickets!A400,Sheet1!A399:B964,2,FALSE)</f>
        <v>43747.712500000001</v>
      </c>
      <c r="J400" t="s">
        <v>93</v>
      </c>
      <c r="K400" t="s">
        <v>94</v>
      </c>
      <c r="L400" t="s">
        <v>24</v>
      </c>
      <c r="M400" t="s">
        <v>25</v>
      </c>
      <c r="N400">
        <v>17</v>
      </c>
      <c r="O400" t="str">
        <f t="shared" si="12"/>
        <v>Low thread count</v>
      </c>
      <c r="P400">
        <v>3</v>
      </c>
      <c r="Q400" t="str">
        <f t="shared" si="13"/>
        <v>Low attach count</v>
      </c>
      <c r="R400" t="s">
        <v>26</v>
      </c>
    </row>
    <row r="401" spans="1:18" x14ac:dyDescent="0.35">
      <c r="A401">
        <v>111316</v>
      </c>
      <c r="B401" s="2">
        <f>VLOOKUP(A401,Sheet1!A400:C965,2,FALSE)</f>
        <v>43745.724999999999</v>
      </c>
      <c r="C401" t="s">
        <v>45</v>
      </c>
      <c r="D401" t="s">
        <v>70</v>
      </c>
      <c r="E401" t="s">
        <v>21</v>
      </c>
      <c r="F401" t="s">
        <v>39</v>
      </c>
      <c r="G401" t="s">
        <v>110</v>
      </c>
      <c r="H401" t="s">
        <v>23</v>
      </c>
      <c r="I401" s="2">
        <f>VLOOKUP(helpdesk_tickets!A401,Sheet1!A400:B965,2,FALSE)</f>
        <v>43745.724999999999</v>
      </c>
      <c r="J401" t="s">
        <v>93</v>
      </c>
      <c r="K401" t="s">
        <v>94</v>
      </c>
      <c r="L401" t="s">
        <v>24</v>
      </c>
      <c r="M401" t="s">
        <v>30</v>
      </c>
      <c r="N401">
        <v>6</v>
      </c>
      <c r="O401" t="str">
        <f t="shared" si="12"/>
        <v>Low thread count</v>
      </c>
      <c r="P401">
        <v>3</v>
      </c>
      <c r="Q401" t="str">
        <f t="shared" si="13"/>
        <v>Low attach count</v>
      </c>
      <c r="R401" t="s">
        <v>26</v>
      </c>
    </row>
    <row r="402" spans="1:18" x14ac:dyDescent="0.35">
      <c r="A402">
        <v>111308</v>
      </c>
      <c r="B402" s="2">
        <f>VLOOKUP(A402,Sheet1!A401:C966,2,FALSE)</f>
        <v>43745.71597222222</v>
      </c>
      <c r="C402" t="s">
        <v>50</v>
      </c>
      <c r="D402" t="s">
        <v>70</v>
      </c>
      <c r="E402" t="s">
        <v>21</v>
      </c>
      <c r="F402" t="s">
        <v>22</v>
      </c>
      <c r="G402" t="s">
        <v>110</v>
      </c>
      <c r="H402" t="s">
        <v>23</v>
      </c>
      <c r="I402" s="2">
        <f>VLOOKUP(helpdesk_tickets!A402,Sheet1!A401:B966,2,FALSE)</f>
        <v>43745.71597222222</v>
      </c>
      <c r="J402" t="s">
        <v>93</v>
      </c>
      <c r="K402" t="s">
        <v>94</v>
      </c>
      <c r="L402" t="s">
        <v>24</v>
      </c>
      <c r="M402" t="s">
        <v>30</v>
      </c>
      <c r="N402">
        <v>7</v>
      </c>
      <c r="O402" t="str">
        <f t="shared" si="12"/>
        <v>Low thread count</v>
      </c>
      <c r="P402">
        <v>1</v>
      </c>
      <c r="Q402" t="str">
        <f t="shared" si="13"/>
        <v>Low attach count</v>
      </c>
      <c r="R402" t="s">
        <v>26</v>
      </c>
    </row>
    <row r="403" spans="1:18" x14ac:dyDescent="0.35">
      <c r="A403">
        <v>111305</v>
      </c>
      <c r="B403" s="2">
        <f>VLOOKUP(A403,Sheet1!A402:C967,2,FALSE)</f>
        <v>43741.736805555556</v>
      </c>
      <c r="C403" t="s">
        <v>43</v>
      </c>
      <c r="D403" t="s">
        <v>70</v>
      </c>
      <c r="E403" t="s">
        <v>21</v>
      </c>
      <c r="F403" t="s">
        <v>22</v>
      </c>
      <c r="G403" t="s">
        <v>110</v>
      </c>
      <c r="H403" t="s">
        <v>23</v>
      </c>
      <c r="I403" s="2">
        <f>VLOOKUP(helpdesk_tickets!A403,Sheet1!A402:B967,2,FALSE)</f>
        <v>43741.736805555556</v>
      </c>
      <c r="J403" t="s">
        <v>93</v>
      </c>
      <c r="K403" t="s">
        <v>94</v>
      </c>
      <c r="L403" t="s">
        <v>24</v>
      </c>
      <c r="M403" t="s">
        <v>25</v>
      </c>
      <c r="N403">
        <v>11</v>
      </c>
      <c r="O403" t="str">
        <f t="shared" si="12"/>
        <v>Low thread count</v>
      </c>
      <c r="P403">
        <v>1</v>
      </c>
      <c r="Q403" t="str">
        <f t="shared" si="13"/>
        <v>Low attach count</v>
      </c>
      <c r="R403" t="s">
        <v>35</v>
      </c>
    </row>
    <row r="404" spans="1:18" x14ac:dyDescent="0.35">
      <c r="A404">
        <v>111309</v>
      </c>
      <c r="B404" s="2">
        <f>VLOOKUP(A404,Sheet1!A403:C968,2,FALSE)</f>
        <v>43740.720833333333</v>
      </c>
      <c r="C404" t="s">
        <v>60</v>
      </c>
      <c r="D404" t="s">
        <v>70</v>
      </c>
      <c r="E404" t="s">
        <v>21</v>
      </c>
      <c r="F404" t="s">
        <v>22</v>
      </c>
      <c r="G404" t="s">
        <v>110</v>
      </c>
      <c r="H404" t="s">
        <v>23</v>
      </c>
      <c r="I404" s="2">
        <f>VLOOKUP(helpdesk_tickets!A404,Sheet1!A403:B968,2,FALSE)</f>
        <v>43740.720833333333</v>
      </c>
      <c r="J404" t="s">
        <v>93</v>
      </c>
      <c r="K404" t="s">
        <v>94</v>
      </c>
      <c r="L404" t="s">
        <v>24</v>
      </c>
      <c r="M404" t="s">
        <v>30</v>
      </c>
      <c r="N404">
        <v>10</v>
      </c>
      <c r="O404" t="str">
        <f t="shared" si="12"/>
        <v>Low thread count</v>
      </c>
      <c r="P404">
        <v>3</v>
      </c>
      <c r="Q404" t="str">
        <f t="shared" si="13"/>
        <v>Low attach count</v>
      </c>
      <c r="R404" t="s">
        <v>26</v>
      </c>
    </row>
    <row r="405" spans="1:18" x14ac:dyDescent="0.35">
      <c r="A405">
        <v>111234</v>
      </c>
      <c r="B405" s="2">
        <f>VLOOKUP(A405,Sheet1!A404:C969,2,FALSE)</f>
        <v>43739.448611111111</v>
      </c>
      <c r="C405" t="s">
        <v>48</v>
      </c>
      <c r="D405" t="s">
        <v>70</v>
      </c>
      <c r="E405" t="s">
        <v>32</v>
      </c>
      <c r="F405" t="s">
        <v>39</v>
      </c>
      <c r="G405" t="s">
        <v>112</v>
      </c>
      <c r="H405" t="s">
        <v>23</v>
      </c>
      <c r="I405" s="2">
        <f>VLOOKUP(helpdesk_tickets!A405,Sheet1!A404:B969,2,FALSE)</f>
        <v>43739.448611111111</v>
      </c>
      <c r="J405" t="s">
        <v>93</v>
      </c>
      <c r="K405" t="s">
        <v>94</v>
      </c>
      <c r="L405" t="s">
        <v>41</v>
      </c>
      <c r="M405" t="s">
        <v>49</v>
      </c>
      <c r="N405">
        <v>15</v>
      </c>
      <c r="O405" t="str">
        <f t="shared" si="12"/>
        <v>Low thread count</v>
      </c>
      <c r="P405">
        <v>0</v>
      </c>
      <c r="Q405" t="str">
        <f t="shared" si="13"/>
        <v>Low attach count</v>
      </c>
      <c r="R405" t="s">
        <v>26</v>
      </c>
    </row>
    <row r="406" spans="1:18" x14ac:dyDescent="0.35">
      <c r="A406">
        <v>111211</v>
      </c>
      <c r="B406" s="2">
        <f>VLOOKUP(A406,Sheet1!A405:C970,2,FALSE)</f>
        <v>43739.447916666664</v>
      </c>
      <c r="C406" t="s">
        <v>48</v>
      </c>
      <c r="D406" t="s">
        <v>70</v>
      </c>
      <c r="E406" t="s">
        <v>32</v>
      </c>
      <c r="F406" t="s">
        <v>22</v>
      </c>
      <c r="G406" t="s">
        <v>111</v>
      </c>
      <c r="H406" t="s">
        <v>23</v>
      </c>
      <c r="I406" s="2">
        <f>VLOOKUP(helpdesk_tickets!A406,Sheet1!A405:B970,2,FALSE)</f>
        <v>43739.447916666664</v>
      </c>
      <c r="J406" t="s">
        <v>93</v>
      </c>
      <c r="K406" t="s">
        <v>94</v>
      </c>
      <c r="L406" t="s">
        <v>41</v>
      </c>
      <c r="M406" t="s">
        <v>69</v>
      </c>
      <c r="N406">
        <v>7</v>
      </c>
      <c r="O406" t="str">
        <f t="shared" si="12"/>
        <v>Low thread count</v>
      </c>
      <c r="P406">
        <v>0</v>
      </c>
      <c r="Q406" t="str">
        <f t="shared" si="13"/>
        <v>Low attach count</v>
      </c>
      <c r="R406" t="s">
        <v>26</v>
      </c>
    </row>
    <row r="407" spans="1:18" x14ac:dyDescent="0.35">
      <c r="A407">
        <v>111310</v>
      </c>
      <c r="B407" s="2">
        <f>VLOOKUP(A407,Sheet1!A406:C971,2,FALSE)</f>
        <v>43735.725694444445</v>
      </c>
      <c r="C407" t="s">
        <v>45</v>
      </c>
      <c r="D407" t="s">
        <v>70</v>
      </c>
      <c r="E407" t="s">
        <v>21</v>
      </c>
      <c r="F407" t="s">
        <v>39</v>
      </c>
      <c r="G407" t="s">
        <v>110</v>
      </c>
      <c r="H407" t="s">
        <v>23</v>
      </c>
      <c r="I407" s="2">
        <f>VLOOKUP(helpdesk_tickets!A407,Sheet1!A406:B971,2,FALSE)</f>
        <v>43735.725694444445</v>
      </c>
      <c r="J407" t="s">
        <v>93</v>
      </c>
      <c r="K407" t="s">
        <v>94</v>
      </c>
      <c r="L407" t="s">
        <v>24</v>
      </c>
      <c r="M407" t="s">
        <v>30</v>
      </c>
      <c r="N407">
        <v>6</v>
      </c>
      <c r="O407" t="str">
        <f t="shared" si="12"/>
        <v>Low thread count</v>
      </c>
      <c r="P407">
        <v>5</v>
      </c>
      <c r="Q407" t="str">
        <f t="shared" si="13"/>
        <v>Low attach count</v>
      </c>
      <c r="R407" t="s">
        <v>26</v>
      </c>
    </row>
    <row r="408" spans="1:18" x14ac:dyDescent="0.35">
      <c r="A408">
        <v>111307</v>
      </c>
      <c r="B408" s="2">
        <f>VLOOKUP(A408,Sheet1!A407:C972,2,FALSE)</f>
        <v>43735.342361111114</v>
      </c>
      <c r="C408" t="s">
        <v>45</v>
      </c>
      <c r="D408" t="s">
        <v>70</v>
      </c>
      <c r="E408" t="s">
        <v>21</v>
      </c>
      <c r="F408" t="s">
        <v>22</v>
      </c>
      <c r="G408" t="s">
        <v>110</v>
      </c>
      <c r="H408" t="s">
        <v>23</v>
      </c>
      <c r="I408" s="2">
        <f>VLOOKUP(helpdesk_tickets!A408,Sheet1!A407:B972,2,FALSE)</f>
        <v>43735.342361111114</v>
      </c>
      <c r="J408" t="s">
        <v>93</v>
      </c>
      <c r="K408" t="s">
        <v>94</v>
      </c>
      <c r="L408" t="s">
        <v>24</v>
      </c>
      <c r="M408" t="s">
        <v>30</v>
      </c>
      <c r="N408">
        <v>9</v>
      </c>
      <c r="O408" t="str">
        <f t="shared" si="12"/>
        <v>Low thread count</v>
      </c>
      <c r="P408">
        <v>5</v>
      </c>
      <c r="Q408" t="str">
        <f t="shared" si="13"/>
        <v>Low attach count</v>
      </c>
      <c r="R408" t="s">
        <v>26</v>
      </c>
    </row>
    <row r="409" spans="1:18" x14ac:dyDescent="0.35">
      <c r="A409">
        <v>111304</v>
      </c>
      <c r="B409" s="2">
        <f>VLOOKUP(A409,Sheet1!A408:C973,2,FALSE)</f>
        <v>43734.70208333333</v>
      </c>
      <c r="C409" t="s">
        <v>72</v>
      </c>
      <c r="D409" t="s">
        <v>70</v>
      </c>
      <c r="E409" t="s">
        <v>21</v>
      </c>
      <c r="F409" t="s">
        <v>39</v>
      </c>
      <c r="G409" t="s">
        <v>110</v>
      </c>
      <c r="H409" t="s">
        <v>23</v>
      </c>
      <c r="I409" s="2">
        <f>VLOOKUP(helpdesk_tickets!A409,Sheet1!A408:B973,2,FALSE)</f>
        <v>43734.70208333333</v>
      </c>
      <c r="J409" t="s">
        <v>93</v>
      </c>
      <c r="K409" t="s">
        <v>94</v>
      </c>
      <c r="L409" t="s">
        <v>24</v>
      </c>
      <c r="M409" t="s">
        <v>25</v>
      </c>
      <c r="N409">
        <v>6</v>
      </c>
      <c r="O409" t="str">
        <f t="shared" si="12"/>
        <v>Low thread count</v>
      </c>
      <c r="P409">
        <v>0</v>
      </c>
      <c r="Q409" t="str">
        <f t="shared" si="13"/>
        <v>Low attach count</v>
      </c>
      <c r="R409" t="s">
        <v>26</v>
      </c>
    </row>
    <row r="410" spans="1:18" x14ac:dyDescent="0.35">
      <c r="A410">
        <v>111302</v>
      </c>
      <c r="B410" s="2">
        <f>VLOOKUP(A410,Sheet1!A409:C974,2,FALSE)</f>
        <v>43728.443749999999</v>
      </c>
      <c r="C410" t="s">
        <v>43</v>
      </c>
      <c r="D410" t="s">
        <v>70</v>
      </c>
      <c r="E410" t="s">
        <v>21</v>
      </c>
      <c r="F410" t="s">
        <v>22</v>
      </c>
      <c r="G410" t="s">
        <v>110</v>
      </c>
      <c r="H410" t="s">
        <v>23</v>
      </c>
      <c r="I410" s="2">
        <f>VLOOKUP(helpdesk_tickets!A410,Sheet1!A409:B974,2,FALSE)</f>
        <v>43728.443749999999</v>
      </c>
      <c r="J410" t="s">
        <v>93</v>
      </c>
      <c r="K410" t="s">
        <v>94</v>
      </c>
      <c r="L410" t="s">
        <v>24</v>
      </c>
      <c r="M410" t="s">
        <v>25</v>
      </c>
      <c r="N410">
        <v>8</v>
      </c>
      <c r="O410" t="str">
        <f t="shared" si="12"/>
        <v>Low thread count</v>
      </c>
      <c r="P410">
        <v>2</v>
      </c>
      <c r="Q410" t="str">
        <f t="shared" si="13"/>
        <v>Low attach count</v>
      </c>
      <c r="R410" t="s">
        <v>35</v>
      </c>
    </row>
    <row r="411" spans="1:18" x14ac:dyDescent="0.35">
      <c r="A411">
        <v>111300</v>
      </c>
      <c r="B411" s="2">
        <f>VLOOKUP(A411,Sheet1!A410:C975,2,FALSE)</f>
        <v>43728.345833333333</v>
      </c>
      <c r="C411" t="s">
        <v>34</v>
      </c>
      <c r="D411" t="s">
        <v>70</v>
      </c>
      <c r="E411" t="s">
        <v>21</v>
      </c>
      <c r="F411" t="s">
        <v>22</v>
      </c>
      <c r="G411" t="s">
        <v>110</v>
      </c>
      <c r="H411" t="s">
        <v>23</v>
      </c>
      <c r="I411" s="2">
        <f>VLOOKUP(helpdesk_tickets!A411,Sheet1!A410:B975,2,FALSE)</f>
        <v>43728.345833333333</v>
      </c>
      <c r="J411" t="s">
        <v>93</v>
      </c>
      <c r="K411" t="s">
        <v>94</v>
      </c>
      <c r="L411" t="s">
        <v>24</v>
      </c>
      <c r="M411" t="s">
        <v>30</v>
      </c>
      <c r="N411">
        <v>13</v>
      </c>
      <c r="O411" t="str">
        <f t="shared" si="12"/>
        <v>Low thread count</v>
      </c>
      <c r="P411">
        <v>5</v>
      </c>
      <c r="Q411" t="str">
        <f t="shared" si="13"/>
        <v>Low attach count</v>
      </c>
      <c r="R411" t="s">
        <v>26</v>
      </c>
    </row>
    <row r="412" spans="1:18" x14ac:dyDescent="0.35">
      <c r="A412">
        <v>111294</v>
      </c>
      <c r="B412" s="2">
        <f>VLOOKUP(A412,Sheet1!A411:C976,2,FALSE)</f>
        <v>43726.72152777778</v>
      </c>
      <c r="C412" t="s">
        <v>50</v>
      </c>
      <c r="D412" t="s">
        <v>70</v>
      </c>
      <c r="E412" t="s">
        <v>21</v>
      </c>
      <c r="F412" t="s">
        <v>22</v>
      </c>
      <c r="G412" t="s">
        <v>110</v>
      </c>
      <c r="H412" t="s">
        <v>23</v>
      </c>
      <c r="I412" s="2">
        <f>VLOOKUP(helpdesk_tickets!A412,Sheet1!A411:B976,2,FALSE)</f>
        <v>43726.72152777778</v>
      </c>
      <c r="J412" t="s">
        <v>93</v>
      </c>
      <c r="K412" t="s">
        <v>94</v>
      </c>
      <c r="L412" t="s">
        <v>24</v>
      </c>
      <c r="M412" t="s">
        <v>30</v>
      </c>
      <c r="N412">
        <v>20</v>
      </c>
      <c r="O412" t="str">
        <f t="shared" si="12"/>
        <v>Low thread count</v>
      </c>
      <c r="P412">
        <v>5</v>
      </c>
      <c r="Q412" t="str">
        <f t="shared" si="13"/>
        <v>Low attach count</v>
      </c>
      <c r="R412" t="s">
        <v>26</v>
      </c>
    </row>
    <row r="413" spans="1:18" x14ac:dyDescent="0.35">
      <c r="A413">
        <v>111298</v>
      </c>
      <c r="B413" s="2">
        <f>VLOOKUP(A413,Sheet1!A412:C977,2,FALSE)</f>
        <v>43725.708333333336</v>
      </c>
      <c r="C413" t="s">
        <v>72</v>
      </c>
      <c r="D413" t="s">
        <v>70</v>
      </c>
      <c r="E413" t="s">
        <v>21</v>
      </c>
      <c r="F413" t="s">
        <v>22</v>
      </c>
      <c r="G413" t="s">
        <v>110</v>
      </c>
      <c r="H413" t="s">
        <v>23</v>
      </c>
      <c r="I413" s="2">
        <f>VLOOKUP(helpdesk_tickets!A413,Sheet1!A412:B977,2,FALSE)</f>
        <v>43725.708333333336</v>
      </c>
      <c r="J413" t="s">
        <v>93</v>
      </c>
      <c r="K413" t="s">
        <v>94</v>
      </c>
      <c r="L413" t="s">
        <v>24</v>
      </c>
      <c r="M413" t="s">
        <v>30</v>
      </c>
      <c r="N413">
        <v>10</v>
      </c>
      <c r="O413" t="str">
        <f t="shared" si="12"/>
        <v>Low thread count</v>
      </c>
      <c r="P413">
        <v>2</v>
      </c>
      <c r="Q413" t="str">
        <f t="shared" si="13"/>
        <v>Low attach count</v>
      </c>
      <c r="R413" t="s">
        <v>26</v>
      </c>
    </row>
    <row r="414" spans="1:18" x14ac:dyDescent="0.35">
      <c r="A414">
        <v>111153</v>
      </c>
      <c r="B414" s="2">
        <f>VLOOKUP(A414,Sheet1!A413:C978,2,FALSE)</f>
        <v>43719.725694444445</v>
      </c>
      <c r="C414" t="s">
        <v>19</v>
      </c>
      <c r="D414" t="s">
        <v>70</v>
      </c>
      <c r="E414" t="s">
        <v>21</v>
      </c>
      <c r="F414" t="s">
        <v>22</v>
      </c>
      <c r="G414" t="s">
        <v>110</v>
      </c>
      <c r="H414" t="s">
        <v>23</v>
      </c>
      <c r="I414" s="2">
        <f>VLOOKUP(helpdesk_tickets!A414,Sheet1!A413:B978,2,FALSE)</f>
        <v>43719.725694444445</v>
      </c>
      <c r="J414" t="s">
        <v>93</v>
      </c>
      <c r="K414" t="s">
        <v>94</v>
      </c>
      <c r="L414" t="s">
        <v>24</v>
      </c>
      <c r="M414" t="s">
        <v>25</v>
      </c>
      <c r="N414">
        <v>35</v>
      </c>
      <c r="O414" t="str">
        <f t="shared" si="12"/>
        <v>Low thread count</v>
      </c>
      <c r="P414">
        <v>8</v>
      </c>
      <c r="Q414" t="str">
        <f t="shared" si="13"/>
        <v>Low attach count</v>
      </c>
      <c r="R414" t="s">
        <v>26</v>
      </c>
    </row>
    <row r="415" spans="1:18" x14ac:dyDescent="0.35">
      <c r="A415">
        <v>111150</v>
      </c>
      <c r="B415" s="2">
        <f>VLOOKUP(A415,Sheet1!A414:C979,2,FALSE)</f>
        <v>43719.725694444445</v>
      </c>
      <c r="C415" t="s">
        <v>36</v>
      </c>
      <c r="D415" t="s">
        <v>70</v>
      </c>
      <c r="E415" t="s">
        <v>21</v>
      </c>
      <c r="F415" t="s">
        <v>22</v>
      </c>
      <c r="G415" t="s">
        <v>110</v>
      </c>
      <c r="H415" t="s">
        <v>23</v>
      </c>
      <c r="I415" s="2">
        <f>VLOOKUP(helpdesk_tickets!A415,Sheet1!A414:B979,2,FALSE)</f>
        <v>43719.725694444445</v>
      </c>
      <c r="J415" t="s">
        <v>93</v>
      </c>
      <c r="K415" t="s">
        <v>94</v>
      </c>
      <c r="L415" t="s">
        <v>24</v>
      </c>
      <c r="M415" t="s">
        <v>25</v>
      </c>
      <c r="N415">
        <v>26</v>
      </c>
      <c r="O415" t="str">
        <f t="shared" si="12"/>
        <v>Low thread count</v>
      </c>
      <c r="P415">
        <v>6</v>
      </c>
      <c r="Q415" t="str">
        <f t="shared" si="13"/>
        <v>Low attach count</v>
      </c>
      <c r="R415" t="s">
        <v>35</v>
      </c>
    </row>
    <row r="416" spans="1:18" x14ac:dyDescent="0.35">
      <c r="A416">
        <v>111259</v>
      </c>
      <c r="B416" s="2">
        <f>VLOOKUP(A416,Sheet1!A415:C980,2,FALSE)</f>
        <v>43719.724999999999</v>
      </c>
      <c r="C416" t="s">
        <v>19</v>
      </c>
      <c r="D416" t="s">
        <v>70</v>
      </c>
      <c r="E416" t="s">
        <v>21</v>
      </c>
      <c r="F416" t="s">
        <v>22</v>
      </c>
      <c r="G416" t="s">
        <v>110</v>
      </c>
      <c r="H416" t="s">
        <v>23</v>
      </c>
      <c r="I416" s="2">
        <f>VLOOKUP(helpdesk_tickets!A416,Sheet1!A415:B980,2,FALSE)</f>
        <v>43719.724999999999</v>
      </c>
      <c r="J416" t="s">
        <v>93</v>
      </c>
      <c r="K416" t="s">
        <v>94</v>
      </c>
      <c r="L416" t="s">
        <v>24</v>
      </c>
      <c r="M416" t="s">
        <v>25</v>
      </c>
      <c r="N416">
        <v>11</v>
      </c>
      <c r="O416" t="str">
        <f t="shared" si="12"/>
        <v>Low thread count</v>
      </c>
      <c r="P416">
        <v>4</v>
      </c>
      <c r="Q416" t="str">
        <f t="shared" si="13"/>
        <v>Low attach count</v>
      </c>
      <c r="R416" t="s">
        <v>35</v>
      </c>
    </row>
    <row r="417" spans="1:18" x14ac:dyDescent="0.35">
      <c r="A417">
        <v>111214</v>
      </c>
      <c r="B417" s="2">
        <f>VLOOKUP(A417,Sheet1!A416:C981,2,FALSE)</f>
        <v>43717.524305555555</v>
      </c>
      <c r="C417" t="s">
        <v>50</v>
      </c>
      <c r="D417" t="s">
        <v>70</v>
      </c>
      <c r="E417" t="s">
        <v>21</v>
      </c>
      <c r="F417" t="s">
        <v>22</v>
      </c>
      <c r="G417" t="s">
        <v>110</v>
      </c>
      <c r="H417" t="s">
        <v>23</v>
      </c>
      <c r="I417" s="2">
        <f>VLOOKUP(helpdesk_tickets!A417,Sheet1!A416:B981,2,FALSE)</f>
        <v>43717.524305555555</v>
      </c>
      <c r="J417" t="s">
        <v>93</v>
      </c>
      <c r="K417" t="s">
        <v>94</v>
      </c>
      <c r="L417" t="s">
        <v>24</v>
      </c>
      <c r="M417" t="s">
        <v>30</v>
      </c>
      <c r="N417">
        <v>17</v>
      </c>
      <c r="O417" t="str">
        <f t="shared" si="12"/>
        <v>Low thread count</v>
      </c>
      <c r="P417">
        <v>5</v>
      </c>
      <c r="Q417" t="str">
        <f t="shared" si="13"/>
        <v>Low attach count</v>
      </c>
      <c r="R417" t="s">
        <v>26</v>
      </c>
    </row>
    <row r="418" spans="1:18" x14ac:dyDescent="0.35">
      <c r="A418">
        <v>111189</v>
      </c>
      <c r="B418" s="2">
        <f>VLOOKUP(A418,Sheet1!A417:C982,2,FALSE)</f>
        <v>43714.726388888892</v>
      </c>
      <c r="C418" t="s">
        <v>63</v>
      </c>
      <c r="D418" t="s">
        <v>70</v>
      </c>
      <c r="E418" t="s">
        <v>21</v>
      </c>
      <c r="F418" t="s">
        <v>39</v>
      </c>
      <c r="G418" t="s">
        <v>110</v>
      </c>
      <c r="H418" t="s">
        <v>23</v>
      </c>
      <c r="I418" s="2">
        <f>VLOOKUP(helpdesk_tickets!A418,Sheet1!A417:B982,2,FALSE)</f>
        <v>43714.726388888892</v>
      </c>
      <c r="J418" t="s">
        <v>93</v>
      </c>
      <c r="K418" t="s">
        <v>94</v>
      </c>
      <c r="L418" t="s">
        <v>24</v>
      </c>
      <c r="M418" t="s">
        <v>30</v>
      </c>
      <c r="N418">
        <v>20</v>
      </c>
      <c r="O418" t="str">
        <f t="shared" si="12"/>
        <v>Low thread count</v>
      </c>
      <c r="P418">
        <v>1</v>
      </c>
      <c r="Q418" t="str">
        <f t="shared" si="13"/>
        <v>Low attach count</v>
      </c>
      <c r="R418" t="s">
        <v>26</v>
      </c>
    </row>
    <row r="419" spans="1:18" x14ac:dyDescent="0.35">
      <c r="A419">
        <v>111233</v>
      </c>
      <c r="B419" s="2">
        <f>VLOOKUP(A419,Sheet1!A418:C983,2,FALSE)</f>
        <v>43712.42083333333</v>
      </c>
      <c r="C419" t="s">
        <v>50</v>
      </c>
      <c r="D419" t="s">
        <v>70</v>
      </c>
      <c r="E419" t="s">
        <v>21</v>
      </c>
      <c r="F419" t="s">
        <v>22</v>
      </c>
      <c r="G419" t="s">
        <v>110</v>
      </c>
      <c r="H419" t="s">
        <v>23</v>
      </c>
      <c r="I419" s="2">
        <f>VLOOKUP(helpdesk_tickets!A419,Sheet1!A418:B983,2,FALSE)</f>
        <v>43712.42083333333</v>
      </c>
      <c r="J419" t="s">
        <v>93</v>
      </c>
      <c r="K419" t="s">
        <v>94</v>
      </c>
      <c r="L419" t="s">
        <v>24</v>
      </c>
      <c r="M419" t="s">
        <v>30</v>
      </c>
      <c r="N419">
        <v>10</v>
      </c>
      <c r="O419" t="str">
        <f t="shared" si="12"/>
        <v>Low thread count</v>
      </c>
      <c r="P419">
        <v>2</v>
      </c>
      <c r="Q419" t="str">
        <f t="shared" si="13"/>
        <v>Low attach count</v>
      </c>
      <c r="R419" t="s">
        <v>35</v>
      </c>
    </row>
    <row r="420" spans="1:18" x14ac:dyDescent="0.35">
      <c r="A420">
        <v>111253</v>
      </c>
      <c r="B420" s="2">
        <f>VLOOKUP(A420,Sheet1!A419:C984,2,FALSE)</f>
        <v>43712.40347222222</v>
      </c>
      <c r="C420" t="s">
        <v>50</v>
      </c>
      <c r="D420" t="s">
        <v>70</v>
      </c>
      <c r="E420" t="s">
        <v>21</v>
      </c>
      <c r="F420" t="s">
        <v>22</v>
      </c>
      <c r="G420" t="s">
        <v>110</v>
      </c>
      <c r="H420" t="s">
        <v>23</v>
      </c>
      <c r="I420" s="2">
        <f>VLOOKUP(helpdesk_tickets!A420,Sheet1!A419:B984,2,FALSE)</f>
        <v>43712.40347222222</v>
      </c>
      <c r="J420" t="s">
        <v>93</v>
      </c>
      <c r="K420" t="s">
        <v>94</v>
      </c>
      <c r="L420" t="s">
        <v>24</v>
      </c>
      <c r="M420" t="s">
        <v>30</v>
      </c>
      <c r="N420">
        <v>31</v>
      </c>
      <c r="O420" t="str">
        <f t="shared" si="12"/>
        <v>Low thread count</v>
      </c>
      <c r="P420">
        <v>10</v>
      </c>
      <c r="Q420" t="str">
        <f t="shared" si="13"/>
        <v>Low attach count</v>
      </c>
      <c r="R420" t="s">
        <v>26</v>
      </c>
    </row>
    <row r="421" spans="1:18" x14ac:dyDescent="0.35">
      <c r="A421">
        <v>111290</v>
      </c>
      <c r="B421" s="2">
        <f>VLOOKUP(A421,Sheet1!A420:C985,2,FALSE)</f>
        <v>43711.741666666669</v>
      </c>
      <c r="C421" t="s">
        <v>60</v>
      </c>
      <c r="D421" t="s">
        <v>70</v>
      </c>
      <c r="E421" t="s">
        <v>21</v>
      </c>
      <c r="F421" t="s">
        <v>22</v>
      </c>
      <c r="G421" t="s">
        <v>110</v>
      </c>
      <c r="H421" t="s">
        <v>23</v>
      </c>
      <c r="I421" s="2">
        <f>VLOOKUP(helpdesk_tickets!A421,Sheet1!A420:B985,2,FALSE)</f>
        <v>43711.741666666669</v>
      </c>
      <c r="J421" t="s">
        <v>93</v>
      </c>
      <c r="K421" t="s">
        <v>94</v>
      </c>
      <c r="L421" t="s">
        <v>24</v>
      </c>
      <c r="M421" t="s">
        <v>30</v>
      </c>
      <c r="N421">
        <v>13</v>
      </c>
      <c r="O421" t="str">
        <f t="shared" si="12"/>
        <v>Low thread count</v>
      </c>
      <c r="P421">
        <v>4</v>
      </c>
      <c r="Q421" t="str">
        <f t="shared" si="13"/>
        <v>Low attach count</v>
      </c>
      <c r="R421" t="s">
        <v>26</v>
      </c>
    </row>
    <row r="422" spans="1:18" x14ac:dyDescent="0.35">
      <c r="A422">
        <v>111172</v>
      </c>
      <c r="B422" s="2">
        <f>VLOOKUP(A422,Sheet1!A421:C986,2,FALSE)</f>
        <v>43711.729861111111</v>
      </c>
      <c r="C422" t="s">
        <v>50</v>
      </c>
      <c r="D422" t="s">
        <v>70</v>
      </c>
      <c r="E422" t="s">
        <v>21</v>
      </c>
      <c r="F422" t="s">
        <v>22</v>
      </c>
      <c r="G422" t="s">
        <v>110</v>
      </c>
      <c r="H422" t="s">
        <v>23</v>
      </c>
      <c r="I422" s="2">
        <f>VLOOKUP(helpdesk_tickets!A422,Sheet1!A421:B986,2,FALSE)</f>
        <v>43711.729861111111</v>
      </c>
      <c r="J422" t="s">
        <v>93</v>
      </c>
      <c r="K422" t="s">
        <v>94</v>
      </c>
      <c r="L422" t="s">
        <v>24</v>
      </c>
      <c r="M422" t="s">
        <v>30</v>
      </c>
      <c r="N422">
        <v>21</v>
      </c>
      <c r="O422" t="str">
        <f t="shared" si="12"/>
        <v>Low thread count</v>
      </c>
      <c r="P422">
        <v>4</v>
      </c>
      <c r="Q422" t="str">
        <f t="shared" si="13"/>
        <v>Low attach count</v>
      </c>
      <c r="R422" t="s">
        <v>35</v>
      </c>
    </row>
    <row r="423" spans="1:18" x14ac:dyDescent="0.35">
      <c r="A423">
        <v>111280</v>
      </c>
      <c r="B423" s="2">
        <f>VLOOKUP(A423,Sheet1!A422:C987,2,FALSE)</f>
        <v>43710.729166666664</v>
      </c>
      <c r="C423" t="s">
        <v>50</v>
      </c>
      <c r="D423" t="s">
        <v>70</v>
      </c>
      <c r="E423" t="s">
        <v>21</v>
      </c>
      <c r="F423" t="s">
        <v>39</v>
      </c>
      <c r="G423" t="s">
        <v>110</v>
      </c>
      <c r="H423" t="s">
        <v>23</v>
      </c>
      <c r="I423" s="2">
        <f>VLOOKUP(helpdesk_tickets!A423,Sheet1!A422:B987,2,FALSE)</f>
        <v>43710.729166666664</v>
      </c>
      <c r="J423" t="s">
        <v>93</v>
      </c>
      <c r="K423" t="s">
        <v>94</v>
      </c>
      <c r="L423" t="s">
        <v>24</v>
      </c>
      <c r="M423" t="s">
        <v>30</v>
      </c>
      <c r="N423">
        <v>9</v>
      </c>
      <c r="O423" t="str">
        <f t="shared" si="12"/>
        <v>Low thread count</v>
      </c>
      <c r="P423">
        <v>0</v>
      </c>
      <c r="Q423" t="str">
        <f t="shared" si="13"/>
        <v>Low attach count</v>
      </c>
      <c r="R423" t="s">
        <v>26</v>
      </c>
    </row>
    <row r="424" spans="1:18" x14ac:dyDescent="0.35">
      <c r="A424">
        <v>111293</v>
      </c>
      <c r="B424" s="2">
        <f>VLOOKUP(A424,Sheet1!A423:C988,2,FALSE)</f>
        <v>43707.612500000003</v>
      </c>
      <c r="C424" t="s">
        <v>45</v>
      </c>
      <c r="D424" t="s">
        <v>70</v>
      </c>
      <c r="E424" t="s">
        <v>21</v>
      </c>
      <c r="F424" t="s">
        <v>39</v>
      </c>
      <c r="G424" t="s">
        <v>110</v>
      </c>
      <c r="H424" t="s">
        <v>23</v>
      </c>
      <c r="I424" s="2">
        <f>VLOOKUP(helpdesk_tickets!A424,Sheet1!A423:B988,2,FALSE)</f>
        <v>43707.612500000003</v>
      </c>
      <c r="J424" t="s">
        <v>93</v>
      </c>
      <c r="K424" t="s">
        <v>94</v>
      </c>
      <c r="L424" t="s">
        <v>24</v>
      </c>
      <c r="M424" t="s">
        <v>30</v>
      </c>
      <c r="N424">
        <v>5</v>
      </c>
      <c r="O424" t="str">
        <f t="shared" si="12"/>
        <v>Low thread count</v>
      </c>
      <c r="P424">
        <v>0</v>
      </c>
      <c r="Q424" t="str">
        <f t="shared" si="13"/>
        <v>Low attach count</v>
      </c>
      <c r="R424" t="s">
        <v>26</v>
      </c>
    </row>
    <row r="425" spans="1:18" x14ac:dyDescent="0.35">
      <c r="A425">
        <v>111262</v>
      </c>
      <c r="B425" s="2">
        <f>VLOOKUP(A425,Sheet1!A424:C989,2,FALSE)</f>
        <v>43706.709722222222</v>
      </c>
      <c r="C425" t="s">
        <v>19</v>
      </c>
      <c r="D425" t="s">
        <v>70</v>
      </c>
      <c r="E425" t="s">
        <v>21</v>
      </c>
      <c r="F425" t="s">
        <v>22</v>
      </c>
      <c r="G425" t="s">
        <v>110</v>
      </c>
      <c r="H425" t="s">
        <v>23</v>
      </c>
      <c r="I425" s="2">
        <f>VLOOKUP(helpdesk_tickets!A425,Sheet1!A424:B989,2,FALSE)</f>
        <v>43706.709722222222</v>
      </c>
      <c r="J425" t="s">
        <v>93</v>
      </c>
      <c r="K425" t="s">
        <v>94</v>
      </c>
      <c r="L425" t="s">
        <v>24</v>
      </c>
      <c r="M425" t="s">
        <v>25</v>
      </c>
      <c r="N425">
        <v>23</v>
      </c>
      <c r="O425" t="str">
        <f t="shared" si="12"/>
        <v>Low thread count</v>
      </c>
      <c r="P425">
        <v>2</v>
      </c>
      <c r="Q425" t="str">
        <f t="shared" si="13"/>
        <v>Low attach count</v>
      </c>
      <c r="R425" t="s">
        <v>26</v>
      </c>
    </row>
    <row r="426" spans="1:18" x14ac:dyDescent="0.35">
      <c r="A426">
        <v>111207</v>
      </c>
      <c r="B426" s="2">
        <f>VLOOKUP(A426,Sheet1!A425:C990,2,FALSE)</f>
        <v>43705.526388888888</v>
      </c>
      <c r="C426" t="s">
        <v>19</v>
      </c>
      <c r="D426" t="s">
        <v>70</v>
      </c>
      <c r="E426" t="s">
        <v>21</v>
      </c>
      <c r="F426" t="s">
        <v>39</v>
      </c>
      <c r="G426" t="s">
        <v>110</v>
      </c>
      <c r="H426" t="s">
        <v>23</v>
      </c>
      <c r="I426" s="2">
        <f>VLOOKUP(helpdesk_tickets!A426,Sheet1!A425:B990,2,FALSE)</f>
        <v>43705.526388888888</v>
      </c>
      <c r="J426" t="s">
        <v>93</v>
      </c>
      <c r="K426" t="s">
        <v>94</v>
      </c>
      <c r="L426" t="s">
        <v>24</v>
      </c>
      <c r="M426" t="s">
        <v>25</v>
      </c>
      <c r="N426">
        <v>39</v>
      </c>
      <c r="O426" t="str">
        <f t="shared" si="12"/>
        <v>Low thread count</v>
      </c>
      <c r="P426">
        <v>3</v>
      </c>
      <c r="Q426" t="str">
        <f t="shared" si="13"/>
        <v>Low attach count</v>
      </c>
      <c r="R426" t="s">
        <v>35</v>
      </c>
    </row>
    <row r="427" spans="1:18" x14ac:dyDescent="0.35">
      <c r="A427">
        <v>111272</v>
      </c>
      <c r="B427" s="2">
        <f>VLOOKUP(A427,Sheet1!A426:C991,2,FALSE)</f>
        <v>43704.714583333334</v>
      </c>
      <c r="C427" t="s">
        <v>45</v>
      </c>
      <c r="D427" t="s">
        <v>70</v>
      </c>
      <c r="E427" t="s">
        <v>21</v>
      </c>
      <c r="F427" t="s">
        <v>22</v>
      </c>
      <c r="G427" t="s">
        <v>110</v>
      </c>
      <c r="H427" t="s">
        <v>23</v>
      </c>
      <c r="I427" s="2">
        <f>VLOOKUP(helpdesk_tickets!A427,Sheet1!A426:B991,2,FALSE)</f>
        <v>43704.714583333334</v>
      </c>
      <c r="J427" t="s">
        <v>93</v>
      </c>
      <c r="K427" t="s">
        <v>94</v>
      </c>
      <c r="L427" t="s">
        <v>24</v>
      </c>
      <c r="M427" t="s">
        <v>30</v>
      </c>
      <c r="N427">
        <v>22</v>
      </c>
      <c r="O427" t="str">
        <f t="shared" si="12"/>
        <v>Low thread count</v>
      </c>
      <c r="P427">
        <v>8</v>
      </c>
      <c r="Q427" t="str">
        <f t="shared" si="13"/>
        <v>Low attach count</v>
      </c>
      <c r="R427" t="s">
        <v>26</v>
      </c>
    </row>
    <row r="428" spans="1:18" x14ac:dyDescent="0.35">
      <c r="A428">
        <v>111266</v>
      </c>
      <c r="B428" s="2">
        <f>VLOOKUP(A428,Sheet1!A427:C992,2,FALSE)</f>
        <v>43704.713194444441</v>
      </c>
      <c r="C428" t="s">
        <v>45</v>
      </c>
      <c r="D428" t="s">
        <v>70</v>
      </c>
      <c r="E428" t="s">
        <v>21</v>
      </c>
      <c r="F428" t="s">
        <v>22</v>
      </c>
      <c r="G428" t="s">
        <v>110</v>
      </c>
      <c r="H428" t="s">
        <v>23</v>
      </c>
      <c r="I428" s="2">
        <f>VLOOKUP(helpdesk_tickets!A428,Sheet1!A427:B992,2,FALSE)</f>
        <v>43704.713194444441</v>
      </c>
      <c r="J428" t="s">
        <v>93</v>
      </c>
      <c r="K428" t="s">
        <v>94</v>
      </c>
      <c r="L428" t="s">
        <v>24</v>
      </c>
      <c r="M428" t="s">
        <v>30</v>
      </c>
      <c r="N428">
        <v>9</v>
      </c>
      <c r="O428" t="str">
        <f t="shared" si="12"/>
        <v>Low thread count</v>
      </c>
      <c r="P428">
        <v>3</v>
      </c>
      <c r="Q428" t="str">
        <f t="shared" si="13"/>
        <v>Low attach count</v>
      </c>
      <c r="R428" t="s">
        <v>26</v>
      </c>
    </row>
    <row r="429" spans="1:18" x14ac:dyDescent="0.35">
      <c r="A429">
        <v>111249</v>
      </c>
      <c r="B429" s="2">
        <f>VLOOKUP(A429,Sheet1!A428:C993,2,FALSE)</f>
        <v>43704.712500000001</v>
      </c>
      <c r="C429" t="s">
        <v>45</v>
      </c>
      <c r="D429" t="s">
        <v>70</v>
      </c>
      <c r="E429" t="s">
        <v>21</v>
      </c>
      <c r="F429" t="s">
        <v>22</v>
      </c>
      <c r="G429" t="s">
        <v>110</v>
      </c>
      <c r="H429" t="s">
        <v>23</v>
      </c>
      <c r="I429" s="2">
        <f>VLOOKUP(helpdesk_tickets!A429,Sheet1!A428:B993,2,FALSE)</f>
        <v>43704.712500000001</v>
      </c>
      <c r="J429" t="s">
        <v>93</v>
      </c>
      <c r="K429" t="s">
        <v>94</v>
      </c>
      <c r="L429" t="s">
        <v>24</v>
      </c>
      <c r="M429" t="s">
        <v>30</v>
      </c>
      <c r="N429">
        <v>10</v>
      </c>
      <c r="O429" t="str">
        <f t="shared" si="12"/>
        <v>Low thread count</v>
      </c>
      <c r="P429">
        <v>4</v>
      </c>
      <c r="Q429" t="str">
        <f t="shared" si="13"/>
        <v>Low attach count</v>
      </c>
      <c r="R429" t="s">
        <v>26</v>
      </c>
    </row>
    <row r="430" spans="1:18" x14ac:dyDescent="0.35">
      <c r="A430">
        <v>111244</v>
      </c>
      <c r="B430" s="2">
        <f>VLOOKUP(A430,Sheet1!A429:C994,2,FALSE)</f>
        <v>43704.711805555555</v>
      </c>
      <c r="C430" t="s">
        <v>45</v>
      </c>
      <c r="D430" t="s">
        <v>70</v>
      </c>
      <c r="E430" t="s">
        <v>21</v>
      </c>
      <c r="F430" t="s">
        <v>22</v>
      </c>
      <c r="G430" t="s">
        <v>110</v>
      </c>
      <c r="H430" t="s">
        <v>23</v>
      </c>
      <c r="I430" s="2">
        <f>VLOOKUP(helpdesk_tickets!A430,Sheet1!A429:B994,2,FALSE)</f>
        <v>43704.711805555555</v>
      </c>
      <c r="J430" t="s">
        <v>93</v>
      </c>
      <c r="K430" t="s">
        <v>94</v>
      </c>
      <c r="L430" t="s">
        <v>24</v>
      </c>
      <c r="M430" t="s">
        <v>30</v>
      </c>
      <c r="N430">
        <v>10</v>
      </c>
      <c r="O430" t="str">
        <f t="shared" si="12"/>
        <v>Low thread count</v>
      </c>
      <c r="P430">
        <v>1</v>
      </c>
      <c r="Q430" t="str">
        <f t="shared" si="13"/>
        <v>Low attach count</v>
      </c>
      <c r="R430" t="s">
        <v>35</v>
      </c>
    </row>
    <row r="431" spans="1:18" x14ac:dyDescent="0.35">
      <c r="A431">
        <v>111173</v>
      </c>
      <c r="B431" s="2">
        <f>VLOOKUP(A431,Sheet1!A430:C995,2,FALSE)</f>
        <v>43704.709722222222</v>
      </c>
      <c r="C431" t="s">
        <v>52</v>
      </c>
      <c r="D431" t="s">
        <v>70</v>
      </c>
      <c r="E431" t="s">
        <v>21</v>
      </c>
      <c r="F431" t="s">
        <v>22</v>
      </c>
      <c r="G431" t="s">
        <v>110</v>
      </c>
      <c r="H431" t="s">
        <v>23</v>
      </c>
      <c r="I431" s="2">
        <f>VLOOKUP(helpdesk_tickets!A431,Sheet1!A430:B995,2,FALSE)</f>
        <v>43704.709722222222</v>
      </c>
      <c r="J431" t="s">
        <v>93</v>
      </c>
      <c r="K431" t="s">
        <v>94</v>
      </c>
      <c r="L431" t="s">
        <v>24</v>
      </c>
      <c r="M431" t="s">
        <v>30</v>
      </c>
      <c r="N431">
        <v>11</v>
      </c>
      <c r="O431" t="str">
        <f t="shared" si="12"/>
        <v>Low thread count</v>
      </c>
      <c r="P431">
        <v>2</v>
      </c>
      <c r="Q431" t="str">
        <f t="shared" si="13"/>
        <v>Low attach count</v>
      </c>
      <c r="R431" t="s">
        <v>26</v>
      </c>
    </row>
    <row r="432" spans="1:18" x14ac:dyDescent="0.35">
      <c r="A432">
        <v>111282</v>
      </c>
      <c r="B432" s="2">
        <f>VLOOKUP(A432,Sheet1!A431:C996,2,FALSE)</f>
        <v>43697.709027777775</v>
      </c>
      <c r="C432" t="s">
        <v>19</v>
      </c>
      <c r="D432" t="s">
        <v>70</v>
      </c>
      <c r="E432" t="s">
        <v>21</v>
      </c>
      <c r="F432" t="s">
        <v>22</v>
      </c>
      <c r="G432" t="s">
        <v>110</v>
      </c>
      <c r="H432" t="s">
        <v>23</v>
      </c>
      <c r="I432" s="2">
        <f>VLOOKUP(helpdesk_tickets!A432,Sheet1!A431:B996,2,FALSE)</f>
        <v>43697.709027777775</v>
      </c>
      <c r="J432" t="s">
        <v>93</v>
      </c>
      <c r="K432" t="s">
        <v>94</v>
      </c>
      <c r="L432" t="s">
        <v>24</v>
      </c>
      <c r="M432" t="s">
        <v>25</v>
      </c>
      <c r="N432">
        <v>13</v>
      </c>
      <c r="O432" t="str">
        <f t="shared" si="12"/>
        <v>Low thread count</v>
      </c>
      <c r="P432">
        <v>3</v>
      </c>
      <c r="Q432" t="str">
        <f t="shared" si="13"/>
        <v>Low attach count</v>
      </c>
      <c r="R432" t="s">
        <v>26</v>
      </c>
    </row>
    <row r="433" spans="1:18" x14ac:dyDescent="0.35">
      <c r="A433">
        <v>111279</v>
      </c>
      <c r="B433" s="2">
        <f>VLOOKUP(A433,Sheet1!A432:C997,2,FALSE)</f>
        <v>43690.601388888892</v>
      </c>
      <c r="C433" t="s">
        <v>50</v>
      </c>
      <c r="D433" t="s">
        <v>70</v>
      </c>
      <c r="E433" t="s">
        <v>21</v>
      </c>
      <c r="F433" t="s">
        <v>39</v>
      </c>
      <c r="G433" t="s">
        <v>110</v>
      </c>
      <c r="H433" t="s">
        <v>23</v>
      </c>
      <c r="I433" s="2">
        <f>VLOOKUP(helpdesk_tickets!A433,Sheet1!A432:B997,2,FALSE)</f>
        <v>43690.601388888892</v>
      </c>
      <c r="J433" t="s">
        <v>93</v>
      </c>
      <c r="K433" t="s">
        <v>94</v>
      </c>
      <c r="L433" t="s">
        <v>24</v>
      </c>
      <c r="M433" t="s">
        <v>30</v>
      </c>
      <c r="N433">
        <v>6</v>
      </c>
      <c r="O433" t="str">
        <f t="shared" si="12"/>
        <v>Low thread count</v>
      </c>
      <c r="P433">
        <v>0</v>
      </c>
      <c r="Q433" t="str">
        <f t="shared" si="13"/>
        <v>Low attach count</v>
      </c>
      <c r="R433" t="s">
        <v>26</v>
      </c>
    </row>
    <row r="434" spans="1:18" x14ac:dyDescent="0.35">
      <c r="A434">
        <v>111278</v>
      </c>
      <c r="B434" s="2">
        <f>VLOOKUP(A434,Sheet1!A433:C998,2,FALSE)</f>
        <v>43690.600694444445</v>
      </c>
      <c r="C434" t="s">
        <v>50</v>
      </c>
      <c r="D434" t="s">
        <v>70</v>
      </c>
      <c r="E434" t="s">
        <v>21</v>
      </c>
      <c r="F434" t="s">
        <v>39</v>
      </c>
      <c r="G434" t="s">
        <v>110</v>
      </c>
      <c r="H434" t="s">
        <v>23</v>
      </c>
      <c r="I434" s="2">
        <f>VLOOKUP(helpdesk_tickets!A434,Sheet1!A433:B998,2,FALSE)</f>
        <v>43690.600694444445</v>
      </c>
      <c r="J434" t="s">
        <v>93</v>
      </c>
      <c r="K434" t="s">
        <v>94</v>
      </c>
      <c r="L434" t="s">
        <v>24</v>
      </c>
      <c r="M434" t="s">
        <v>46</v>
      </c>
      <c r="N434">
        <v>5</v>
      </c>
      <c r="O434" t="str">
        <f t="shared" si="12"/>
        <v>Low thread count</v>
      </c>
      <c r="P434">
        <v>0</v>
      </c>
      <c r="Q434" t="str">
        <f t="shared" si="13"/>
        <v>Low attach count</v>
      </c>
      <c r="R434" t="s">
        <v>26</v>
      </c>
    </row>
    <row r="435" spans="1:18" x14ac:dyDescent="0.35">
      <c r="A435">
        <v>111274</v>
      </c>
      <c r="B435" s="2">
        <f>VLOOKUP(A435,Sheet1!A434:C999,2,FALSE)</f>
        <v>43684.714583333334</v>
      </c>
      <c r="C435" t="s">
        <v>60</v>
      </c>
      <c r="D435" t="s">
        <v>70</v>
      </c>
      <c r="E435" t="s">
        <v>21</v>
      </c>
      <c r="F435" t="s">
        <v>22</v>
      </c>
      <c r="G435" t="s">
        <v>110</v>
      </c>
      <c r="H435" t="s">
        <v>23</v>
      </c>
      <c r="I435" s="2">
        <f>VLOOKUP(helpdesk_tickets!A435,Sheet1!A434:B999,2,FALSE)</f>
        <v>43684.714583333334</v>
      </c>
      <c r="J435" t="s">
        <v>93</v>
      </c>
      <c r="K435" t="s">
        <v>94</v>
      </c>
      <c r="L435" t="s">
        <v>24</v>
      </c>
      <c r="M435" t="s">
        <v>30</v>
      </c>
      <c r="N435">
        <v>9</v>
      </c>
      <c r="O435" t="str">
        <f t="shared" si="12"/>
        <v>Low thread count</v>
      </c>
      <c r="P435">
        <v>3</v>
      </c>
      <c r="Q435" t="str">
        <f t="shared" si="13"/>
        <v>Low attach count</v>
      </c>
      <c r="R435" t="s">
        <v>26</v>
      </c>
    </row>
    <row r="436" spans="1:18" x14ac:dyDescent="0.35">
      <c r="A436">
        <v>111277</v>
      </c>
      <c r="B436" s="2">
        <f>VLOOKUP(A436,Sheet1!A435:C1000,2,FALSE)</f>
        <v>43683.736805555556</v>
      </c>
      <c r="C436" t="s">
        <v>60</v>
      </c>
      <c r="D436" t="s">
        <v>70</v>
      </c>
      <c r="E436" t="s">
        <v>21</v>
      </c>
      <c r="F436" t="s">
        <v>39</v>
      </c>
      <c r="G436" t="s">
        <v>110</v>
      </c>
      <c r="H436" t="s">
        <v>23</v>
      </c>
      <c r="I436" s="2">
        <f>VLOOKUP(helpdesk_tickets!A436,Sheet1!A435:B1000,2,FALSE)</f>
        <v>43683.736805555556</v>
      </c>
      <c r="J436" t="s">
        <v>93</v>
      </c>
      <c r="K436" t="s">
        <v>94</v>
      </c>
      <c r="L436" t="s">
        <v>24</v>
      </c>
      <c r="M436" t="s">
        <v>46</v>
      </c>
      <c r="N436">
        <v>9</v>
      </c>
      <c r="O436" t="str">
        <f t="shared" si="12"/>
        <v>Low thread count</v>
      </c>
      <c r="P436">
        <v>0</v>
      </c>
      <c r="Q436" t="str">
        <f t="shared" si="13"/>
        <v>Low attach count</v>
      </c>
      <c r="R436" t="s">
        <v>26</v>
      </c>
    </row>
    <row r="437" spans="1:18" x14ac:dyDescent="0.35">
      <c r="A437">
        <v>111263</v>
      </c>
      <c r="B437" s="2">
        <f>VLOOKUP(A437,Sheet1!A436:C1001,2,FALSE)</f>
        <v>43683.73333333333</v>
      </c>
      <c r="C437" t="s">
        <v>19</v>
      </c>
      <c r="D437" t="s">
        <v>70</v>
      </c>
      <c r="E437" t="s">
        <v>21</v>
      </c>
      <c r="F437" t="s">
        <v>22</v>
      </c>
      <c r="G437" t="s">
        <v>110</v>
      </c>
      <c r="H437" t="s">
        <v>23</v>
      </c>
      <c r="I437" s="2">
        <f>VLOOKUP(helpdesk_tickets!A437,Sheet1!A436:B1001,2,FALSE)</f>
        <v>43683.73333333333</v>
      </c>
      <c r="J437" t="s">
        <v>93</v>
      </c>
      <c r="K437" t="s">
        <v>94</v>
      </c>
      <c r="L437" t="s">
        <v>24</v>
      </c>
      <c r="M437" t="s">
        <v>25</v>
      </c>
      <c r="N437">
        <v>7</v>
      </c>
      <c r="O437" t="str">
        <f t="shared" si="12"/>
        <v>Low thread count</v>
      </c>
      <c r="P437">
        <v>2</v>
      </c>
      <c r="Q437" t="str">
        <f t="shared" si="13"/>
        <v>Low attach count</v>
      </c>
      <c r="R437" t="s">
        <v>26</v>
      </c>
    </row>
    <row r="438" spans="1:18" x14ac:dyDescent="0.35">
      <c r="A438">
        <v>111275</v>
      </c>
      <c r="B438" s="2">
        <f>VLOOKUP(A438,Sheet1!A437:C1002,2,FALSE)</f>
        <v>43683.731944444444</v>
      </c>
      <c r="C438" t="s">
        <v>45</v>
      </c>
      <c r="D438" t="s">
        <v>70</v>
      </c>
      <c r="E438" t="s">
        <v>21</v>
      </c>
      <c r="F438" t="s">
        <v>22</v>
      </c>
      <c r="G438" t="s">
        <v>110</v>
      </c>
      <c r="H438" t="s">
        <v>23</v>
      </c>
      <c r="I438" s="2">
        <f>VLOOKUP(helpdesk_tickets!A438,Sheet1!A437:B1002,2,FALSE)</f>
        <v>43683.731944444444</v>
      </c>
      <c r="J438" t="s">
        <v>93</v>
      </c>
      <c r="K438" t="s">
        <v>94</v>
      </c>
      <c r="L438" t="s">
        <v>24</v>
      </c>
      <c r="M438" t="s">
        <v>30</v>
      </c>
      <c r="N438">
        <v>12</v>
      </c>
      <c r="O438" t="str">
        <f t="shared" si="12"/>
        <v>Low thread count</v>
      </c>
      <c r="P438">
        <v>5</v>
      </c>
      <c r="Q438" t="str">
        <f t="shared" si="13"/>
        <v>Low attach count</v>
      </c>
      <c r="R438" t="s">
        <v>26</v>
      </c>
    </row>
    <row r="439" spans="1:18" x14ac:dyDescent="0.35">
      <c r="A439">
        <v>111276</v>
      </c>
      <c r="B439" s="2">
        <f>VLOOKUP(A439,Sheet1!A438:C1003,2,FALSE)</f>
        <v>43683.731249999997</v>
      </c>
      <c r="C439" t="s">
        <v>60</v>
      </c>
      <c r="D439" t="s">
        <v>70</v>
      </c>
      <c r="E439" t="s">
        <v>21</v>
      </c>
      <c r="F439" t="s">
        <v>22</v>
      </c>
      <c r="G439" t="s">
        <v>110</v>
      </c>
      <c r="H439" t="s">
        <v>23</v>
      </c>
      <c r="I439" s="2">
        <f>VLOOKUP(helpdesk_tickets!A439,Sheet1!A438:B1003,2,FALSE)</f>
        <v>43683.731249999997</v>
      </c>
      <c r="J439" t="s">
        <v>93</v>
      </c>
      <c r="K439" t="s">
        <v>94</v>
      </c>
      <c r="L439" t="s">
        <v>24</v>
      </c>
      <c r="M439" t="s">
        <v>30</v>
      </c>
      <c r="N439">
        <v>16</v>
      </c>
      <c r="O439" t="str">
        <f t="shared" si="12"/>
        <v>Low thread count</v>
      </c>
      <c r="P439">
        <v>3</v>
      </c>
      <c r="Q439" t="str">
        <f t="shared" si="13"/>
        <v>Low attach count</v>
      </c>
      <c r="R439" t="s">
        <v>26</v>
      </c>
    </row>
    <row r="440" spans="1:18" x14ac:dyDescent="0.35">
      <c r="A440">
        <v>111190</v>
      </c>
      <c r="B440" s="2">
        <f>VLOOKUP(A440,Sheet1!A439:C1004,2,FALSE)</f>
        <v>43678.790972222225</v>
      </c>
      <c r="C440" t="s">
        <v>50</v>
      </c>
      <c r="D440" t="s">
        <v>70</v>
      </c>
      <c r="E440" t="s">
        <v>21</v>
      </c>
      <c r="F440" t="s">
        <v>22</v>
      </c>
      <c r="G440" t="s">
        <v>110</v>
      </c>
      <c r="H440" t="s">
        <v>23</v>
      </c>
      <c r="I440" s="2">
        <f>VLOOKUP(helpdesk_tickets!A440,Sheet1!A439:B1004,2,FALSE)</f>
        <v>43678.790972222225</v>
      </c>
      <c r="J440" t="s">
        <v>93</v>
      </c>
      <c r="K440" t="s">
        <v>94</v>
      </c>
      <c r="L440" t="s">
        <v>24</v>
      </c>
      <c r="M440" t="s">
        <v>30</v>
      </c>
      <c r="N440">
        <v>34</v>
      </c>
      <c r="O440" t="str">
        <f t="shared" si="12"/>
        <v>Low thread count</v>
      </c>
      <c r="P440">
        <v>8</v>
      </c>
      <c r="Q440" t="str">
        <f t="shared" si="13"/>
        <v>Low attach count</v>
      </c>
      <c r="R440" t="s">
        <v>26</v>
      </c>
    </row>
    <row r="441" spans="1:18" x14ac:dyDescent="0.35">
      <c r="A441">
        <v>111264</v>
      </c>
      <c r="B441" s="2">
        <f>VLOOKUP(A441,Sheet1!A440:C1005,2,FALSE)</f>
        <v>43675.736111111109</v>
      </c>
      <c r="C441" t="s">
        <v>72</v>
      </c>
      <c r="D441" t="s">
        <v>70</v>
      </c>
      <c r="E441" t="s">
        <v>21</v>
      </c>
      <c r="F441" t="s">
        <v>22</v>
      </c>
      <c r="G441" t="s">
        <v>110</v>
      </c>
      <c r="H441" t="s">
        <v>23</v>
      </c>
      <c r="I441" s="2">
        <f>VLOOKUP(helpdesk_tickets!A441,Sheet1!A440:B1005,2,FALSE)</f>
        <v>43675.736111111109</v>
      </c>
      <c r="J441" t="s">
        <v>93</v>
      </c>
      <c r="K441" t="s">
        <v>94</v>
      </c>
      <c r="L441" t="s">
        <v>24</v>
      </c>
      <c r="M441" t="s">
        <v>25</v>
      </c>
      <c r="N441">
        <v>8</v>
      </c>
      <c r="O441" t="str">
        <f t="shared" si="12"/>
        <v>Low thread count</v>
      </c>
      <c r="P441">
        <v>1</v>
      </c>
      <c r="Q441" t="str">
        <f t="shared" si="13"/>
        <v>Low attach count</v>
      </c>
      <c r="R441" t="s">
        <v>26</v>
      </c>
    </row>
    <row r="442" spans="1:18" x14ac:dyDescent="0.35">
      <c r="A442">
        <v>111251</v>
      </c>
      <c r="B442" s="2">
        <f>VLOOKUP(A442,Sheet1!A441:C1006,2,FALSE)</f>
        <v>43664.741666666669</v>
      </c>
      <c r="C442" t="s">
        <v>45</v>
      </c>
      <c r="D442" t="s">
        <v>70</v>
      </c>
      <c r="E442" t="s">
        <v>21</v>
      </c>
      <c r="F442" t="s">
        <v>22</v>
      </c>
      <c r="G442" t="s">
        <v>110</v>
      </c>
      <c r="H442" t="s">
        <v>23</v>
      </c>
      <c r="I442" s="2">
        <f>VLOOKUP(helpdesk_tickets!A442,Sheet1!A441:B1006,2,FALSE)</f>
        <v>43664.741666666669</v>
      </c>
      <c r="J442" t="s">
        <v>93</v>
      </c>
      <c r="K442" t="s">
        <v>94</v>
      </c>
      <c r="L442" t="s">
        <v>24</v>
      </c>
      <c r="M442" t="s">
        <v>30</v>
      </c>
      <c r="N442">
        <v>16</v>
      </c>
      <c r="O442" t="str">
        <f t="shared" si="12"/>
        <v>Low thread count</v>
      </c>
      <c r="P442">
        <v>7</v>
      </c>
      <c r="Q442" t="str">
        <f t="shared" si="13"/>
        <v>Low attach count</v>
      </c>
      <c r="R442" t="s">
        <v>26</v>
      </c>
    </row>
    <row r="443" spans="1:18" x14ac:dyDescent="0.35">
      <c r="A443">
        <v>111260</v>
      </c>
      <c r="B443" s="2">
        <f>VLOOKUP(A443,Sheet1!A442:C1007,2,FALSE)</f>
        <v>43663.743750000001</v>
      </c>
      <c r="C443" t="s">
        <v>72</v>
      </c>
      <c r="D443" t="s">
        <v>70</v>
      </c>
      <c r="E443" t="s">
        <v>21</v>
      </c>
      <c r="F443" t="s">
        <v>22</v>
      </c>
      <c r="G443" t="s">
        <v>110</v>
      </c>
      <c r="H443" t="s">
        <v>23</v>
      </c>
      <c r="I443" s="2">
        <f>VLOOKUP(helpdesk_tickets!A443,Sheet1!A442:B1007,2,FALSE)</f>
        <v>43663.743750000001</v>
      </c>
      <c r="J443" t="s">
        <v>93</v>
      </c>
      <c r="K443" t="s">
        <v>94</v>
      </c>
      <c r="L443" t="s">
        <v>24</v>
      </c>
      <c r="M443" t="s">
        <v>25</v>
      </c>
      <c r="N443">
        <v>9</v>
      </c>
      <c r="O443" t="str">
        <f t="shared" si="12"/>
        <v>Low thread count</v>
      </c>
      <c r="P443">
        <v>1</v>
      </c>
      <c r="Q443" t="str">
        <f t="shared" si="13"/>
        <v>Low attach count</v>
      </c>
      <c r="R443" t="s">
        <v>35</v>
      </c>
    </row>
    <row r="444" spans="1:18" x14ac:dyDescent="0.35">
      <c r="A444">
        <v>111250</v>
      </c>
      <c r="B444" s="2">
        <f>VLOOKUP(A444,Sheet1!A443:C1008,2,FALSE)</f>
        <v>43661.726388888892</v>
      </c>
      <c r="C444" t="s">
        <v>52</v>
      </c>
      <c r="D444" t="s">
        <v>70</v>
      </c>
      <c r="E444" t="s">
        <v>21</v>
      </c>
      <c r="F444" t="s">
        <v>39</v>
      </c>
      <c r="G444" t="s">
        <v>110</v>
      </c>
      <c r="H444" t="s">
        <v>23</v>
      </c>
      <c r="I444" s="2">
        <f>VLOOKUP(helpdesk_tickets!A444,Sheet1!A443:B1008,2,FALSE)</f>
        <v>43661.726388888892</v>
      </c>
      <c r="J444" t="s">
        <v>93</v>
      </c>
      <c r="K444" t="s">
        <v>94</v>
      </c>
      <c r="L444" t="s">
        <v>24</v>
      </c>
      <c r="M444" t="s">
        <v>30</v>
      </c>
      <c r="N444">
        <v>16</v>
      </c>
      <c r="O444" t="str">
        <f t="shared" si="12"/>
        <v>Low thread count</v>
      </c>
      <c r="P444">
        <v>0</v>
      </c>
      <c r="Q444" t="str">
        <f t="shared" si="13"/>
        <v>Low attach count</v>
      </c>
      <c r="R444" t="s">
        <v>26</v>
      </c>
    </row>
    <row r="445" spans="1:18" x14ac:dyDescent="0.35">
      <c r="A445">
        <v>111255</v>
      </c>
      <c r="B445" s="2">
        <f>VLOOKUP(A445,Sheet1!A444:C1009,2,FALSE)</f>
        <v>43661.635416666664</v>
      </c>
      <c r="C445" t="s">
        <v>19</v>
      </c>
      <c r="D445" t="s">
        <v>70</v>
      </c>
      <c r="E445" t="s">
        <v>21</v>
      </c>
      <c r="F445" t="s">
        <v>39</v>
      </c>
      <c r="G445" t="s">
        <v>110</v>
      </c>
      <c r="H445" t="s">
        <v>23</v>
      </c>
      <c r="I445" s="2">
        <f>VLOOKUP(helpdesk_tickets!A445,Sheet1!A444:B1009,2,FALSE)</f>
        <v>43661.635416666664</v>
      </c>
      <c r="J445" t="s">
        <v>93</v>
      </c>
      <c r="K445" t="s">
        <v>94</v>
      </c>
      <c r="L445" t="s">
        <v>24</v>
      </c>
      <c r="M445" t="s">
        <v>25</v>
      </c>
      <c r="N445">
        <v>7</v>
      </c>
      <c r="O445" t="str">
        <f t="shared" si="12"/>
        <v>Low thread count</v>
      </c>
      <c r="P445">
        <v>1</v>
      </c>
      <c r="Q445" t="str">
        <f t="shared" si="13"/>
        <v>Low attach count</v>
      </c>
      <c r="R445" t="s">
        <v>35</v>
      </c>
    </row>
    <row r="446" spans="1:18" x14ac:dyDescent="0.35">
      <c r="A446">
        <v>111256</v>
      </c>
      <c r="B446" s="2">
        <f>VLOOKUP(A446,Sheet1!A445:C1010,2,FALSE)</f>
        <v>43661.594444444447</v>
      </c>
      <c r="C446" t="s">
        <v>47</v>
      </c>
      <c r="D446" t="s">
        <v>70</v>
      </c>
      <c r="E446" t="s">
        <v>21</v>
      </c>
      <c r="F446" t="s">
        <v>22</v>
      </c>
      <c r="G446" t="s">
        <v>110</v>
      </c>
      <c r="H446" t="s">
        <v>23</v>
      </c>
      <c r="I446" s="2">
        <f>VLOOKUP(helpdesk_tickets!A446,Sheet1!A445:B1010,2,FALSE)</f>
        <v>43661.594444444447</v>
      </c>
      <c r="J446" t="s">
        <v>93</v>
      </c>
      <c r="K446" t="s">
        <v>94</v>
      </c>
      <c r="L446" t="s">
        <v>24</v>
      </c>
      <c r="M446" t="s">
        <v>25</v>
      </c>
      <c r="N446">
        <v>8</v>
      </c>
      <c r="O446" t="str">
        <f t="shared" si="12"/>
        <v>Low thread count</v>
      </c>
      <c r="P446">
        <v>1</v>
      </c>
      <c r="Q446" t="str">
        <f t="shared" si="13"/>
        <v>Low attach count</v>
      </c>
      <c r="R446" t="s">
        <v>35</v>
      </c>
    </row>
    <row r="447" spans="1:18" x14ac:dyDescent="0.35">
      <c r="A447">
        <v>111208</v>
      </c>
      <c r="B447" s="2">
        <f>VLOOKUP(A447,Sheet1!A446:C1011,2,FALSE)</f>
        <v>43656.726388888892</v>
      </c>
      <c r="C447" t="s">
        <v>50</v>
      </c>
      <c r="D447" t="s">
        <v>70</v>
      </c>
      <c r="E447" t="s">
        <v>21</v>
      </c>
      <c r="F447" t="s">
        <v>22</v>
      </c>
      <c r="G447" t="s">
        <v>110</v>
      </c>
      <c r="H447" t="s">
        <v>23</v>
      </c>
      <c r="I447" s="2">
        <f>VLOOKUP(helpdesk_tickets!A447,Sheet1!A446:B1011,2,FALSE)</f>
        <v>43656.726388888892</v>
      </c>
      <c r="J447" t="s">
        <v>93</v>
      </c>
      <c r="K447" t="s">
        <v>94</v>
      </c>
      <c r="L447" t="s">
        <v>24</v>
      </c>
      <c r="M447" t="s">
        <v>30</v>
      </c>
      <c r="N447">
        <v>14</v>
      </c>
      <c r="O447" t="str">
        <f t="shared" si="12"/>
        <v>Low thread count</v>
      </c>
      <c r="P447">
        <v>1</v>
      </c>
      <c r="Q447" t="str">
        <f t="shared" si="13"/>
        <v>Low attach count</v>
      </c>
      <c r="R447" t="s">
        <v>26</v>
      </c>
    </row>
    <row r="448" spans="1:18" x14ac:dyDescent="0.35">
      <c r="A448">
        <v>111197</v>
      </c>
      <c r="B448" s="2">
        <f>VLOOKUP(A448,Sheet1!A447:C1012,2,FALSE)</f>
        <v>43656.724305555559</v>
      </c>
      <c r="C448" t="s">
        <v>68</v>
      </c>
      <c r="D448" t="s">
        <v>70</v>
      </c>
      <c r="E448" t="s">
        <v>21</v>
      </c>
      <c r="F448" t="s">
        <v>22</v>
      </c>
      <c r="G448" t="s">
        <v>111</v>
      </c>
      <c r="H448" t="s">
        <v>23</v>
      </c>
      <c r="I448" s="2">
        <f>VLOOKUP(helpdesk_tickets!A448,Sheet1!A447:B1012,2,FALSE)</f>
        <v>43656.724305555559</v>
      </c>
      <c r="J448" t="s">
        <v>93</v>
      </c>
      <c r="K448" t="s">
        <v>94</v>
      </c>
      <c r="L448" t="s">
        <v>24</v>
      </c>
      <c r="M448" t="s">
        <v>30</v>
      </c>
      <c r="N448">
        <v>8</v>
      </c>
      <c r="O448" t="str">
        <f t="shared" si="12"/>
        <v>Low thread count</v>
      </c>
      <c r="P448">
        <v>1</v>
      </c>
      <c r="Q448" t="str">
        <f t="shared" si="13"/>
        <v>Low attach count</v>
      </c>
      <c r="R448" t="s">
        <v>26</v>
      </c>
    </row>
    <row r="449" spans="1:18" x14ac:dyDescent="0.35">
      <c r="A449">
        <v>111245</v>
      </c>
      <c r="B449" s="2">
        <f>VLOOKUP(A449,Sheet1!A448:C1013,2,FALSE)</f>
        <v>43655.498611111114</v>
      </c>
      <c r="C449" t="s">
        <v>50</v>
      </c>
      <c r="D449" t="s">
        <v>70</v>
      </c>
      <c r="E449" t="s">
        <v>21</v>
      </c>
      <c r="F449" t="s">
        <v>22</v>
      </c>
      <c r="G449" t="s">
        <v>110</v>
      </c>
      <c r="H449" t="s">
        <v>23</v>
      </c>
      <c r="I449" s="2">
        <f>VLOOKUP(helpdesk_tickets!A449,Sheet1!A448:B1013,2,FALSE)</f>
        <v>43655.498611111114</v>
      </c>
      <c r="J449" t="s">
        <v>93</v>
      </c>
      <c r="K449" t="s">
        <v>94</v>
      </c>
      <c r="L449" t="s">
        <v>24</v>
      </c>
      <c r="M449" t="s">
        <v>30</v>
      </c>
      <c r="N449">
        <v>17</v>
      </c>
      <c r="O449" t="str">
        <f t="shared" si="12"/>
        <v>Low thread count</v>
      </c>
      <c r="P449">
        <v>3</v>
      </c>
      <c r="Q449" t="str">
        <f t="shared" si="13"/>
        <v>Low attach count</v>
      </c>
      <c r="R449" t="s">
        <v>26</v>
      </c>
    </row>
    <row r="450" spans="1:18" x14ac:dyDescent="0.35">
      <c r="A450">
        <v>111237</v>
      </c>
      <c r="B450" s="2">
        <f>VLOOKUP(A450,Sheet1!A449:C1014,2,FALSE)</f>
        <v>43651.724999999999</v>
      </c>
      <c r="C450" t="s">
        <v>52</v>
      </c>
      <c r="D450" t="s">
        <v>70</v>
      </c>
      <c r="E450" t="s">
        <v>21</v>
      </c>
      <c r="F450" t="s">
        <v>22</v>
      </c>
      <c r="G450" t="s">
        <v>110</v>
      </c>
      <c r="H450" t="s">
        <v>23</v>
      </c>
      <c r="I450" s="2">
        <f>VLOOKUP(helpdesk_tickets!A450,Sheet1!A449:B1014,2,FALSE)</f>
        <v>43651.724999999999</v>
      </c>
      <c r="J450" t="s">
        <v>93</v>
      </c>
      <c r="K450" t="s">
        <v>94</v>
      </c>
      <c r="L450" t="s">
        <v>24</v>
      </c>
      <c r="M450" t="s">
        <v>30</v>
      </c>
      <c r="N450">
        <v>13</v>
      </c>
      <c r="O450" t="str">
        <f t="shared" si="12"/>
        <v>Low thread count</v>
      </c>
      <c r="P450">
        <v>2</v>
      </c>
      <c r="Q450" t="str">
        <f t="shared" si="13"/>
        <v>Low attach count</v>
      </c>
      <c r="R450" t="s">
        <v>35</v>
      </c>
    </row>
    <row r="451" spans="1:18" x14ac:dyDescent="0.35">
      <c r="A451">
        <v>111238</v>
      </c>
      <c r="B451" s="2">
        <f>VLOOKUP(A451,Sheet1!A450:C1015,2,FALSE)</f>
        <v>43651.617361111108</v>
      </c>
      <c r="C451" t="s">
        <v>45</v>
      </c>
      <c r="D451" t="s">
        <v>70</v>
      </c>
      <c r="E451" t="s">
        <v>21</v>
      </c>
      <c r="F451" t="s">
        <v>22</v>
      </c>
      <c r="G451" t="s">
        <v>110</v>
      </c>
      <c r="H451" t="s">
        <v>23</v>
      </c>
      <c r="I451" s="2">
        <f>VLOOKUP(helpdesk_tickets!A451,Sheet1!A450:B1015,2,FALSE)</f>
        <v>43651.617361111108</v>
      </c>
      <c r="J451" t="s">
        <v>93</v>
      </c>
      <c r="K451" t="s">
        <v>94</v>
      </c>
      <c r="L451" t="s">
        <v>24</v>
      </c>
      <c r="M451" t="s">
        <v>30</v>
      </c>
      <c r="N451">
        <v>16</v>
      </c>
      <c r="O451" t="str">
        <f t="shared" ref="O451:O514" si="14">IF(N451&gt;100,"High thread count",IF(N451&lt;50,"Low thread count",IF(N451&gt;50,"Medium thread count")))</f>
        <v>Low thread count</v>
      </c>
      <c r="P451">
        <v>8</v>
      </c>
      <c r="Q451" t="str">
        <f t="shared" ref="Q451:Q514" si="15">IF(P451&gt;25,"High Attach count",IF(P451&lt;25,"Low attach count"))</f>
        <v>Low attach count</v>
      </c>
      <c r="R451" t="s">
        <v>26</v>
      </c>
    </row>
    <row r="452" spans="1:18" x14ac:dyDescent="0.35">
      <c r="A452">
        <v>111228</v>
      </c>
      <c r="B452" s="2">
        <f>VLOOKUP(A452,Sheet1!A451:C1016,2,FALSE)</f>
        <v>43650.805555555555</v>
      </c>
      <c r="C452" t="s">
        <v>51</v>
      </c>
      <c r="D452" t="s">
        <v>70</v>
      </c>
      <c r="E452" t="s">
        <v>21</v>
      </c>
      <c r="F452" t="s">
        <v>39</v>
      </c>
      <c r="G452" t="s">
        <v>110</v>
      </c>
      <c r="H452" t="s">
        <v>23</v>
      </c>
      <c r="I452" s="2">
        <f>VLOOKUP(helpdesk_tickets!A452,Sheet1!A451:B1016,2,FALSE)</f>
        <v>43650.805555555555</v>
      </c>
      <c r="J452" t="s">
        <v>93</v>
      </c>
      <c r="K452" t="s">
        <v>94</v>
      </c>
      <c r="L452" t="s">
        <v>24</v>
      </c>
      <c r="M452" t="s">
        <v>30</v>
      </c>
      <c r="N452">
        <v>4</v>
      </c>
      <c r="O452" t="str">
        <f t="shared" si="14"/>
        <v>Low thread count</v>
      </c>
      <c r="P452">
        <v>0</v>
      </c>
      <c r="Q452" t="str">
        <f t="shared" si="15"/>
        <v>Low attach count</v>
      </c>
      <c r="R452" t="s">
        <v>26</v>
      </c>
    </row>
    <row r="453" spans="1:18" x14ac:dyDescent="0.35">
      <c r="A453">
        <v>111231</v>
      </c>
      <c r="B453" s="2">
        <f>VLOOKUP(A453,Sheet1!A452:C1017,2,FALSE)</f>
        <v>43647.728472222225</v>
      </c>
      <c r="C453" t="s">
        <v>52</v>
      </c>
      <c r="D453" t="s">
        <v>70</v>
      </c>
      <c r="E453" t="s">
        <v>21</v>
      </c>
      <c r="F453" t="s">
        <v>22</v>
      </c>
      <c r="G453" t="s">
        <v>110</v>
      </c>
      <c r="H453" t="s">
        <v>23</v>
      </c>
      <c r="I453" s="2">
        <f>VLOOKUP(helpdesk_tickets!A453,Sheet1!A452:B1017,2,FALSE)</f>
        <v>43647.728472222225</v>
      </c>
      <c r="J453" t="s">
        <v>93</v>
      </c>
      <c r="K453" t="s">
        <v>94</v>
      </c>
      <c r="L453" t="s">
        <v>24</v>
      </c>
      <c r="M453" t="s">
        <v>30</v>
      </c>
      <c r="N453">
        <v>12</v>
      </c>
      <c r="O453" t="str">
        <f t="shared" si="14"/>
        <v>Low thread count</v>
      </c>
      <c r="P453">
        <v>3</v>
      </c>
      <c r="Q453" t="str">
        <f t="shared" si="15"/>
        <v>Low attach count</v>
      </c>
      <c r="R453" t="s">
        <v>26</v>
      </c>
    </row>
    <row r="454" spans="1:18" x14ac:dyDescent="0.35">
      <c r="A454">
        <v>111161</v>
      </c>
      <c r="B454" s="2">
        <f>VLOOKUP(A454,Sheet1!A453:C1018,2,FALSE)</f>
        <v>43647.727083333331</v>
      </c>
      <c r="C454" t="s">
        <v>50</v>
      </c>
      <c r="D454" t="s">
        <v>70</v>
      </c>
      <c r="E454" t="s">
        <v>21</v>
      </c>
      <c r="F454" t="s">
        <v>22</v>
      </c>
      <c r="G454" t="s">
        <v>110</v>
      </c>
      <c r="H454" t="s">
        <v>23</v>
      </c>
      <c r="I454" s="2">
        <f>VLOOKUP(helpdesk_tickets!A454,Sheet1!A453:B1018,2,FALSE)</f>
        <v>43647.727083333331</v>
      </c>
      <c r="J454" t="s">
        <v>93</v>
      </c>
      <c r="K454" t="s">
        <v>94</v>
      </c>
      <c r="L454" t="s">
        <v>24</v>
      </c>
      <c r="M454" t="s">
        <v>30</v>
      </c>
      <c r="N454">
        <v>20</v>
      </c>
      <c r="O454" t="str">
        <f t="shared" si="14"/>
        <v>Low thread count</v>
      </c>
      <c r="P454">
        <v>9</v>
      </c>
      <c r="Q454" t="str">
        <f t="shared" si="15"/>
        <v>Low attach count</v>
      </c>
      <c r="R454" t="s">
        <v>35</v>
      </c>
    </row>
    <row r="455" spans="1:18" x14ac:dyDescent="0.35">
      <c r="A455">
        <v>111230</v>
      </c>
      <c r="B455" s="2">
        <f>VLOOKUP(A455,Sheet1!A454:C1019,2,FALSE)</f>
        <v>43644.717361111114</v>
      </c>
      <c r="C455" t="s">
        <v>50</v>
      </c>
      <c r="D455" t="s">
        <v>70</v>
      </c>
      <c r="E455" t="s">
        <v>21</v>
      </c>
      <c r="F455" t="s">
        <v>22</v>
      </c>
      <c r="G455" t="s">
        <v>110</v>
      </c>
      <c r="H455" t="s">
        <v>23</v>
      </c>
      <c r="I455" s="2">
        <f>VLOOKUP(helpdesk_tickets!A455,Sheet1!A454:B1019,2,FALSE)</f>
        <v>43644.717361111114</v>
      </c>
      <c r="J455" t="s">
        <v>93</v>
      </c>
      <c r="K455" t="s">
        <v>94</v>
      </c>
      <c r="L455" t="s">
        <v>24</v>
      </c>
      <c r="M455" t="s">
        <v>30</v>
      </c>
      <c r="N455">
        <v>7</v>
      </c>
      <c r="O455" t="str">
        <f t="shared" si="14"/>
        <v>Low thread count</v>
      </c>
      <c r="P455">
        <v>1</v>
      </c>
      <c r="Q455" t="str">
        <f t="shared" si="15"/>
        <v>Low attach count</v>
      </c>
      <c r="R455" t="s">
        <v>26</v>
      </c>
    </row>
    <row r="456" spans="1:18" x14ac:dyDescent="0.35">
      <c r="A456">
        <v>111212</v>
      </c>
      <c r="B456" s="2">
        <f>VLOOKUP(A456,Sheet1!A455:C1020,2,FALSE)</f>
        <v>43637.759722222225</v>
      </c>
      <c r="C456" t="s">
        <v>36</v>
      </c>
      <c r="D456" t="s">
        <v>70</v>
      </c>
      <c r="E456" t="s">
        <v>21</v>
      </c>
      <c r="F456" t="s">
        <v>39</v>
      </c>
      <c r="G456" t="s">
        <v>110</v>
      </c>
      <c r="H456" t="s">
        <v>23</v>
      </c>
      <c r="I456" s="2">
        <f>VLOOKUP(helpdesk_tickets!A456,Sheet1!A455:B1020,2,FALSE)</f>
        <v>43637.759722222225</v>
      </c>
      <c r="J456" t="s">
        <v>93</v>
      </c>
      <c r="K456" t="s">
        <v>94</v>
      </c>
      <c r="L456" t="s">
        <v>41</v>
      </c>
      <c r="M456" t="s">
        <v>25</v>
      </c>
      <c r="N456">
        <v>10</v>
      </c>
      <c r="O456" t="str">
        <f t="shared" si="14"/>
        <v>Low thread count</v>
      </c>
      <c r="P456">
        <v>0</v>
      </c>
      <c r="Q456" t="str">
        <f t="shared" si="15"/>
        <v>Low attach count</v>
      </c>
      <c r="R456" t="s">
        <v>35</v>
      </c>
    </row>
    <row r="457" spans="1:18" x14ac:dyDescent="0.35">
      <c r="A457">
        <v>111106</v>
      </c>
      <c r="B457" s="2">
        <f>VLOOKUP(A457,Sheet1!A456:C1021,2,FALSE)</f>
        <v>43637.757638888892</v>
      </c>
      <c r="C457" t="s">
        <v>86</v>
      </c>
      <c r="D457" t="s">
        <v>70</v>
      </c>
      <c r="E457" t="s">
        <v>21</v>
      </c>
      <c r="F457" t="s">
        <v>39</v>
      </c>
      <c r="G457" t="s">
        <v>111</v>
      </c>
      <c r="H457" t="s">
        <v>23</v>
      </c>
      <c r="I457" s="2">
        <f>VLOOKUP(helpdesk_tickets!A457,Sheet1!A456:B1021,2,FALSE)</f>
        <v>43637.757638888892</v>
      </c>
      <c r="J457" t="s">
        <v>93</v>
      </c>
      <c r="K457" t="s">
        <v>94</v>
      </c>
      <c r="L457" t="s">
        <v>41</v>
      </c>
      <c r="M457" t="s">
        <v>25</v>
      </c>
      <c r="N457">
        <v>7</v>
      </c>
      <c r="O457" t="str">
        <f t="shared" si="14"/>
        <v>Low thread count</v>
      </c>
      <c r="P457">
        <v>1</v>
      </c>
      <c r="Q457" t="str">
        <f t="shared" si="15"/>
        <v>Low attach count</v>
      </c>
      <c r="R457" t="s">
        <v>35</v>
      </c>
    </row>
    <row r="458" spans="1:18" x14ac:dyDescent="0.35">
      <c r="A458">
        <v>111235</v>
      </c>
      <c r="B458" s="2">
        <f>VLOOKUP(A458,Sheet1!A457:C1022,2,FALSE)</f>
        <v>43637.574305555558</v>
      </c>
      <c r="C458" t="s">
        <v>50</v>
      </c>
      <c r="D458" t="s">
        <v>70</v>
      </c>
      <c r="E458" t="s">
        <v>21</v>
      </c>
      <c r="F458" t="s">
        <v>39</v>
      </c>
      <c r="G458" t="s">
        <v>110</v>
      </c>
      <c r="H458" t="s">
        <v>23</v>
      </c>
      <c r="I458" s="2">
        <f>VLOOKUP(helpdesk_tickets!A458,Sheet1!A457:B1022,2,FALSE)</f>
        <v>43637.574305555558</v>
      </c>
      <c r="J458" t="s">
        <v>93</v>
      </c>
      <c r="K458" t="s">
        <v>94</v>
      </c>
      <c r="L458" t="s">
        <v>24</v>
      </c>
      <c r="M458" t="s">
        <v>30</v>
      </c>
      <c r="N458">
        <v>7</v>
      </c>
      <c r="O458" t="str">
        <f t="shared" si="14"/>
        <v>Low thread count</v>
      </c>
      <c r="P458">
        <v>0</v>
      </c>
      <c r="Q458" t="str">
        <f t="shared" si="15"/>
        <v>Low attach count</v>
      </c>
      <c r="R458" t="s">
        <v>35</v>
      </c>
    </row>
    <row r="459" spans="1:18" x14ac:dyDescent="0.35">
      <c r="A459">
        <v>111232</v>
      </c>
      <c r="B459" s="2">
        <f>VLOOKUP(A459,Sheet1!A458:C1023,2,FALSE)</f>
        <v>43635.762499999997</v>
      </c>
      <c r="C459" t="s">
        <v>19</v>
      </c>
      <c r="D459" t="s">
        <v>70</v>
      </c>
      <c r="E459" t="s">
        <v>21</v>
      </c>
      <c r="F459" t="s">
        <v>39</v>
      </c>
      <c r="G459" t="s">
        <v>110</v>
      </c>
      <c r="H459" t="s">
        <v>23</v>
      </c>
      <c r="I459" s="2">
        <f>VLOOKUP(helpdesk_tickets!A459,Sheet1!A458:B1023,2,FALSE)</f>
        <v>43635.762499999997</v>
      </c>
      <c r="J459" t="s">
        <v>93</v>
      </c>
      <c r="K459" t="s">
        <v>94</v>
      </c>
      <c r="L459" t="s">
        <v>24</v>
      </c>
      <c r="M459" t="s">
        <v>25</v>
      </c>
      <c r="N459">
        <v>12</v>
      </c>
      <c r="O459" t="str">
        <f t="shared" si="14"/>
        <v>Low thread count</v>
      </c>
      <c r="P459">
        <v>2</v>
      </c>
      <c r="Q459" t="str">
        <f t="shared" si="15"/>
        <v>Low attach count</v>
      </c>
      <c r="R459" t="s">
        <v>26</v>
      </c>
    </row>
    <row r="460" spans="1:18" x14ac:dyDescent="0.35">
      <c r="A460">
        <v>111226</v>
      </c>
      <c r="B460" s="2">
        <f>VLOOKUP(A460,Sheet1!A459:C1024,2,FALSE)</f>
        <v>43635.759027777778</v>
      </c>
      <c r="C460" t="s">
        <v>52</v>
      </c>
      <c r="D460" t="s">
        <v>70</v>
      </c>
      <c r="E460" t="s">
        <v>21</v>
      </c>
      <c r="F460" t="s">
        <v>22</v>
      </c>
      <c r="G460" t="s">
        <v>110</v>
      </c>
      <c r="H460" t="s">
        <v>23</v>
      </c>
      <c r="I460" s="2">
        <f>VLOOKUP(helpdesk_tickets!A460,Sheet1!A459:B1024,2,FALSE)</f>
        <v>43635.759027777778</v>
      </c>
      <c r="J460" t="s">
        <v>93</v>
      </c>
      <c r="K460" t="s">
        <v>94</v>
      </c>
      <c r="L460" t="s">
        <v>24</v>
      </c>
      <c r="M460" t="s">
        <v>30</v>
      </c>
      <c r="N460">
        <v>17</v>
      </c>
      <c r="O460" t="str">
        <f t="shared" si="14"/>
        <v>Low thread count</v>
      </c>
      <c r="P460">
        <v>8</v>
      </c>
      <c r="Q460" t="str">
        <f t="shared" si="15"/>
        <v>Low attach count</v>
      </c>
      <c r="R460" t="s">
        <v>26</v>
      </c>
    </row>
    <row r="461" spans="1:18" x14ac:dyDescent="0.35">
      <c r="A461">
        <v>111229</v>
      </c>
      <c r="B461" s="2">
        <f>VLOOKUP(A461,Sheet1!A460:C1025,2,FALSE)</f>
        <v>43629.734722222223</v>
      </c>
      <c r="C461" t="s">
        <v>52</v>
      </c>
      <c r="D461" t="s">
        <v>70</v>
      </c>
      <c r="E461" t="s">
        <v>21</v>
      </c>
      <c r="F461" t="s">
        <v>39</v>
      </c>
      <c r="G461" t="s">
        <v>110</v>
      </c>
      <c r="H461" t="s">
        <v>23</v>
      </c>
      <c r="I461" s="2">
        <f>VLOOKUP(helpdesk_tickets!A461,Sheet1!A460:B1025,2,FALSE)</f>
        <v>43629.734722222223</v>
      </c>
      <c r="J461" t="s">
        <v>93</v>
      </c>
      <c r="K461" t="s">
        <v>94</v>
      </c>
      <c r="L461" t="s">
        <v>24</v>
      </c>
      <c r="M461" t="s">
        <v>30</v>
      </c>
      <c r="N461">
        <v>11</v>
      </c>
      <c r="O461" t="str">
        <f t="shared" si="14"/>
        <v>Low thread count</v>
      </c>
      <c r="P461">
        <v>0</v>
      </c>
      <c r="Q461" t="str">
        <f t="shared" si="15"/>
        <v>Low attach count</v>
      </c>
      <c r="R461" t="s">
        <v>26</v>
      </c>
    </row>
    <row r="462" spans="1:18" x14ac:dyDescent="0.35">
      <c r="A462">
        <v>111223</v>
      </c>
      <c r="B462" s="2">
        <f>VLOOKUP(A462,Sheet1!A461:C1026,2,FALSE)</f>
        <v>43626.620138888888</v>
      </c>
      <c r="C462" t="s">
        <v>36</v>
      </c>
      <c r="D462" t="s">
        <v>70</v>
      </c>
      <c r="E462" t="s">
        <v>21</v>
      </c>
      <c r="F462" t="s">
        <v>39</v>
      </c>
      <c r="G462" t="s">
        <v>110</v>
      </c>
      <c r="H462" t="s">
        <v>23</v>
      </c>
      <c r="I462" s="2">
        <f>VLOOKUP(helpdesk_tickets!A462,Sheet1!A461:B1026,2,FALSE)</f>
        <v>43626.620138888888</v>
      </c>
      <c r="J462" t="s">
        <v>93</v>
      </c>
      <c r="K462" t="s">
        <v>94</v>
      </c>
      <c r="L462" t="s">
        <v>24</v>
      </c>
      <c r="M462" t="s">
        <v>25</v>
      </c>
      <c r="N462">
        <v>9</v>
      </c>
      <c r="O462" t="str">
        <f t="shared" si="14"/>
        <v>Low thread count</v>
      </c>
      <c r="P462">
        <v>0</v>
      </c>
      <c r="Q462" t="str">
        <f t="shared" si="15"/>
        <v>Low attach count</v>
      </c>
      <c r="R462" t="s">
        <v>35</v>
      </c>
    </row>
    <row r="463" spans="1:18" x14ac:dyDescent="0.35">
      <c r="A463">
        <v>111191</v>
      </c>
      <c r="B463" s="2">
        <f>VLOOKUP(A463,Sheet1!A462:C1027,2,FALSE)</f>
        <v>43623.734722222223</v>
      </c>
      <c r="C463" t="s">
        <v>51</v>
      </c>
      <c r="D463" t="s">
        <v>70</v>
      </c>
      <c r="E463" t="s">
        <v>21</v>
      </c>
      <c r="F463" t="s">
        <v>22</v>
      </c>
      <c r="G463" t="s">
        <v>110</v>
      </c>
      <c r="H463" t="s">
        <v>23</v>
      </c>
      <c r="I463" s="2">
        <f>VLOOKUP(helpdesk_tickets!A463,Sheet1!A462:B1027,2,FALSE)</f>
        <v>43623.734722222223</v>
      </c>
      <c r="J463" t="s">
        <v>93</v>
      </c>
      <c r="K463" t="s">
        <v>94</v>
      </c>
      <c r="L463" t="s">
        <v>24</v>
      </c>
      <c r="M463" t="s">
        <v>30</v>
      </c>
      <c r="N463">
        <v>15</v>
      </c>
      <c r="O463" t="str">
        <f t="shared" si="14"/>
        <v>Low thread count</v>
      </c>
      <c r="P463">
        <v>2</v>
      </c>
      <c r="Q463" t="str">
        <f t="shared" si="15"/>
        <v>Low attach count</v>
      </c>
      <c r="R463" t="s">
        <v>26</v>
      </c>
    </row>
    <row r="464" spans="1:18" x14ac:dyDescent="0.35">
      <c r="A464">
        <v>111200</v>
      </c>
      <c r="B464" s="2">
        <f>VLOOKUP(A464,Sheet1!A463:C1028,2,FALSE)</f>
        <v>43619.746527777781</v>
      </c>
      <c r="C464" t="s">
        <v>47</v>
      </c>
      <c r="D464" t="s">
        <v>70</v>
      </c>
      <c r="E464" t="s">
        <v>21</v>
      </c>
      <c r="F464" t="s">
        <v>22</v>
      </c>
      <c r="G464" t="s">
        <v>110</v>
      </c>
      <c r="H464" t="s">
        <v>23</v>
      </c>
      <c r="I464" s="2">
        <f>VLOOKUP(helpdesk_tickets!A464,Sheet1!A463:B1028,2,FALSE)</f>
        <v>43619.746527777781</v>
      </c>
      <c r="J464" t="s">
        <v>93</v>
      </c>
      <c r="K464" t="s">
        <v>94</v>
      </c>
      <c r="L464" t="s">
        <v>24</v>
      </c>
      <c r="M464" t="s">
        <v>25</v>
      </c>
      <c r="N464">
        <v>25</v>
      </c>
      <c r="O464" t="str">
        <f t="shared" si="14"/>
        <v>Low thread count</v>
      </c>
      <c r="P464">
        <v>3</v>
      </c>
      <c r="Q464" t="str">
        <f t="shared" si="15"/>
        <v>Low attach count</v>
      </c>
      <c r="R464" t="s">
        <v>35</v>
      </c>
    </row>
    <row r="465" spans="1:18" x14ac:dyDescent="0.35">
      <c r="A465">
        <v>111192</v>
      </c>
      <c r="B465" s="2">
        <f>VLOOKUP(A465,Sheet1!A464:C1029,2,FALSE)</f>
        <v>43619.727083333331</v>
      </c>
      <c r="C465" t="s">
        <v>50</v>
      </c>
      <c r="D465" t="s">
        <v>70</v>
      </c>
      <c r="E465" t="s">
        <v>21</v>
      </c>
      <c r="F465" t="s">
        <v>22</v>
      </c>
      <c r="G465" t="s">
        <v>110</v>
      </c>
      <c r="H465" t="s">
        <v>23</v>
      </c>
      <c r="I465" s="2">
        <f>VLOOKUP(helpdesk_tickets!A465,Sheet1!A464:B1029,2,FALSE)</f>
        <v>43619.727083333331</v>
      </c>
      <c r="J465" t="s">
        <v>93</v>
      </c>
      <c r="K465" t="s">
        <v>94</v>
      </c>
      <c r="L465" t="s">
        <v>24</v>
      </c>
      <c r="M465" t="s">
        <v>30</v>
      </c>
      <c r="N465">
        <v>23</v>
      </c>
      <c r="O465" t="str">
        <f t="shared" si="14"/>
        <v>Low thread count</v>
      </c>
      <c r="P465">
        <v>4</v>
      </c>
      <c r="Q465" t="str">
        <f t="shared" si="15"/>
        <v>Low attach count</v>
      </c>
      <c r="R465" t="s">
        <v>26</v>
      </c>
    </row>
    <row r="466" spans="1:18" x14ac:dyDescent="0.35">
      <c r="A466">
        <v>111213</v>
      </c>
      <c r="B466" s="2">
        <f>VLOOKUP(A466,Sheet1!A465:C1030,2,FALSE)</f>
        <v>43616.745138888888</v>
      </c>
      <c r="C466" t="s">
        <v>87</v>
      </c>
      <c r="D466" t="s">
        <v>70</v>
      </c>
      <c r="E466" t="s">
        <v>21</v>
      </c>
      <c r="F466" t="s">
        <v>39</v>
      </c>
      <c r="G466" t="s">
        <v>110</v>
      </c>
      <c r="H466" t="s">
        <v>23</v>
      </c>
      <c r="I466" s="2">
        <f>VLOOKUP(helpdesk_tickets!A466,Sheet1!A465:B1030,2,FALSE)</f>
        <v>43616.745138888888</v>
      </c>
      <c r="J466" t="s">
        <v>93</v>
      </c>
      <c r="K466" t="s">
        <v>94</v>
      </c>
      <c r="L466" t="s">
        <v>41</v>
      </c>
      <c r="M466" t="s">
        <v>30</v>
      </c>
      <c r="N466">
        <v>14</v>
      </c>
      <c r="O466" t="str">
        <f t="shared" si="14"/>
        <v>Low thread count</v>
      </c>
      <c r="P466">
        <v>1</v>
      </c>
      <c r="Q466" t="str">
        <f t="shared" si="15"/>
        <v>Low attach count</v>
      </c>
      <c r="R466" t="s">
        <v>35</v>
      </c>
    </row>
    <row r="467" spans="1:18" x14ac:dyDescent="0.35">
      <c r="A467">
        <v>111195</v>
      </c>
      <c r="B467" s="2">
        <f>VLOOKUP(A467,Sheet1!A466:C1031,2,FALSE)</f>
        <v>43614.627083333333</v>
      </c>
      <c r="C467" t="s">
        <v>52</v>
      </c>
      <c r="D467" t="s">
        <v>70</v>
      </c>
      <c r="E467" t="s">
        <v>21</v>
      </c>
      <c r="F467" t="s">
        <v>39</v>
      </c>
      <c r="G467" t="s">
        <v>110</v>
      </c>
      <c r="H467" t="s">
        <v>23</v>
      </c>
      <c r="I467" s="2">
        <f>VLOOKUP(helpdesk_tickets!A467,Sheet1!A466:B1031,2,FALSE)</f>
        <v>43614.627083333333</v>
      </c>
      <c r="J467" t="s">
        <v>93</v>
      </c>
      <c r="K467" t="s">
        <v>94</v>
      </c>
      <c r="L467" t="s">
        <v>24</v>
      </c>
      <c r="M467" t="s">
        <v>30</v>
      </c>
      <c r="N467">
        <v>17</v>
      </c>
      <c r="O467" t="str">
        <f t="shared" si="14"/>
        <v>Low thread count</v>
      </c>
      <c r="P467">
        <v>4</v>
      </c>
      <c r="Q467" t="str">
        <f t="shared" si="15"/>
        <v>Low attach count</v>
      </c>
      <c r="R467" t="s">
        <v>26</v>
      </c>
    </row>
    <row r="468" spans="1:18" x14ac:dyDescent="0.35">
      <c r="A468">
        <v>111204</v>
      </c>
      <c r="B468" s="2">
        <f>VLOOKUP(A468,Sheet1!A467:C1032,2,FALSE)</f>
        <v>43613.557638888888</v>
      </c>
      <c r="C468" t="s">
        <v>19</v>
      </c>
      <c r="D468" t="s">
        <v>70</v>
      </c>
      <c r="E468" t="s">
        <v>21</v>
      </c>
      <c r="F468" t="s">
        <v>39</v>
      </c>
      <c r="G468" t="s">
        <v>110</v>
      </c>
      <c r="H468" t="s">
        <v>23</v>
      </c>
      <c r="I468" s="2">
        <f>VLOOKUP(helpdesk_tickets!A468,Sheet1!A467:B1032,2,FALSE)</f>
        <v>43613.557638888888</v>
      </c>
      <c r="J468" t="s">
        <v>93</v>
      </c>
      <c r="K468" t="s">
        <v>94</v>
      </c>
      <c r="L468" t="s">
        <v>24</v>
      </c>
      <c r="M468" t="s">
        <v>25</v>
      </c>
      <c r="N468">
        <v>15</v>
      </c>
      <c r="O468" t="str">
        <f t="shared" si="14"/>
        <v>Low thread count</v>
      </c>
      <c r="P468">
        <v>0</v>
      </c>
      <c r="Q468" t="str">
        <f t="shared" si="15"/>
        <v>Low attach count</v>
      </c>
      <c r="R468" t="s">
        <v>35</v>
      </c>
    </row>
    <row r="469" spans="1:18" x14ac:dyDescent="0.35">
      <c r="A469">
        <v>111165</v>
      </c>
      <c r="B469" s="2">
        <f>VLOOKUP(A469,Sheet1!A468:C1033,2,FALSE)</f>
        <v>43606.759722222225</v>
      </c>
      <c r="C469" t="s">
        <v>72</v>
      </c>
      <c r="D469" t="s">
        <v>70</v>
      </c>
      <c r="E469" t="s">
        <v>21</v>
      </c>
      <c r="F469" t="s">
        <v>22</v>
      </c>
      <c r="G469" t="s">
        <v>110</v>
      </c>
      <c r="H469" t="s">
        <v>23</v>
      </c>
      <c r="I469" s="2">
        <f>VLOOKUP(helpdesk_tickets!A469,Sheet1!A468:B1033,2,FALSE)</f>
        <v>43606.759722222225</v>
      </c>
      <c r="J469" t="s">
        <v>93</v>
      </c>
      <c r="K469" t="s">
        <v>94</v>
      </c>
      <c r="L469" t="s">
        <v>24</v>
      </c>
      <c r="M469" t="s">
        <v>25</v>
      </c>
      <c r="N469">
        <v>23</v>
      </c>
      <c r="O469" t="str">
        <f t="shared" si="14"/>
        <v>Low thread count</v>
      </c>
      <c r="P469">
        <v>3</v>
      </c>
      <c r="Q469" t="str">
        <f t="shared" si="15"/>
        <v>Low attach count</v>
      </c>
      <c r="R469" t="s">
        <v>26</v>
      </c>
    </row>
    <row r="470" spans="1:18" x14ac:dyDescent="0.35">
      <c r="A470">
        <v>111179</v>
      </c>
      <c r="B470" s="2">
        <f>VLOOKUP(A470,Sheet1!A469:C1034,2,FALSE)</f>
        <v>43594.720833333333</v>
      </c>
      <c r="C470" t="s">
        <v>52</v>
      </c>
      <c r="D470" t="s">
        <v>70</v>
      </c>
      <c r="E470" t="s">
        <v>21</v>
      </c>
      <c r="F470" t="s">
        <v>22</v>
      </c>
      <c r="G470" t="s">
        <v>110</v>
      </c>
      <c r="H470" t="s">
        <v>23</v>
      </c>
      <c r="I470" s="2">
        <f>VLOOKUP(helpdesk_tickets!A470,Sheet1!A469:B1034,2,FALSE)</f>
        <v>43594.720833333333</v>
      </c>
      <c r="J470" t="s">
        <v>93</v>
      </c>
      <c r="K470" t="s">
        <v>94</v>
      </c>
      <c r="L470" t="s">
        <v>24</v>
      </c>
      <c r="M470" t="s">
        <v>30</v>
      </c>
      <c r="N470">
        <v>34</v>
      </c>
      <c r="O470" t="str">
        <f t="shared" si="14"/>
        <v>Low thread count</v>
      </c>
      <c r="P470">
        <v>5</v>
      </c>
      <c r="Q470" t="str">
        <f t="shared" si="15"/>
        <v>Low attach count</v>
      </c>
      <c r="R470" t="s">
        <v>26</v>
      </c>
    </row>
    <row r="471" spans="1:18" x14ac:dyDescent="0.35">
      <c r="A471">
        <v>111176</v>
      </c>
      <c r="B471" s="2">
        <f>VLOOKUP(A471,Sheet1!A470:C1035,2,FALSE)</f>
        <v>43594.71875</v>
      </c>
      <c r="C471" t="s">
        <v>57</v>
      </c>
      <c r="D471" t="s">
        <v>70</v>
      </c>
      <c r="E471" t="s">
        <v>21</v>
      </c>
      <c r="F471" t="s">
        <v>22</v>
      </c>
      <c r="G471" t="s">
        <v>110</v>
      </c>
      <c r="H471" t="s">
        <v>23</v>
      </c>
      <c r="I471" s="2">
        <f>VLOOKUP(helpdesk_tickets!A471,Sheet1!A470:B1035,2,FALSE)</f>
        <v>43594.71875</v>
      </c>
      <c r="J471" t="s">
        <v>93</v>
      </c>
      <c r="K471" t="s">
        <v>94</v>
      </c>
      <c r="L471" t="s">
        <v>24</v>
      </c>
      <c r="M471" t="s">
        <v>30</v>
      </c>
      <c r="N471">
        <v>37</v>
      </c>
      <c r="O471" t="str">
        <f t="shared" si="14"/>
        <v>Low thread count</v>
      </c>
      <c r="P471">
        <v>1</v>
      </c>
      <c r="Q471" t="str">
        <f t="shared" si="15"/>
        <v>Low attach count</v>
      </c>
      <c r="R471" t="s">
        <v>26</v>
      </c>
    </row>
    <row r="472" spans="1:18" x14ac:dyDescent="0.35">
      <c r="A472">
        <v>111175</v>
      </c>
      <c r="B472" s="2">
        <f>VLOOKUP(A472,Sheet1!A471:C1036,2,FALSE)</f>
        <v>43591.780555555553</v>
      </c>
      <c r="C472" t="s">
        <v>50</v>
      </c>
      <c r="D472" t="s">
        <v>70</v>
      </c>
      <c r="E472" t="s">
        <v>21</v>
      </c>
      <c r="F472" t="s">
        <v>22</v>
      </c>
      <c r="G472" t="s">
        <v>110</v>
      </c>
      <c r="H472" t="s">
        <v>23</v>
      </c>
      <c r="I472" s="2">
        <f>VLOOKUP(helpdesk_tickets!A472,Sheet1!A471:B1036,2,FALSE)</f>
        <v>43591.780555555553</v>
      </c>
      <c r="J472" t="s">
        <v>93</v>
      </c>
      <c r="K472" t="s">
        <v>94</v>
      </c>
      <c r="L472" t="s">
        <v>24</v>
      </c>
      <c r="M472" t="s">
        <v>30</v>
      </c>
      <c r="N472">
        <v>8</v>
      </c>
      <c r="O472" t="str">
        <f t="shared" si="14"/>
        <v>Low thread count</v>
      </c>
      <c r="P472">
        <v>3</v>
      </c>
      <c r="Q472" t="str">
        <f t="shared" si="15"/>
        <v>Low attach count</v>
      </c>
      <c r="R472" t="s">
        <v>35</v>
      </c>
    </row>
    <row r="473" spans="1:18" x14ac:dyDescent="0.35">
      <c r="A473">
        <v>111164</v>
      </c>
      <c r="B473" s="2">
        <f>VLOOKUP(A473,Sheet1!A472:C1037,2,FALSE)</f>
        <v>43588.719444444447</v>
      </c>
      <c r="C473" t="s">
        <v>50</v>
      </c>
      <c r="D473" t="s">
        <v>70</v>
      </c>
      <c r="E473" t="s">
        <v>21</v>
      </c>
      <c r="F473" t="s">
        <v>22</v>
      </c>
      <c r="G473" t="s">
        <v>110</v>
      </c>
      <c r="H473" t="s">
        <v>23</v>
      </c>
      <c r="I473" s="2">
        <f>VLOOKUP(helpdesk_tickets!A473,Sheet1!A472:B1037,2,FALSE)</f>
        <v>43588.719444444447</v>
      </c>
      <c r="J473" t="s">
        <v>93</v>
      </c>
      <c r="K473" t="s">
        <v>94</v>
      </c>
      <c r="L473" t="s">
        <v>24</v>
      </c>
      <c r="M473" t="s">
        <v>30</v>
      </c>
      <c r="N473">
        <v>13</v>
      </c>
      <c r="O473" t="str">
        <f t="shared" si="14"/>
        <v>Low thread count</v>
      </c>
      <c r="P473">
        <v>4</v>
      </c>
      <c r="Q473" t="str">
        <f t="shared" si="15"/>
        <v>Low attach count</v>
      </c>
      <c r="R473" t="s">
        <v>37</v>
      </c>
    </row>
    <row r="474" spans="1:18" x14ac:dyDescent="0.35">
      <c r="A474">
        <v>111145</v>
      </c>
      <c r="B474" s="2">
        <f>VLOOKUP(A474,Sheet1!A473:C1038,2,FALSE)</f>
        <v>43587.731249999997</v>
      </c>
      <c r="C474" t="s">
        <v>88</v>
      </c>
      <c r="D474" t="s">
        <v>70</v>
      </c>
      <c r="E474" t="s">
        <v>21</v>
      </c>
      <c r="F474" t="s">
        <v>22</v>
      </c>
      <c r="G474" t="s">
        <v>110</v>
      </c>
      <c r="H474" t="s">
        <v>23</v>
      </c>
      <c r="I474" s="2">
        <f>VLOOKUP(helpdesk_tickets!A474,Sheet1!A473:B1038,2,FALSE)</f>
        <v>43587.731249999997</v>
      </c>
      <c r="J474" t="s">
        <v>93</v>
      </c>
      <c r="K474" t="s">
        <v>94</v>
      </c>
      <c r="L474" t="s">
        <v>24</v>
      </c>
      <c r="M474" t="s">
        <v>30</v>
      </c>
      <c r="N474">
        <v>26</v>
      </c>
      <c r="O474" t="str">
        <f t="shared" si="14"/>
        <v>Low thread count</v>
      </c>
      <c r="P474">
        <v>3</v>
      </c>
      <c r="Q474" t="str">
        <f t="shared" si="15"/>
        <v>Low attach count</v>
      </c>
      <c r="R474" t="s">
        <v>35</v>
      </c>
    </row>
    <row r="475" spans="1:18" x14ac:dyDescent="0.35">
      <c r="A475">
        <v>111186</v>
      </c>
      <c r="B475" s="2">
        <f>VLOOKUP(A475,Sheet1!A474:C1039,2,FALSE)</f>
        <v>43580.675694444442</v>
      </c>
      <c r="C475" t="s">
        <v>77</v>
      </c>
      <c r="D475" t="s">
        <v>70</v>
      </c>
      <c r="E475" t="s">
        <v>32</v>
      </c>
      <c r="F475" t="s">
        <v>22</v>
      </c>
      <c r="G475" t="s">
        <v>112</v>
      </c>
      <c r="H475" t="s">
        <v>28</v>
      </c>
      <c r="I475" s="2">
        <f>VLOOKUP(helpdesk_tickets!A475,Sheet1!A474:B1039,2,FALSE)</f>
        <v>43580.675694444442</v>
      </c>
      <c r="J475" t="s">
        <v>94</v>
      </c>
      <c r="K475" t="s">
        <v>94</v>
      </c>
      <c r="L475" t="s">
        <v>67</v>
      </c>
      <c r="M475" t="s">
        <v>56</v>
      </c>
      <c r="N475">
        <v>5</v>
      </c>
      <c r="O475" t="str">
        <f t="shared" si="14"/>
        <v>Low thread count</v>
      </c>
      <c r="P475">
        <v>0</v>
      </c>
      <c r="Q475" t="str">
        <f t="shared" si="15"/>
        <v>Low attach count</v>
      </c>
      <c r="R475" t="s">
        <v>26</v>
      </c>
    </row>
    <row r="476" spans="1:18" x14ac:dyDescent="0.35">
      <c r="A476">
        <v>111170</v>
      </c>
      <c r="B476" s="2">
        <f>VLOOKUP(A476,Sheet1!A475:C1040,2,FALSE)</f>
        <v>43577.731944444444</v>
      </c>
      <c r="C476" t="s">
        <v>52</v>
      </c>
      <c r="D476" t="s">
        <v>70</v>
      </c>
      <c r="E476" t="s">
        <v>21</v>
      </c>
      <c r="F476" t="s">
        <v>22</v>
      </c>
      <c r="G476" t="s">
        <v>110</v>
      </c>
      <c r="H476" t="s">
        <v>23</v>
      </c>
      <c r="I476" s="2">
        <f>VLOOKUP(helpdesk_tickets!A476,Sheet1!A475:B1040,2,FALSE)</f>
        <v>43577.731944444444</v>
      </c>
      <c r="J476" t="s">
        <v>93</v>
      </c>
      <c r="K476" t="s">
        <v>94</v>
      </c>
      <c r="L476" t="s">
        <v>24</v>
      </c>
      <c r="M476" t="s">
        <v>30</v>
      </c>
      <c r="N476">
        <v>12</v>
      </c>
      <c r="O476" t="str">
        <f t="shared" si="14"/>
        <v>Low thread count</v>
      </c>
      <c r="P476">
        <v>4</v>
      </c>
      <c r="Q476" t="str">
        <f t="shared" si="15"/>
        <v>Low attach count</v>
      </c>
      <c r="R476" t="s">
        <v>37</v>
      </c>
    </row>
    <row r="477" spans="1:18" x14ac:dyDescent="0.35">
      <c r="A477">
        <v>111169</v>
      </c>
      <c r="B477" s="2">
        <f>VLOOKUP(A477,Sheet1!A476:C1041,2,FALSE)</f>
        <v>43577.731944444444</v>
      </c>
      <c r="C477" t="s">
        <v>50</v>
      </c>
      <c r="D477" t="s">
        <v>70</v>
      </c>
      <c r="E477" t="s">
        <v>21</v>
      </c>
      <c r="F477" t="s">
        <v>22</v>
      </c>
      <c r="G477" t="s">
        <v>110</v>
      </c>
      <c r="H477" t="s">
        <v>23</v>
      </c>
      <c r="I477" s="2">
        <f>VLOOKUP(helpdesk_tickets!A477,Sheet1!A476:B1041,2,FALSE)</f>
        <v>43577.731944444444</v>
      </c>
      <c r="J477" t="s">
        <v>93</v>
      </c>
      <c r="K477" t="s">
        <v>94</v>
      </c>
      <c r="L477" t="s">
        <v>24</v>
      </c>
      <c r="M477" t="s">
        <v>30</v>
      </c>
      <c r="N477">
        <v>14</v>
      </c>
      <c r="O477" t="str">
        <f t="shared" si="14"/>
        <v>Low thread count</v>
      </c>
      <c r="P477">
        <v>4</v>
      </c>
      <c r="Q477" t="str">
        <f t="shared" si="15"/>
        <v>Low attach count</v>
      </c>
      <c r="R477" t="s">
        <v>26</v>
      </c>
    </row>
    <row r="478" spans="1:18" x14ac:dyDescent="0.35">
      <c r="A478">
        <v>111163</v>
      </c>
      <c r="B478" s="2">
        <f>VLOOKUP(A478,Sheet1!A477:C1042,2,FALSE)</f>
        <v>43577.731944444444</v>
      </c>
      <c r="C478" t="s">
        <v>88</v>
      </c>
      <c r="D478" t="s">
        <v>70</v>
      </c>
      <c r="E478" t="s">
        <v>21</v>
      </c>
      <c r="F478" t="s">
        <v>22</v>
      </c>
      <c r="G478" t="s">
        <v>110</v>
      </c>
      <c r="H478" t="s">
        <v>23</v>
      </c>
      <c r="I478" s="2">
        <f>VLOOKUP(helpdesk_tickets!A478,Sheet1!A477:B1042,2,FALSE)</f>
        <v>43577.731944444444</v>
      </c>
      <c r="J478" t="s">
        <v>93</v>
      </c>
      <c r="K478" t="s">
        <v>94</v>
      </c>
      <c r="L478" t="s">
        <v>24</v>
      </c>
      <c r="M478" t="s">
        <v>30</v>
      </c>
      <c r="N478">
        <v>16</v>
      </c>
      <c r="O478" t="str">
        <f t="shared" si="14"/>
        <v>Low thread count</v>
      </c>
      <c r="P478">
        <v>2</v>
      </c>
      <c r="Q478" t="str">
        <f t="shared" si="15"/>
        <v>Low attach count</v>
      </c>
      <c r="R478" t="s">
        <v>26</v>
      </c>
    </row>
    <row r="479" spans="1:18" x14ac:dyDescent="0.35">
      <c r="A479">
        <v>111160</v>
      </c>
      <c r="B479" s="2">
        <f>VLOOKUP(A479,Sheet1!A478:C1043,2,FALSE)</f>
        <v>43577.731944444444</v>
      </c>
      <c r="C479" t="s">
        <v>51</v>
      </c>
      <c r="D479" t="s">
        <v>70</v>
      </c>
      <c r="E479" t="s">
        <v>21</v>
      </c>
      <c r="F479" t="s">
        <v>39</v>
      </c>
      <c r="G479" t="s">
        <v>110</v>
      </c>
      <c r="H479" t="s">
        <v>23</v>
      </c>
      <c r="I479" s="2">
        <f>VLOOKUP(helpdesk_tickets!A479,Sheet1!A478:B1043,2,FALSE)</f>
        <v>43577.731944444444</v>
      </c>
      <c r="J479" t="s">
        <v>93</v>
      </c>
      <c r="K479" t="s">
        <v>94</v>
      </c>
      <c r="L479" t="s">
        <v>24</v>
      </c>
      <c r="M479" t="s">
        <v>30</v>
      </c>
      <c r="N479">
        <v>10</v>
      </c>
      <c r="O479" t="str">
        <f t="shared" si="14"/>
        <v>Low thread count</v>
      </c>
      <c r="P479">
        <v>4</v>
      </c>
      <c r="Q479" t="str">
        <f t="shared" si="15"/>
        <v>Low attach count</v>
      </c>
      <c r="R479" t="s">
        <v>35</v>
      </c>
    </row>
    <row r="480" spans="1:18" x14ac:dyDescent="0.35">
      <c r="A480">
        <v>111159</v>
      </c>
      <c r="B480" s="2">
        <f>VLOOKUP(A480,Sheet1!A479:C1044,2,FALSE)</f>
        <v>43571.746527777781</v>
      </c>
      <c r="C480" t="s">
        <v>47</v>
      </c>
      <c r="D480" t="s">
        <v>70</v>
      </c>
      <c r="E480" t="s">
        <v>21</v>
      </c>
      <c r="F480" t="s">
        <v>22</v>
      </c>
      <c r="G480" t="s">
        <v>110</v>
      </c>
      <c r="H480" t="s">
        <v>23</v>
      </c>
      <c r="I480" s="2">
        <f>VLOOKUP(helpdesk_tickets!A480,Sheet1!A479:B1044,2,FALSE)</f>
        <v>43571.746527777781</v>
      </c>
      <c r="J480" t="s">
        <v>93</v>
      </c>
      <c r="K480" t="s">
        <v>94</v>
      </c>
      <c r="L480" t="s">
        <v>24</v>
      </c>
      <c r="M480" t="s">
        <v>25</v>
      </c>
      <c r="N480">
        <v>22</v>
      </c>
      <c r="O480" t="str">
        <f t="shared" si="14"/>
        <v>Low thread count</v>
      </c>
      <c r="P480">
        <v>8</v>
      </c>
      <c r="Q480" t="str">
        <f t="shared" si="15"/>
        <v>Low attach count</v>
      </c>
      <c r="R480" t="s">
        <v>26</v>
      </c>
    </row>
    <row r="481" spans="1:18" x14ac:dyDescent="0.35">
      <c r="A481">
        <v>111155</v>
      </c>
      <c r="B481" s="2">
        <f>VLOOKUP(A481,Sheet1!A480:C1045,2,FALSE)</f>
        <v>43570.775694444441</v>
      </c>
      <c r="C481" t="s">
        <v>52</v>
      </c>
      <c r="D481" t="s">
        <v>70</v>
      </c>
      <c r="E481" t="s">
        <v>21</v>
      </c>
      <c r="F481" t="s">
        <v>22</v>
      </c>
      <c r="G481" t="s">
        <v>110</v>
      </c>
      <c r="H481" t="s">
        <v>23</v>
      </c>
      <c r="I481" s="2">
        <f>VLOOKUP(helpdesk_tickets!A481,Sheet1!A480:B1045,2,FALSE)</f>
        <v>43570.775694444441</v>
      </c>
      <c r="J481" t="s">
        <v>93</v>
      </c>
      <c r="K481" t="s">
        <v>94</v>
      </c>
      <c r="L481" t="s">
        <v>24</v>
      </c>
      <c r="M481" t="s">
        <v>30</v>
      </c>
      <c r="N481">
        <v>19</v>
      </c>
      <c r="O481" t="str">
        <f t="shared" si="14"/>
        <v>Low thread count</v>
      </c>
      <c r="P481">
        <v>3</v>
      </c>
      <c r="Q481" t="str">
        <f t="shared" si="15"/>
        <v>Low attach count</v>
      </c>
      <c r="R481" t="s">
        <v>35</v>
      </c>
    </row>
    <row r="482" spans="1:18" x14ac:dyDescent="0.35">
      <c r="A482">
        <v>111166</v>
      </c>
      <c r="B482" s="2">
        <f>VLOOKUP(A482,Sheet1!A481:C1046,2,FALSE)</f>
        <v>43565.775000000001</v>
      </c>
      <c r="C482" t="s">
        <v>52</v>
      </c>
      <c r="D482" t="s">
        <v>70</v>
      </c>
      <c r="E482" t="s">
        <v>21</v>
      </c>
      <c r="F482" t="s">
        <v>22</v>
      </c>
      <c r="G482" t="s">
        <v>110</v>
      </c>
      <c r="H482" t="s">
        <v>23</v>
      </c>
      <c r="I482" s="2">
        <f>VLOOKUP(helpdesk_tickets!A482,Sheet1!A481:B1046,2,FALSE)</f>
        <v>43565.775000000001</v>
      </c>
      <c r="J482" t="s">
        <v>93</v>
      </c>
      <c r="K482" t="s">
        <v>94</v>
      </c>
      <c r="L482" t="s">
        <v>24</v>
      </c>
      <c r="M482" t="s">
        <v>30</v>
      </c>
      <c r="N482">
        <v>11</v>
      </c>
      <c r="O482" t="str">
        <f t="shared" si="14"/>
        <v>Low thread count</v>
      </c>
      <c r="P482">
        <v>5</v>
      </c>
      <c r="Q482" t="str">
        <f t="shared" si="15"/>
        <v>Low attach count</v>
      </c>
      <c r="R482" t="s">
        <v>26</v>
      </c>
    </row>
    <row r="483" spans="1:18" x14ac:dyDescent="0.35">
      <c r="A483">
        <v>111156</v>
      </c>
      <c r="B483" s="2">
        <f>VLOOKUP(A483,Sheet1!A482:C1047,2,FALSE)</f>
        <v>43565.75</v>
      </c>
      <c r="C483" t="s">
        <v>36</v>
      </c>
      <c r="D483" t="s">
        <v>70</v>
      </c>
      <c r="E483" t="s">
        <v>21</v>
      </c>
      <c r="F483" t="s">
        <v>22</v>
      </c>
      <c r="G483" t="s">
        <v>110</v>
      </c>
      <c r="H483" t="s">
        <v>23</v>
      </c>
      <c r="I483" s="2">
        <f>VLOOKUP(helpdesk_tickets!A483,Sheet1!A482:B1047,2,FALSE)</f>
        <v>43565.75</v>
      </c>
      <c r="J483" t="s">
        <v>93</v>
      </c>
      <c r="K483" t="s">
        <v>94</v>
      </c>
      <c r="L483" t="s">
        <v>24</v>
      </c>
      <c r="M483" t="s">
        <v>25</v>
      </c>
      <c r="N483">
        <v>26</v>
      </c>
      <c r="O483" t="str">
        <f t="shared" si="14"/>
        <v>Low thread count</v>
      </c>
      <c r="P483">
        <v>9</v>
      </c>
      <c r="Q483" t="str">
        <f t="shared" si="15"/>
        <v>Low attach count</v>
      </c>
      <c r="R483" t="s">
        <v>35</v>
      </c>
    </row>
    <row r="484" spans="1:18" x14ac:dyDescent="0.35">
      <c r="A484">
        <v>111104</v>
      </c>
      <c r="B484" s="2">
        <f>VLOOKUP(A484,Sheet1!A483:C1048,2,FALSE)</f>
        <v>43565.748611111114</v>
      </c>
      <c r="C484" t="s">
        <v>50</v>
      </c>
      <c r="D484" t="s">
        <v>70</v>
      </c>
      <c r="E484" t="s">
        <v>21</v>
      </c>
      <c r="F484" t="s">
        <v>22</v>
      </c>
      <c r="G484" t="s">
        <v>111</v>
      </c>
      <c r="H484" t="s">
        <v>23</v>
      </c>
      <c r="I484" s="2">
        <f>VLOOKUP(helpdesk_tickets!A484,Sheet1!A483:B1048,2,FALSE)</f>
        <v>43565.748611111114</v>
      </c>
      <c r="J484" t="s">
        <v>93</v>
      </c>
      <c r="K484" t="s">
        <v>94</v>
      </c>
      <c r="L484" t="s">
        <v>24</v>
      </c>
      <c r="M484" t="s">
        <v>30</v>
      </c>
      <c r="N484">
        <v>6</v>
      </c>
      <c r="O484" t="str">
        <f t="shared" si="14"/>
        <v>Low thread count</v>
      </c>
      <c r="P484">
        <v>1</v>
      </c>
      <c r="Q484" t="str">
        <f t="shared" si="15"/>
        <v>Low attach count</v>
      </c>
      <c r="R484" t="s">
        <v>26</v>
      </c>
    </row>
    <row r="485" spans="1:18" x14ac:dyDescent="0.35">
      <c r="A485">
        <v>111130</v>
      </c>
      <c r="B485" s="2">
        <f>VLOOKUP(A485,Sheet1!A484:C1049,2,FALSE)</f>
        <v>43556.652777777781</v>
      </c>
      <c r="C485" t="s">
        <v>50</v>
      </c>
      <c r="D485" t="s">
        <v>70</v>
      </c>
      <c r="E485" t="s">
        <v>21</v>
      </c>
      <c r="F485" t="s">
        <v>39</v>
      </c>
      <c r="G485" t="s">
        <v>110</v>
      </c>
      <c r="H485" t="s">
        <v>23</v>
      </c>
      <c r="I485" s="2">
        <f>VLOOKUP(helpdesk_tickets!A485,Sheet1!A484:B1049,2,FALSE)</f>
        <v>43556.652777777781</v>
      </c>
      <c r="J485" t="s">
        <v>93</v>
      </c>
      <c r="K485" t="s">
        <v>94</v>
      </c>
      <c r="L485" t="s">
        <v>41</v>
      </c>
      <c r="M485" t="s">
        <v>30</v>
      </c>
      <c r="N485">
        <v>12</v>
      </c>
      <c r="O485" t="str">
        <f t="shared" si="14"/>
        <v>Low thread count</v>
      </c>
      <c r="P485">
        <v>1</v>
      </c>
      <c r="Q485" t="str">
        <f t="shared" si="15"/>
        <v>Low attach count</v>
      </c>
      <c r="R485" t="s">
        <v>26</v>
      </c>
    </row>
    <row r="486" spans="1:18" x14ac:dyDescent="0.35">
      <c r="A486">
        <v>111112</v>
      </c>
      <c r="B486" s="2">
        <f>VLOOKUP(A486,Sheet1!A485:C1050,2,FALSE)</f>
        <v>43556.647916666669</v>
      </c>
      <c r="C486" t="s">
        <v>68</v>
      </c>
      <c r="D486" t="s">
        <v>70</v>
      </c>
      <c r="E486" t="s">
        <v>21</v>
      </c>
      <c r="F486" t="s">
        <v>22</v>
      </c>
      <c r="G486" t="s">
        <v>111</v>
      </c>
      <c r="H486" t="s">
        <v>23</v>
      </c>
      <c r="I486" s="2">
        <f>VLOOKUP(helpdesk_tickets!A486,Sheet1!A485:B1050,2,FALSE)</f>
        <v>43556.647916666669</v>
      </c>
      <c r="J486" t="s">
        <v>93</v>
      </c>
      <c r="K486" t="s">
        <v>94</v>
      </c>
      <c r="L486" t="s">
        <v>41</v>
      </c>
      <c r="M486" t="s">
        <v>30</v>
      </c>
      <c r="N486">
        <v>8</v>
      </c>
      <c r="O486" t="str">
        <f t="shared" si="14"/>
        <v>Low thread count</v>
      </c>
      <c r="P486">
        <v>2</v>
      </c>
      <c r="Q486" t="str">
        <f t="shared" si="15"/>
        <v>Low attach count</v>
      </c>
      <c r="R486" t="s">
        <v>26</v>
      </c>
    </row>
    <row r="487" spans="1:18" x14ac:dyDescent="0.35">
      <c r="A487">
        <v>111111</v>
      </c>
      <c r="B487" s="2">
        <f>VLOOKUP(A487,Sheet1!A486:C1051,2,FALSE)</f>
        <v>43556.647916666669</v>
      </c>
      <c r="C487" t="s">
        <v>47</v>
      </c>
      <c r="D487" t="s">
        <v>70</v>
      </c>
      <c r="E487" t="s">
        <v>21</v>
      </c>
      <c r="F487" t="s">
        <v>39</v>
      </c>
      <c r="G487" t="s">
        <v>111</v>
      </c>
      <c r="H487" t="s">
        <v>23</v>
      </c>
      <c r="I487" s="2">
        <f>VLOOKUP(helpdesk_tickets!A487,Sheet1!A486:B1051,2,FALSE)</f>
        <v>43556.647916666669</v>
      </c>
      <c r="J487" t="s">
        <v>93</v>
      </c>
      <c r="K487" t="s">
        <v>94</v>
      </c>
      <c r="L487" t="s">
        <v>41</v>
      </c>
      <c r="M487" t="s">
        <v>25</v>
      </c>
      <c r="N487">
        <v>26</v>
      </c>
      <c r="O487" t="str">
        <f t="shared" si="14"/>
        <v>Low thread count</v>
      </c>
      <c r="P487">
        <v>7</v>
      </c>
      <c r="Q487" t="str">
        <f t="shared" si="15"/>
        <v>Low attach count</v>
      </c>
      <c r="R487" t="s">
        <v>26</v>
      </c>
    </row>
    <row r="488" spans="1:18" x14ac:dyDescent="0.35">
      <c r="A488">
        <v>111110</v>
      </c>
      <c r="B488" s="2">
        <f>VLOOKUP(A488,Sheet1!A487:C1052,2,FALSE)</f>
        <v>43556.642361111109</v>
      </c>
      <c r="C488" t="s">
        <v>87</v>
      </c>
      <c r="D488" t="s">
        <v>70</v>
      </c>
      <c r="E488" t="s">
        <v>21</v>
      </c>
      <c r="F488" t="s">
        <v>22</v>
      </c>
      <c r="G488" t="s">
        <v>111</v>
      </c>
      <c r="H488" t="s">
        <v>23</v>
      </c>
      <c r="I488" s="2">
        <f>VLOOKUP(helpdesk_tickets!A488,Sheet1!A487:B1052,2,FALSE)</f>
        <v>43556.642361111109</v>
      </c>
      <c r="J488" t="s">
        <v>93</v>
      </c>
      <c r="K488" t="s">
        <v>94</v>
      </c>
      <c r="L488" t="s">
        <v>41</v>
      </c>
      <c r="M488" t="s">
        <v>30</v>
      </c>
      <c r="N488">
        <v>7</v>
      </c>
      <c r="O488" t="str">
        <f t="shared" si="14"/>
        <v>Low thread count</v>
      </c>
      <c r="P488">
        <v>1</v>
      </c>
      <c r="Q488" t="str">
        <f t="shared" si="15"/>
        <v>Low attach count</v>
      </c>
      <c r="R488" t="s">
        <v>26</v>
      </c>
    </row>
    <row r="489" spans="1:18" x14ac:dyDescent="0.35">
      <c r="A489">
        <v>111109</v>
      </c>
      <c r="B489" s="2">
        <f>VLOOKUP(A489,Sheet1!A488:C1053,2,FALSE)</f>
        <v>43556.637499999997</v>
      </c>
      <c r="C489" t="s">
        <v>36</v>
      </c>
      <c r="D489" t="s">
        <v>70</v>
      </c>
      <c r="E489" t="s">
        <v>21</v>
      </c>
      <c r="F489" t="s">
        <v>22</v>
      </c>
      <c r="G489" t="s">
        <v>111</v>
      </c>
      <c r="H489" t="s">
        <v>23</v>
      </c>
      <c r="I489" s="2">
        <f>VLOOKUP(helpdesk_tickets!A489,Sheet1!A488:B1053,2,FALSE)</f>
        <v>43556.637499999997</v>
      </c>
      <c r="J489" t="s">
        <v>93</v>
      </c>
      <c r="K489" t="s">
        <v>94</v>
      </c>
      <c r="L489" t="s">
        <v>41</v>
      </c>
      <c r="M489" t="s">
        <v>25</v>
      </c>
      <c r="N489">
        <v>9</v>
      </c>
      <c r="O489" t="str">
        <f t="shared" si="14"/>
        <v>Low thread count</v>
      </c>
      <c r="P489">
        <v>2</v>
      </c>
      <c r="Q489" t="str">
        <f t="shared" si="15"/>
        <v>Low attach count</v>
      </c>
      <c r="R489" t="s">
        <v>26</v>
      </c>
    </row>
    <row r="490" spans="1:18" x14ac:dyDescent="0.35">
      <c r="A490">
        <v>111107</v>
      </c>
      <c r="B490" s="2">
        <f>VLOOKUP(A490,Sheet1!A489:C1054,2,FALSE)</f>
        <v>43556.631944444445</v>
      </c>
      <c r="C490" t="s">
        <v>19</v>
      </c>
      <c r="D490" t="s">
        <v>70</v>
      </c>
      <c r="E490" t="s">
        <v>21</v>
      </c>
      <c r="F490" t="s">
        <v>22</v>
      </c>
      <c r="G490" t="s">
        <v>111</v>
      </c>
      <c r="H490" t="s">
        <v>23</v>
      </c>
      <c r="I490" s="2">
        <f>VLOOKUP(helpdesk_tickets!A490,Sheet1!A489:B1054,2,FALSE)</f>
        <v>43556.631944444445</v>
      </c>
      <c r="J490" t="s">
        <v>93</v>
      </c>
      <c r="K490" t="s">
        <v>94</v>
      </c>
      <c r="L490" t="s">
        <v>41</v>
      </c>
      <c r="M490" t="s">
        <v>25</v>
      </c>
      <c r="N490">
        <v>13</v>
      </c>
      <c r="O490" t="str">
        <f t="shared" si="14"/>
        <v>Low thread count</v>
      </c>
      <c r="P490">
        <v>2</v>
      </c>
      <c r="Q490" t="str">
        <f t="shared" si="15"/>
        <v>Low attach count</v>
      </c>
      <c r="R490" t="s">
        <v>26</v>
      </c>
    </row>
    <row r="491" spans="1:18" x14ac:dyDescent="0.35">
      <c r="A491">
        <v>111100</v>
      </c>
      <c r="B491" s="2">
        <f>VLOOKUP(A491,Sheet1!A490:C1055,2,FALSE)</f>
        <v>43556.604166666664</v>
      </c>
      <c r="C491" t="s">
        <v>87</v>
      </c>
      <c r="D491" t="s">
        <v>70</v>
      </c>
      <c r="E491" t="s">
        <v>21</v>
      </c>
      <c r="F491" t="s">
        <v>22</v>
      </c>
      <c r="G491" t="s">
        <v>111</v>
      </c>
      <c r="H491" t="s">
        <v>23</v>
      </c>
      <c r="I491" s="2">
        <f>VLOOKUP(helpdesk_tickets!A491,Sheet1!A490:B1055,2,FALSE)</f>
        <v>43556.604166666664</v>
      </c>
      <c r="J491" t="s">
        <v>93</v>
      </c>
      <c r="K491" t="s">
        <v>94</v>
      </c>
      <c r="L491" t="s">
        <v>41</v>
      </c>
      <c r="M491" t="s">
        <v>30</v>
      </c>
      <c r="N491">
        <v>8</v>
      </c>
      <c r="O491" t="str">
        <f t="shared" si="14"/>
        <v>Low thread count</v>
      </c>
      <c r="P491">
        <v>1</v>
      </c>
      <c r="Q491" t="str">
        <f t="shared" si="15"/>
        <v>Low attach count</v>
      </c>
      <c r="R491" t="s">
        <v>26</v>
      </c>
    </row>
    <row r="492" spans="1:18" x14ac:dyDescent="0.35">
      <c r="A492">
        <v>111141</v>
      </c>
      <c r="B492" s="2">
        <f>VLOOKUP(A492,Sheet1!A491:C1056,2,FALSE)</f>
        <v>43556.495138888888</v>
      </c>
      <c r="C492" t="s">
        <v>36</v>
      </c>
      <c r="D492" t="s">
        <v>70</v>
      </c>
      <c r="E492" t="s">
        <v>21</v>
      </c>
      <c r="F492" t="s">
        <v>39</v>
      </c>
      <c r="G492" t="s">
        <v>110</v>
      </c>
      <c r="H492" t="s">
        <v>23</v>
      </c>
      <c r="I492" s="2">
        <f>VLOOKUP(helpdesk_tickets!A492,Sheet1!A491:B1056,2,FALSE)</f>
        <v>43556.495138888888</v>
      </c>
      <c r="J492" t="s">
        <v>93</v>
      </c>
      <c r="K492" t="s">
        <v>94</v>
      </c>
      <c r="L492" t="s">
        <v>24</v>
      </c>
      <c r="M492" t="s">
        <v>25</v>
      </c>
      <c r="N492">
        <v>18</v>
      </c>
      <c r="O492" t="str">
        <f t="shared" si="14"/>
        <v>Low thread count</v>
      </c>
      <c r="P492">
        <v>4</v>
      </c>
      <c r="Q492" t="str">
        <f t="shared" si="15"/>
        <v>Low attach count</v>
      </c>
      <c r="R492" t="s">
        <v>35</v>
      </c>
    </row>
    <row r="493" spans="1:18" x14ac:dyDescent="0.35">
      <c r="A493">
        <v>111148</v>
      </c>
      <c r="B493" s="2">
        <f>VLOOKUP(A493,Sheet1!A492:C1057,2,FALSE)</f>
        <v>43551.719444444447</v>
      </c>
      <c r="C493" t="s">
        <v>36</v>
      </c>
      <c r="D493" t="s">
        <v>70</v>
      </c>
      <c r="E493" t="s">
        <v>21</v>
      </c>
      <c r="F493" t="s">
        <v>39</v>
      </c>
      <c r="G493" t="s">
        <v>110</v>
      </c>
      <c r="H493" t="s">
        <v>23</v>
      </c>
      <c r="I493" s="2">
        <f>VLOOKUP(helpdesk_tickets!A493,Sheet1!A492:B1057,2,FALSE)</f>
        <v>43551.719444444447</v>
      </c>
      <c r="J493" t="s">
        <v>93</v>
      </c>
      <c r="K493" t="s">
        <v>94</v>
      </c>
      <c r="L493" t="s">
        <v>24</v>
      </c>
      <c r="M493" t="s">
        <v>25</v>
      </c>
      <c r="N493">
        <v>6</v>
      </c>
      <c r="O493" t="str">
        <f t="shared" si="14"/>
        <v>Low thread count</v>
      </c>
      <c r="P493">
        <v>0</v>
      </c>
      <c r="Q493" t="str">
        <f t="shared" si="15"/>
        <v>Low attach count</v>
      </c>
      <c r="R493" t="s">
        <v>26</v>
      </c>
    </row>
    <row r="494" spans="1:18" x14ac:dyDescent="0.35">
      <c r="A494">
        <v>111127</v>
      </c>
      <c r="B494" s="2">
        <f>VLOOKUP(A494,Sheet1!A493:C1058,2,FALSE)</f>
        <v>43549.760416666664</v>
      </c>
      <c r="C494" t="s">
        <v>52</v>
      </c>
      <c r="D494" t="s">
        <v>70</v>
      </c>
      <c r="E494" t="s">
        <v>21</v>
      </c>
      <c r="F494" t="s">
        <v>39</v>
      </c>
      <c r="G494" t="s">
        <v>113</v>
      </c>
      <c r="H494" t="s">
        <v>23</v>
      </c>
      <c r="I494" s="2">
        <f>VLOOKUP(helpdesk_tickets!A494,Sheet1!A493:B1058,2,FALSE)</f>
        <v>43549.760416666664</v>
      </c>
      <c r="J494" t="s">
        <v>93</v>
      </c>
      <c r="K494" t="s">
        <v>94</v>
      </c>
      <c r="L494" t="s">
        <v>24</v>
      </c>
      <c r="M494" t="s">
        <v>30</v>
      </c>
      <c r="N494">
        <v>15</v>
      </c>
      <c r="O494" t="str">
        <f t="shared" si="14"/>
        <v>Low thread count</v>
      </c>
      <c r="P494">
        <v>4</v>
      </c>
      <c r="Q494" t="str">
        <f t="shared" si="15"/>
        <v>Low attach count</v>
      </c>
      <c r="R494" t="s">
        <v>26</v>
      </c>
    </row>
    <row r="495" spans="1:18" x14ac:dyDescent="0.35">
      <c r="A495">
        <v>111142</v>
      </c>
      <c r="B495" s="2">
        <f>VLOOKUP(A495,Sheet1!A494:C1059,2,FALSE)</f>
        <v>43546.77847222222</v>
      </c>
      <c r="C495" t="s">
        <v>47</v>
      </c>
      <c r="D495" t="s">
        <v>70</v>
      </c>
      <c r="E495" t="s">
        <v>21</v>
      </c>
      <c r="F495" t="s">
        <v>22</v>
      </c>
      <c r="G495" t="s">
        <v>110</v>
      </c>
      <c r="H495" t="s">
        <v>23</v>
      </c>
      <c r="I495" s="2">
        <f>VLOOKUP(helpdesk_tickets!A495,Sheet1!A494:B1059,2,FALSE)</f>
        <v>43546.77847222222</v>
      </c>
      <c r="J495" t="s">
        <v>93</v>
      </c>
      <c r="K495" t="s">
        <v>94</v>
      </c>
      <c r="L495" t="s">
        <v>24</v>
      </c>
      <c r="M495" t="s">
        <v>25</v>
      </c>
      <c r="N495">
        <v>10</v>
      </c>
      <c r="O495" t="str">
        <f t="shared" si="14"/>
        <v>Low thread count</v>
      </c>
      <c r="P495">
        <v>2</v>
      </c>
      <c r="Q495" t="str">
        <f t="shared" si="15"/>
        <v>Low attach count</v>
      </c>
      <c r="R495" t="s">
        <v>26</v>
      </c>
    </row>
    <row r="496" spans="1:18" x14ac:dyDescent="0.35">
      <c r="A496">
        <v>111139</v>
      </c>
      <c r="B496" s="2">
        <f>VLOOKUP(A496,Sheet1!A495:C1060,2,FALSE)</f>
        <v>43544.719444444447</v>
      </c>
      <c r="C496" t="s">
        <v>50</v>
      </c>
      <c r="D496" t="s">
        <v>70</v>
      </c>
      <c r="E496" t="s">
        <v>21</v>
      </c>
      <c r="F496" t="s">
        <v>22</v>
      </c>
      <c r="G496" t="s">
        <v>110</v>
      </c>
      <c r="H496" t="s">
        <v>23</v>
      </c>
      <c r="I496" s="2">
        <f>VLOOKUP(helpdesk_tickets!A496,Sheet1!A495:B1060,2,FALSE)</f>
        <v>43544.719444444447</v>
      </c>
      <c r="J496" t="s">
        <v>93</v>
      </c>
      <c r="K496" t="s">
        <v>94</v>
      </c>
      <c r="L496" t="s">
        <v>24</v>
      </c>
      <c r="M496" t="s">
        <v>30</v>
      </c>
      <c r="N496">
        <v>12</v>
      </c>
      <c r="O496" t="str">
        <f t="shared" si="14"/>
        <v>Low thread count</v>
      </c>
      <c r="P496">
        <v>1</v>
      </c>
      <c r="Q496" t="str">
        <f t="shared" si="15"/>
        <v>Low attach count</v>
      </c>
      <c r="R496" t="s">
        <v>26</v>
      </c>
    </row>
    <row r="497" spans="1:18" x14ac:dyDescent="0.35">
      <c r="A497">
        <v>111101</v>
      </c>
      <c r="B497" s="2">
        <f>VLOOKUP(A497,Sheet1!A496:C1061,2,FALSE)</f>
        <v>43544.717361111114</v>
      </c>
      <c r="C497" t="s">
        <v>68</v>
      </c>
      <c r="D497" t="s">
        <v>70</v>
      </c>
      <c r="E497" t="s">
        <v>21</v>
      </c>
      <c r="F497" t="s">
        <v>22</v>
      </c>
      <c r="G497" t="s">
        <v>111</v>
      </c>
      <c r="H497" t="s">
        <v>23</v>
      </c>
      <c r="I497" s="2">
        <f>VLOOKUP(helpdesk_tickets!A497,Sheet1!A496:B1061,2,FALSE)</f>
        <v>43544.717361111114</v>
      </c>
      <c r="J497" t="s">
        <v>93</v>
      </c>
      <c r="K497" t="s">
        <v>94</v>
      </c>
      <c r="L497" t="s">
        <v>24</v>
      </c>
      <c r="M497" t="s">
        <v>30</v>
      </c>
      <c r="N497">
        <v>8</v>
      </c>
      <c r="O497" t="str">
        <f t="shared" si="14"/>
        <v>Low thread count</v>
      </c>
      <c r="P497">
        <v>1</v>
      </c>
      <c r="Q497" t="str">
        <f t="shared" si="15"/>
        <v>Low attach count</v>
      </c>
      <c r="R497" t="s">
        <v>26</v>
      </c>
    </row>
    <row r="498" spans="1:18" x14ac:dyDescent="0.35">
      <c r="A498">
        <v>111125</v>
      </c>
      <c r="B498" s="2">
        <f>VLOOKUP(A498,Sheet1!A497:C1062,2,FALSE)</f>
        <v>43543.722222222219</v>
      </c>
      <c r="C498" t="s">
        <v>36</v>
      </c>
      <c r="D498" t="s">
        <v>70</v>
      </c>
      <c r="E498" t="s">
        <v>21</v>
      </c>
      <c r="F498" t="s">
        <v>39</v>
      </c>
      <c r="G498" t="s">
        <v>110</v>
      </c>
      <c r="H498" t="s">
        <v>23</v>
      </c>
      <c r="I498" s="2">
        <f>VLOOKUP(helpdesk_tickets!A498,Sheet1!A497:B1062,2,FALSE)</f>
        <v>43543.722222222219</v>
      </c>
      <c r="J498" t="s">
        <v>93</v>
      </c>
      <c r="K498" t="s">
        <v>94</v>
      </c>
      <c r="L498" t="s">
        <v>24</v>
      </c>
      <c r="M498" t="s">
        <v>25</v>
      </c>
      <c r="N498">
        <v>8</v>
      </c>
      <c r="O498" t="str">
        <f t="shared" si="14"/>
        <v>Low thread count</v>
      </c>
      <c r="P498">
        <v>0</v>
      </c>
      <c r="Q498" t="str">
        <f t="shared" si="15"/>
        <v>Low attach count</v>
      </c>
      <c r="R498" t="s">
        <v>26</v>
      </c>
    </row>
    <row r="499" spans="1:18" x14ac:dyDescent="0.35">
      <c r="A499">
        <v>111144</v>
      </c>
      <c r="B499" s="2">
        <f>VLOOKUP(A499,Sheet1!A498:C1063,2,FALSE)</f>
        <v>43543.720833333333</v>
      </c>
      <c r="C499" t="s">
        <v>52</v>
      </c>
      <c r="D499" t="s">
        <v>70</v>
      </c>
      <c r="E499" t="s">
        <v>21</v>
      </c>
      <c r="F499" t="s">
        <v>39</v>
      </c>
      <c r="G499" t="s">
        <v>110</v>
      </c>
      <c r="H499" t="s">
        <v>23</v>
      </c>
      <c r="I499" s="2">
        <f>VLOOKUP(helpdesk_tickets!A499,Sheet1!A498:B1063,2,FALSE)</f>
        <v>43543.720833333333</v>
      </c>
      <c r="J499" t="s">
        <v>93</v>
      </c>
      <c r="K499" t="s">
        <v>94</v>
      </c>
      <c r="L499" t="s">
        <v>24</v>
      </c>
      <c r="M499" t="s">
        <v>30</v>
      </c>
      <c r="N499">
        <v>7</v>
      </c>
      <c r="O499" t="str">
        <f t="shared" si="14"/>
        <v>Low thread count</v>
      </c>
      <c r="P499">
        <v>1</v>
      </c>
      <c r="Q499" t="str">
        <f t="shared" si="15"/>
        <v>Low attach count</v>
      </c>
      <c r="R499" t="s">
        <v>26</v>
      </c>
    </row>
    <row r="500" spans="1:18" x14ac:dyDescent="0.35">
      <c r="A500">
        <v>111135</v>
      </c>
      <c r="B500" s="2">
        <f>VLOOKUP(A500,Sheet1!A499:C1064,2,FALSE)</f>
        <v>43542.759722222225</v>
      </c>
      <c r="C500" t="s">
        <v>52</v>
      </c>
      <c r="D500" t="s">
        <v>70</v>
      </c>
      <c r="E500" t="s">
        <v>21</v>
      </c>
      <c r="F500" t="s">
        <v>22</v>
      </c>
      <c r="G500" t="s">
        <v>110</v>
      </c>
      <c r="H500" t="s">
        <v>23</v>
      </c>
      <c r="I500" s="2">
        <f>VLOOKUP(helpdesk_tickets!A500,Sheet1!A499:B1064,2,FALSE)</f>
        <v>43542.759722222225</v>
      </c>
      <c r="J500" t="s">
        <v>93</v>
      </c>
      <c r="K500" t="s">
        <v>94</v>
      </c>
      <c r="L500" t="s">
        <v>24</v>
      </c>
      <c r="M500" t="s">
        <v>30</v>
      </c>
      <c r="N500">
        <v>18</v>
      </c>
      <c r="O500" t="str">
        <f t="shared" si="14"/>
        <v>Low thread count</v>
      </c>
      <c r="P500">
        <v>4</v>
      </c>
      <c r="Q500" t="str">
        <f t="shared" si="15"/>
        <v>Low attach count</v>
      </c>
      <c r="R500" t="s">
        <v>26</v>
      </c>
    </row>
    <row r="501" spans="1:18" x14ac:dyDescent="0.35">
      <c r="A501">
        <v>111134</v>
      </c>
      <c r="B501" s="2">
        <f>VLOOKUP(A501,Sheet1!A500:C1065,2,FALSE)</f>
        <v>43537.665972222225</v>
      </c>
      <c r="C501" t="s">
        <v>51</v>
      </c>
      <c r="D501" t="s">
        <v>70</v>
      </c>
      <c r="E501" t="s">
        <v>21</v>
      </c>
      <c r="F501" t="s">
        <v>22</v>
      </c>
      <c r="G501" t="s">
        <v>110</v>
      </c>
      <c r="H501" t="s">
        <v>23</v>
      </c>
      <c r="I501" s="2">
        <f>VLOOKUP(helpdesk_tickets!A501,Sheet1!A500:B1065,2,FALSE)</f>
        <v>43537.665972222225</v>
      </c>
      <c r="J501" t="s">
        <v>93</v>
      </c>
      <c r="K501" t="s">
        <v>94</v>
      </c>
      <c r="L501" t="s">
        <v>24</v>
      </c>
      <c r="M501" t="s">
        <v>30</v>
      </c>
      <c r="N501">
        <v>7</v>
      </c>
      <c r="O501" t="str">
        <f t="shared" si="14"/>
        <v>Low thread count</v>
      </c>
      <c r="P501">
        <v>1</v>
      </c>
      <c r="Q501" t="str">
        <f t="shared" si="15"/>
        <v>Low attach count</v>
      </c>
      <c r="R501" t="s">
        <v>26</v>
      </c>
    </row>
    <row r="502" spans="1:18" x14ac:dyDescent="0.35">
      <c r="A502">
        <v>111140</v>
      </c>
      <c r="B502" s="2">
        <f>VLOOKUP(A502,Sheet1!A501:C1066,2,FALSE)</f>
        <v>43532.738888888889</v>
      </c>
      <c r="C502" t="s">
        <v>36</v>
      </c>
      <c r="D502" t="s">
        <v>70</v>
      </c>
      <c r="E502" t="s">
        <v>21</v>
      </c>
      <c r="F502" t="s">
        <v>39</v>
      </c>
      <c r="G502" t="s">
        <v>110</v>
      </c>
      <c r="H502" t="s">
        <v>23</v>
      </c>
      <c r="I502" s="2">
        <f>VLOOKUP(helpdesk_tickets!A502,Sheet1!A501:B1066,2,FALSE)</f>
        <v>43532.738888888889</v>
      </c>
      <c r="J502" t="s">
        <v>93</v>
      </c>
      <c r="K502" t="s">
        <v>94</v>
      </c>
      <c r="L502" t="s">
        <v>24</v>
      </c>
      <c r="M502" t="s">
        <v>25</v>
      </c>
      <c r="N502">
        <v>9</v>
      </c>
      <c r="O502" t="str">
        <f t="shared" si="14"/>
        <v>Low thread count</v>
      </c>
      <c r="P502">
        <v>0</v>
      </c>
      <c r="Q502" t="str">
        <f t="shared" si="15"/>
        <v>Low attach count</v>
      </c>
      <c r="R502" t="s">
        <v>26</v>
      </c>
    </row>
    <row r="503" spans="1:18" x14ac:dyDescent="0.35">
      <c r="A503">
        <v>111132</v>
      </c>
      <c r="B503" s="2">
        <f>VLOOKUP(A503,Sheet1!A502:C1067,2,FALSE)</f>
        <v>43529.755555555559</v>
      </c>
      <c r="C503" t="s">
        <v>52</v>
      </c>
      <c r="D503" t="s">
        <v>70</v>
      </c>
      <c r="E503" t="s">
        <v>21</v>
      </c>
      <c r="F503" t="s">
        <v>22</v>
      </c>
      <c r="G503" t="s">
        <v>110</v>
      </c>
      <c r="H503" t="s">
        <v>23</v>
      </c>
      <c r="I503" s="2">
        <f>VLOOKUP(helpdesk_tickets!A503,Sheet1!A502:B1067,2,FALSE)</f>
        <v>43529.755555555559</v>
      </c>
      <c r="J503" t="s">
        <v>93</v>
      </c>
      <c r="K503" t="s">
        <v>94</v>
      </c>
      <c r="L503" t="s">
        <v>24</v>
      </c>
      <c r="M503" t="s">
        <v>30</v>
      </c>
      <c r="N503">
        <v>24</v>
      </c>
      <c r="O503" t="str">
        <f t="shared" si="14"/>
        <v>Low thread count</v>
      </c>
      <c r="P503">
        <v>7</v>
      </c>
      <c r="Q503" t="str">
        <f t="shared" si="15"/>
        <v>Low attach count</v>
      </c>
      <c r="R503" t="s">
        <v>26</v>
      </c>
    </row>
    <row r="504" spans="1:18" x14ac:dyDescent="0.35">
      <c r="A504">
        <v>111102</v>
      </c>
      <c r="B504" s="2">
        <f>VLOOKUP(A504,Sheet1!A503:C1068,2,FALSE)</f>
        <v>43529.74722222222</v>
      </c>
      <c r="C504" t="s">
        <v>68</v>
      </c>
      <c r="D504" t="s">
        <v>70</v>
      </c>
      <c r="E504" t="s">
        <v>21</v>
      </c>
      <c r="F504" t="s">
        <v>22</v>
      </c>
      <c r="G504" t="s">
        <v>111</v>
      </c>
      <c r="H504" t="s">
        <v>23</v>
      </c>
      <c r="I504" s="2">
        <f>VLOOKUP(helpdesk_tickets!A504,Sheet1!A503:B1068,2,FALSE)</f>
        <v>43529.74722222222</v>
      </c>
      <c r="J504" t="s">
        <v>93</v>
      </c>
      <c r="K504" t="s">
        <v>94</v>
      </c>
      <c r="L504" t="s">
        <v>24</v>
      </c>
      <c r="M504" t="s">
        <v>30</v>
      </c>
      <c r="N504">
        <v>6</v>
      </c>
      <c r="O504" t="str">
        <f t="shared" si="14"/>
        <v>Low thread count</v>
      </c>
      <c r="P504">
        <v>2</v>
      </c>
      <c r="Q504" t="str">
        <f t="shared" si="15"/>
        <v>Low attach count</v>
      </c>
      <c r="R504" t="s">
        <v>26</v>
      </c>
    </row>
    <row r="505" spans="1:18" x14ac:dyDescent="0.35">
      <c r="A505">
        <v>111137</v>
      </c>
      <c r="B505" s="2">
        <f>VLOOKUP(A505,Sheet1!A504:C1069,2,FALSE)</f>
        <v>43526.400000000001</v>
      </c>
      <c r="C505" t="s">
        <v>19</v>
      </c>
      <c r="D505" t="s">
        <v>70</v>
      </c>
      <c r="E505" t="s">
        <v>21</v>
      </c>
      <c r="F505" t="s">
        <v>39</v>
      </c>
      <c r="G505" t="s">
        <v>110</v>
      </c>
      <c r="H505" t="s">
        <v>23</v>
      </c>
      <c r="I505" s="2">
        <f>VLOOKUP(helpdesk_tickets!A505,Sheet1!A504:B1069,2,FALSE)</f>
        <v>43526.400000000001</v>
      </c>
      <c r="J505" t="s">
        <v>93</v>
      </c>
      <c r="K505" t="s">
        <v>94</v>
      </c>
      <c r="L505" t="s">
        <v>24</v>
      </c>
      <c r="M505" t="s">
        <v>25</v>
      </c>
      <c r="N505">
        <v>11</v>
      </c>
      <c r="O505" t="str">
        <f t="shared" si="14"/>
        <v>Low thread count</v>
      </c>
      <c r="P505">
        <v>11</v>
      </c>
      <c r="Q505" t="str">
        <f t="shared" si="15"/>
        <v>Low attach count</v>
      </c>
      <c r="R505" t="s">
        <v>26</v>
      </c>
    </row>
    <row r="506" spans="1:18" x14ac:dyDescent="0.35">
      <c r="A506">
        <v>111105</v>
      </c>
      <c r="B506" s="2">
        <f>VLOOKUP(A506,Sheet1!A505:C1070,2,FALSE)</f>
        <v>43516.634027777778</v>
      </c>
      <c r="C506" t="s">
        <v>19</v>
      </c>
      <c r="D506" t="s">
        <v>70</v>
      </c>
      <c r="E506" t="s">
        <v>21</v>
      </c>
      <c r="F506" t="s">
        <v>22</v>
      </c>
      <c r="G506" t="s">
        <v>111</v>
      </c>
      <c r="H506" t="s">
        <v>23</v>
      </c>
      <c r="I506" s="2">
        <f>VLOOKUP(helpdesk_tickets!A506,Sheet1!A505:B1070,2,FALSE)</f>
        <v>43516.634027777778</v>
      </c>
      <c r="J506" t="s">
        <v>93</v>
      </c>
      <c r="K506" t="s">
        <v>94</v>
      </c>
      <c r="L506" t="s">
        <v>67</v>
      </c>
      <c r="M506" t="s">
        <v>25</v>
      </c>
      <c r="N506">
        <v>9</v>
      </c>
      <c r="O506" t="str">
        <f t="shared" si="14"/>
        <v>Low thread count</v>
      </c>
      <c r="P506">
        <v>1</v>
      </c>
      <c r="Q506" t="str">
        <f t="shared" si="15"/>
        <v>Low attach count</v>
      </c>
      <c r="R506" t="s">
        <v>26</v>
      </c>
    </row>
    <row r="507" spans="1:18" x14ac:dyDescent="0.35">
      <c r="A507">
        <v>111126</v>
      </c>
      <c r="B507" s="2">
        <f>VLOOKUP(A507,Sheet1!A506:C1071,2,FALSE)</f>
        <v>43516.605555555558</v>
      </c>
      <c r="C507" t="s">
        <v>36</v>
      </c>
      <c r="D507" t="s">
        <v>70</v>
      </c>
      <c r="E507" t="s">
        <v>21</v>
      </c>
      <c r="F507" t="s">
        <v>22</v>
      </c>
      <c r="G507" t="s">
        <v>110</v>
      </c>
      <c r="H507" t="s">
        <v>23</v>
      </c>
      <c r="I507" s="2">
        <f>VLOOKUP(helpdesk_tickets!A507,Sheet1!A506:B1071,2,FALSE)</f>
        <v>43516.605555555558</v>
      </c>
      <c r="J507" t="s">
        <v>93</v>
      </c>
      <c r="K507" t="s">
        <v>94</v>
      </c>
      <c r="L507" t="s">
        <v>67</v>
      </c>
      <c r="M507" t="s">
        <v>25</v>
      </c>
      <c r="N507">
        <v>5</v>
      </c>
      <c r="O507" t="str">
        <f t="shared" si="14"/>
        <v>Low thread count</v>
      </c>
      <c r="P507">
        <v>1</v>
      </c>
      <c r="Q507" t="str">
        <f t="shared" si="15"/>
        <v>Low attach count</v>
      </c>
      <c r="R507" t="s">
        <v>26</v>
      </c>
    </row>
    <row r="508" spans="1:18" x14ac:dyDescent="0.35">
      <c r="A508">
        <v>111103</v>
      </c>
      <c r="B508" s="2">
        <f>VLOOKUP(A508,Sheet1!A507:C1072,2,FALSE)</f>
        <v>43498.813888888886</v>
      </c>
      <c r="C508" t="s">
        <v>88</v>
      </c>
      <c r="D508" t="s">
        <v>70</v>
      </c>
      <c r="E508" t="s">
        <v>21</v>
      </c>
      <c r="F508" t="s">
        <v>22</v>
      </c>
      <c r="G508" t="s">
        <v>111</v>
      </c>
      <c r="H508" t="s">
        <v>23</v>
      </c>
      <c r="I508" s="2">
        <f>VLOOKUP(helpdesk_tickets!A508,Sheet1!A507:B1072,2,FALSE)</f>
        <v>43498.813888888886</v>
      </c>
      <c r="J508" t="s">
        <v>93</v>
      </c>
      <c r="K508" t="s">
        <v>94</v>
      </c>
      <c r="L508" t="s">
        <v>67</v>
      </c>
      <c r="M508" t="s">
        <v>30</v>
      </c>
      <c r="N508">
        <v>8</v>
      </c>
      <c r="O508" t="str">
        <f t="shared" si="14"/>
        <v>Low thread count</v>
      </c>
      <c r="P508">
        <v>1</v>
      </c>
      <c r="Q508" t="str">
        <f t="shared" si="15"/>
        <v>Low attach count</v>
      </c>
      <c r="R508" t="s">
        <v>35</v>
      </c>
    </row>
    <row r="509" spans="1:18" x14ac:dyDescent="0.35">
      <c r="A509">
        <v>2</v>
      </c>
      <c r="B509" s="2">
        <f>VLOOKUP(A509,Sheet1!A508:C1073,2,FALSE)</f>
        <v>43321.113194444442</v>
      </c>
      <c r="C509" t="s">
        <v>89</v>
      </c>
      <c r="D509" t="s">
        <v>70</v>
      </c>
      <c r="E509" t="s">
        <v>32</v>
      </c>
      <c r="G509" t="s">
        <v>110</v>
      </c>
      <c r="H509" t="s">
        <v>23</v>
      </c>
      <c r="I509" s="2">
        <f>VLOOKUP(helpdesk_tickets!A509,Sheet1!A508:B1073,2,FALSE)</f>
        <v>43321.113194444442</v>
      </c>
      <c r="J509" t="s">
        <v>93</v>
      </c>
      <c r="K509" t="s">
        <v>94</v>
      </c>
      <c r="L509" t="s">
        <v>67</v>
      </c>
      <c r="M509" t="s">
        <v>56</v>
      </c>
      <c r="N509">
        <v>3</v>
      </c>
      <c r="O509" t="str">
        <f t="shared" si="14"/>
        <v>Low thread count</v>
      </c>
      <c r="P509">
        <v>0</v>
      </c>
      <c r="Q509" t="str">
        <f t="shared" si="15"/>
        <v>Low attach count</v>
      </c>
    </row>
    <row r="510" spans="1:18" x14ac:dyDescent="0.35">
      <c r="A510">
        <v>111395</v>
      </c>
      <c r="B510" s="2">
        <f>VLOOKUP(A510,Sheet1!A509:C1074,2,FALSE)</f>
        <v>44286.47152777778</v>
      </c>
      <c r="C510" t="s">
        <v>27</v>
      </c>
      <c r="D510" t="s">
        <v>90</v>
      </c>
      <c r="E510" t="s">
        <v>21</v>
      </c>
      <c r="F510" t="s">
        <v>39</v>
      </c>
      <c r="G510" t="s">
        <v>110</v>
      </c>
      <c r="H510" t="s">
        <v>59</v>
      </c>
      <c r="I510" s="2">
        <f>VLOOKUP(helpdesk_tickets!A510,Sheet1!A509:B1074,2,FALSE)</f>
        <v>44286.47152777778</v>
      </c>
      <c r="J510" t="s">
        <v>93</v>
      </c>
      <c r="K510" t="s">
        <v>93</v>
      </c>
      <c r="L510" t="s">
        <v>67</v>
      </c>
      <c r="M510" t="s">
        <v>30</v>
      </c>
      <c r="N510">
        <v>112</v>
      </c>
      <c r="O510" t="str">
        <f t="shared" si="14"/>
        <v>High thread count</v>
      </c>
      <c r="P510">
        <v>21</v>
      </c>
      <c r="Q510" t="str">
        <f t="shared" si="15"/>
        <v>Low attach count</v>
      </c>
      <c r="R510" t="s">
        <v>26</v>
      </c>
    </row>
    <row r="511" spans="1:18" x14ac:dyDescent="0.35">
      <c r="A511">
        <v>111119</v>
      </c>
      <c r="B511" s="2">
        <f>VLOOKUP(A511,Sheet1!A510:C1075,2,FALSE)</f>
        <v>44284.588888888888</v>
      </c>
      <c r="C511" t="s">
        <v>57</v>
      </c>
      <c r="D511" t="s">
        <v>90</v>
      </c>
      <c r="E511" t="s">
        <v>21</v>
      </c>
      <c r="F511" t="s">
        <v>22</v>
      </c>
      <c r="G511" t="s">
        <v>110</v>
      </c>
      <c r="H511" t="s">
        <v>59</v>
      </c>
      <c r="I511" s="2">
        <f>VLOOKUP(helpdesk_tickets!A511,Sheet1!A510:B1075,2,FALSE)</f>
        <v>44284.588888888888</v>
      </c>
      <c r="J511" t="s">
        <v>93</v>
      </c>
      <c r="K511" t="s">
        <v>93</v>
      </c>
      <c r="L511" t="s">
        <v>67</v>
      </c>
      <c r="M511" t="s">
        <v>30</v>
      </c>
      <c r="N511">
        <v>76</v>
      </c>
      <c r="O511" t="str">
        <f t="shared" si="14"/>
        <v>Medium thread count</v>
      </c>
      <c r="P511">
        <v>14</v>
      </c>
      <c r="Q511" t="str">
        <f t="shared" si="15"/>
        <v>Low attach count</v>
      </c>
      <c r="R511" t="s">
        <v>26</v>
      </c>
    </row>
    <row r="512" spans="1:18" x14ac:dyDescent="0.35">
      <c r="A512">
        <v>111543</v>
      </c>
      <c r="B512" s="2">
        <f>VLOOKUP(A512,Sheet1!A511:C1076,2,FALSE)</f>
        <v>44279.559027777781</v>
      </c>
      <c r="C512" t="s">
        <v>38</v>
      </c>
      <c r="D512" t="s">
        <v>90</v>
      </c>
      <c r="E512" t="s">
        <v>21</v>
      </c>
      <c r="F512" t="s">
        <v>39</v>
      </c>
      <c r="G512" t="s">
        <v>110</v>
      </c>
      <c r="H512" t="s">
        <v>59</v>
      </c>
      <c r="I512" s="2">
        <f>VLOOKUP(helpdesk_tickets!A512,Sheet1!A511:B1076,2,FALSE)</f>
        <v>44279.559027777781</v>
      </c>
      <c r="J512" t="s">
        <v>93</v>
      </c>
      <c r="K512" t="s">
        <v>93</v>
      </c>
      <c r="L512" t="s">
        <v>67</v>
      </c>
      <c r="M512" t="s">
        <v>30</v>
      </c>
      <c r="N512">
        <v>16</v>
      </c>
      <c r="O512" t="str">
        <f t="shared" si="14"/>
        <v>Low thread count</v>
      </c>
      <c r="P512">
        <v>1</v>
      </c>
      <c r="Q512" t="str">
        <f t="shared" si="15"/>
        <v>Low attach count</v>
      </c>
      <c r="R512" t="s">
        <v>37</v>
      </c>
    </row>
    <row r="513" spans="1:18" x14ac:dyDescent="0.35">
      <c r="A513">
        <v>111531</v>
      </c>
      <c r="B513" s="2">
        <f>VLOOKUP(A513,Sheet1!A512:C1077,2,FALSE)</f>
        <v>44273.586111111108</v>
      </c>
      <c r="C513" t="s">
        <v>38</v>
      </c>
      <c r="D513" t="s">
        <v>90</v>
      </c>
      <c r="E513" t="s">
        <v>21</v>
      </c>
      <c r="F513" t="s">
        <v>39</v>
      </c>
      <c r="G513" t="s">
        <v>110</v>
      </c>
      <c r="H513" t="s">
        <v>59</v>
      </c>
      <c r="I513" s="2">
        <f>VLOOKUP(helpdesk_tickets!A513,Sheet1!A512:B1077,2,FALSE)</f>
        <v>44273.586111111108</v>
      </c>
      <c r="J513" t="s">
        <v>93</v>
      </c>
      <c r="K513" t="s">
        <v>93</v>
      </c>
      <c r="L513" t="s">
        <v>67</v>
      </c>
      <c r="M513" t="s">
        <v>30</v>
      </c>
      <c r="N513">
        <v>21</v>
      </c>
      <c r="O513" t="str">
        <f t="shared" si="14"/>
        <v>Low thread count</v>
      </c>
      <c r="P513">
        <v>2</v>
      </c>
      <c r="Q513" t="str">
        <f t="shared" si="15"/>
        <v>Low attach count</v>
      </c>
      <c r="R513" t="s">
        <v>37</v>
      </c>
    </row>
    <row r="514" spans="1:18" x14ac:dyDescent="0.35">
      <c r="A514">
        <v>111481</v>
      </c>
      <c r="B514" s="2">
        <f>VLOOKUP(A514,Sheet1!A513:C1078,2,FALSE)</f>
        <v>44260.703472222223</v>
      </c>
      <c r="C514" t="s">
        <v>38</v>
      </c>
      <c r="D514" t="s">
        <v>90</v>
      </c>
      <c r="E514" t="s">
        <v>21</v>
      </c>
      <c r="F514" t="s">
        <v>39</v>
      </c>
      <c r="G514" t="s">
        <v>110</v>
      </c>
      <c r="H514" t="s">
        <v>23</v>
      </c>
      <c r="I514" s="2">
        <f>VLOOKUP(helpdesk_tickets!A514,Sheet1!A513:B1078,2,FALSE)</f>
        <v>44260.703472222223</v>
      </c>
      <c r="J514" t="s">
        <v>93</v>
      </c>
      <c r="K514" t="s">
        <v>94</v>
      </c>
      <c r="L514" t="s">
        <v>24</v>
      </c>
      <c r="M514" t="s">
        <v>30</v>
      </c>
      <c r="N514">
        <v>22</v>
      </c>
      <c r="O514" t="str">
        <f t="shared" si="14"/>
        <v>Low thread count</v>
      </c>
      <c r="P514">
        <v>5</v>
      </c>
      <c r="Q514" t="str">
        <f t="shared" si="15"/>
        <v>Low attach count</v>
      </c>
      <c r="R514" t="s">
        <v>35</v>
      </c>
    </row>
    <row r="515" spans="1:18" x14ac:dyDescent="0.35">
      <c r="A515">
        <v>111515</v>
      </c>
      <c r="B515" s="2">
        <f>VLOOKUP(A515,Sheet1!A514:C1079,2,FALSE)</f>
        <v>44246.701388888891</v>
      </c>
      <c r="C515" t="s">
        <v>38</v>
      </c>
      <c r="D515" t="s">
        <v>90</v>
      </c>
      <c r="E515" t="s">
        <v>21</v>
      </c>
      <c r="F515" t="s">
        <v>39</v>
      </c>
      <c r="G515" t="s">
        <v>110</v>
      </c>
      <c r="H515" t="s">
        <v>23</v>
      </c>
      <c r="I515" s="2">
        <f>VLOOKUP(helpdesk_tickets!A515,Sheet1!A514:B1079,2,FALSE)</f>
        <v>44246.701388888891</v>
      </c>
      <c r="J515" t="s">
        <v>93</v>
      </c>
      <c r="K515" t="s">
        <v>94</v>
      </c>
      <c r="L515" t="s">
        <v>24</v>
      </c>
      <c r="M515" t="s">
        <v>30</v>
      </c>
      <c r="N515">
        <v>23</v>
      </c>
      <c r="O515" t="str">
        <f t="shared" ref="O515:O550" si="16">IF(N515&gt;100,"High thread count",IF(N515&lt;50,"Low thread count",IF(N515&gt;50,"Medium thread count")))</f>
        <v>Low thread count</v>
      </c>
      <c r="P515">
        <v>2</v>
      </c>
      <c r="Q515" t="str">
        <f t="shared" ref="Q515:Q550" si="17">IF(P515&gt;25,"High Attach count",IF(P515&lt;25,"Low attach count"))</f>
        <v>Low attach count</v>
      </c>
      <c r="R515" t="s">
        <v>35</v>
      </c>
    </row>
    <row r="516" spans="1:18" x14ac:dyDescent="0.35">
      <c r="A516">
        <v>111400</v>
      </c>
      <c r="B516" s="2">
        <f>VLOOKUP(A516,Sheet1!A515:C1080,2,FALSE)</f>
        <v>44243.595833333333</v>
      </c>
      <c r="C516" t="s">
        <v>34</v>
      </c>
      <c r="D516" t="s">
        <v>90</v>
      </c>
      <c r="E516" t="s">
        <v>21</v>
      </c>
      <c r="F516" t="s">
        <v>39</v>
      </c>
      <c r="G516" t="s">
        <v>110</v>
      </c>
      <c r="H516" t="s">
        <v>23</v>
      </c>
      <c r="I516" s="2">
        <f>VLOOKUP(helpdesk_tickets!A516,Sheet1!A515:B1080,2,FALSE)</f>
        <v>44243.595833333333</v>
      </c>
      <c r="J516" t="s">
        <v>93</v>
      </c>
      <c r="K516" t="s">
        <v>94</v>
      </c>
      <c r="L516" t="s">
        <v>24</v>
      </c>
      <c r="M516" t="s">
        <v>30</v>
      </c>
      <c r="N516">
        <v>57</v>
      </c>
      <c r="O516" t="str">
        <f t="shared" si="16"/>
        <v>Medium thread count</v>
      </c>
      <c r="P516">
        <v>8</v>
      </c>
      <c r="Q516" t="str">
        <f t="shared" si="17"/>
        <v>Low attach count</v>
      </c>
      <c r="R516" t="s">
        <v>35</v>
      </c>
    </row>
    <row r="517" spans="1:18" x14ac:dyDescent="0.35">
      <c r="A517">
        <v>111578</v>
      </c>
      <c r="B517" s="2">
        <f>VLOOKUP(A517,Sheet1!A516:C1081,2,FALSE)</f>
        <v>44237.727777777778</v>
      </c>
      <c r="C517" t="s">
        <v>36</v>
      </c>
      <c r="D517" t="s">
        <v>90</v>
      </c>
      <c r="E517" t="s">
        <v>21</v>
      </c>
      <c r="F517" t="s">
        <v>39</v>
      </c>
      <c r="G517" t="s">
        <v>110</v>
      </c>
      <c r="H517" t="s">
        <v>23</v>
      </c>
      <c r="I517" s="2">
        <f>VLOOKUP(helpdesk_tickets!A517,Sheet1!A516:B1081,2,FALSE)</f>
        <v>44237.727777777778</v>
      </c>
      <c r="J517" t="s">
        <v>93</v>
      </c>
      <c r="K517" t="s">
        <v>94</v>
      </c>
      <c r="L517" t="s">
        <v>24</v>
      </c>
      <c r="M517" t="s">
        <v>25</v>
      </c>
      <c r="N517">
        <v>12</v>
      </c>
      <c r="O517" t="str">
        <f t="shared" si="16"/>
        <v>Low thread count</v>
      </c>
      <c r="P517">
        <v>1</v>
      </c>
      <c r="Q517" t="str">
        <f t="shared" si="17"/>
        <v>Low attach count</v>
      </c>
      <c r="R517" t="s">
        <v>35</v>
      </c>
    </row>
    <row r="518" spans="1:18" x14ac:dyDescent="0.35">
      <c r="A518">
        <v>111591</v>
      </c>
      <c r="B518" s="2">
        <f>VLOOKUP(A518,Sheet1!A517:C1082,2,FALSE)</f>
        <v>44225.722916666666</v>
      </c>
      <c r="C518" t="s">
        <v>60</v>
      </c>
      <c r="D518" t="s">
        <v>90</v>
      </c>
      <c r="E518" t="s">
        <v>21</v>
      </c>
      <c r="F518" t="s">
        <v>39</v>
      </c>
      <c r="G518" t="s">
        <v>110</v>
      </c>
      <c r="H518" t="s">
        <v>23</v>
      </c>
      <c r="I518" s="2">
        <f>VLOOKUP(helpdesk_tickets!A518,Sheet1!A517:B1082,2,FALSE)</f>
        <v>44225.722916666666</v>
      </c>
      <c r="J518" t="s">
        <v>93</v>
      </c>
      <c r="K518" t="s">
        <v>94</v>
      </c>
      <c r="L518" t="s">
        <v>24</v>
      </c>
      <c r="M518" t="s">
        <v>30</v>
      </c>
      <c r="N518">
        <v>11</v>
      </c>
      <c r="O518" t="str">
        <f t="shared" si="16"/>
        <v>Low thread count</v>
      </c>
      <c r="P518">
        <v>2</v>
      </c>
      <c r="Q518" t="str">
        <f t="shared" si="17"/>
        <v>Low attach count</v>
      </c>
      <c r="R518" t="s">
        <v>35</v>
      </c>
    </row>
    <row r="519" spans="1:18" x14ac:dyDescent="0.35">
      <c r="A519">
        <v>111508</v>
      </c>
      <c r="B519" s="2">
        <f>VLOOKUP(A519,Sheet1!A518:C1083,2,FALSE)</f>
        <v>44221.504166666666</v>
      </c>
      <c r="C519" t="s">
        <v>38</v>
      </c>
      <c r="D519" t="s">
        <v>90</v>
      </c>
      <c r="E519" t="s">
        <v>21</v>
      </c>
      <c r="F519" t="s">
        <v>39</v>
      </c>
      <c r="G519" t="s">
        <v>110</v>
      </c>
      <c r="H519" t="s">
        <v>59</v>
      </c>
      <c r="I519" s="2">
        <f>VLOOKUP(helpdesk_tickets!A519,Sheet1!A518:B1083,2,FALSE)</f>
        <v>44221.504166666666</v>
      </c>
      <c r="J519" t="s">
        <v>93</v>
      </c>
      <c r="K519" t="s">
        <v>93</v>
      </c>
      <c r="L519" t="s">
        <v>67</v>
      </c>
      <c r="M519" t="s">
        <v>30</v>
      </c>
      <c r="N519">
        <v>15</v>
      </c>
      <c r="O519" t="str">
        <f t="shared" si="16"/>
        <v>Low thread count</v>
      </c>
      <c r="P519">
        <v>2</v>
      </c>
      <c r="Q519" t="str">
        <f t="shared" si="17"/>
        <v>Low attach count</v>
      </c>
      <c r="R519" t="s">
        <v>37</v>
      </c>
    </row>
    <row r="520" spans="1:18" x14ac:dyDescent="0.35">
      <c r="A520">
        <v>111589</v>
      </c>
      <c r="B520" s="2">
        <f>VLOOKUP(A520,Sheet1!A519:C1084,2,FALSE)</f>
        <v>44214.753472222219</v>
      </c>
      <c r="C520" t="s">
        <v>38</v>
      </c>
      <c r="D520" t="s">
        <v>90</v>
      </c>
      <c r="E520" t="s">
        <v>21</v>
      </c>
      <c r="F520" t="s">
        <v>22</v>
      </c>
      <c r="G520" t="s">
        <v>110</v>
      </c>
      <c r="H520" t="s">
        <v>23</v>
      </c>
      <c r="I520" s="2">
        <f>VLOOKUP(helpdesk_tickets!A520,Sheet1!A519:B1084,2,FALSE)</f>
        <v>44214.753472222219</v>
      </c>
      <c r="J520" t="s">
        <v>93</v>
      </c>
      <c r="K520" t="s">
        <v>94</v>
      </c>
      <c r="L520" t="s">
        <v>24</v>
      </c>
      <c r="M520" t="s">
        <v>30</v>
      </c>
      <c r="N520">
        <v>6</v>
      </c>
      <c r="O520" t="str">
        <f t="shared" si="16"/>
        <v>Low thread count</v>
      </c>
      <c r="P520">
        <v>2</v>
      </c>
      <c r="Q520" t="str">
        <f t="shared" si="17"/>
        <v>Low attach count</v>
      </c>
      <c r="R520" t="s">
        <v>35</v>
      </c>
    </row>
    <row r="521" spans="1:18" x14ac:dyDescent="0.35">
      <c r="A521">
        <v>111445</v>
      </c>
      <c r="B521" s="2">
        <f>VLOOKUP(A521,Sheet1!A520:C1085,2,FALSE)</f>
        <v>44176.842361111114</v>
      </c>
      <c r="C521" t="s">
        <v>36</v>
      </c>
      <c r="D521" t="s">
        <v>90</v>
      </c>
      <c r="E521" t="s">
        <v>21</v>
      </c>
      <c r="F521" t="s">
        <v>39</v>
      </c>
      <c r="G521" t="s">
        <v>110</v>
      </c>
      <c r="H521" t="s">
        <v>59</v>
      </c>
      <c r="I521" s="2">
        <f>VLOOKUP(helpdesk_tickets!A521,Sheet1!A520:B1085,2,FALSE)</f>
        <v>44176.842361111114</v>
      </c>
      <c r="J521" t="s">
        <v>93</v>
      </c>
      <c r="K521" t="s">
        <v>93</v>
      </c>
      <c r="L521" t="s">
        <v>67</v>
      </c>
      <c r="M521" t="s">
        <v>25</v>
      </c>
      <c r="N521">
        <v>4</v>
      </c>
      <c r="O521" t="str">
        <f t="shared" si="16"/>
        <v>Low thread count</v>
      </c>
      <c r="P521">
        <v>0</v>
      </c>
      <c r="Q521" t="str">
        <f t="shared" si="17"/>
        <v>Low attach count</v>
      </c>
      <c r="R521" t="s">
        <v>26</v>
      </c>
    </row>
    <row r="522" spans="1:18" x14ac:dyDescent="0.35">
      <c r="A522">
        <v>111579</v>
      </c>
      <c r="B522" s="2">
        <f>VLOOKUP(A522,Sheet1!A521:C1086,2,FALSE)</f>
        <v>44176.656944444447</v>
      </c>
      <c r="C522" t="s">
        <v>42</v>
      </c>
      <c r="D522" t="s">
        <v>90</v>
      </c>
      <c r="E522" t="s">
        <v>21</v>
      </c>
      <c r="F522" t="s">
        <v>39</v>
      </c>
      <c r="G522" t="s">
        <v>110</v>
      </c>
      <c r="H522" t="s">
        <v>59</v>
      </c>
      <c r="I522" s="2">
        <f>VLOOKUP(helpdesk_tickets!A522,Sheet1!A521:B1086,2,FALSE)</f>
        <v>44176.656944444447</v>
      </c>
      <c r="J522" t="s">
        <v>93</v>
      </c>
      <c r="K522" t="s">
        <v>94</v>
      </c>
      <c r="L522" t="s">
        <v>67</v>
      </c>
      <c r="M522" t="s">
        <v>30</v>
      </c>
      <c r="N522">
        <v>4</v>
      </c>
      <c r="O522" t="str">
        <f t="shared" si="16"/>
        <v>Low thread count</v>
      </c>
      <c r="P522">
        <v>0</v>
      </c>
      <c r="Q522" t="str">
        <f t="shared" si="17"/>
        <v>Low attach count</v>
      </c>
      <c r="R522" t="s">
        <v>26</v>
      </c>
    </row>
    <row r="523" spans="1:18" x14ac:dyDescent="0.35">
      <c r="A523">
        <v>111540</v>
      </c>
      <c r="B523" s="2">
        <f>VLOOKUP(A523,Sheet1!A522:C1087,2,FALSE)</f>
        <v>44155.684027777781</v>
      </c>
      <c r="C523" t="s">
        <v>60</v>
      </c>
      <c r="D523" t="s">
        <v>90</v>
      </c>
      <c r="E523" t="s">
        <v>21</v>
      </c>
      <c r="F523" t="s">
        <v>39</v>
      </c>
      <c r="G523" t="s">
        <v>110</v>
      </c>
      <c r="H523" t="s">
        <v>59</v>
      </c>
      <c r="I523" s="2">
        <f>VLOOKUP(helpdesk_tickets!A523,Sheet1!A522:B1087,2,FALSE)</f>
        <v>44155.684027777781</v>
      </c>
      <c r="J523" t="s">
        <v>93</v>
      </c>
      <c r="K523" t="s">
        <v>93</v>
      </c>
      <c r="L523" t="s">
        <v>67</v>
      </c>
      <c r="M523" t="s">
        <v>30</v>
      </c>
      <c r="N523">
        <v>5</v>
      </c>
      <c r="O523" t="str">
        <f t="shared" si="16"/>
        <v>Low thread count</v>
      </c>
      <c r="P523">
        <v>0</v>
      </c>
      <c r="Q523" t="str">
        <f t="shared" si="17"/>
        <v>Low attach count</v>
      </c>
      <c r="R523" t="s">
        <v>26</v>
      </c>
    </row>
    <row r="524" spans="1:18" x14ac:dyDescent="0.35">
      <c r="A524">
        <v>111537</v>
      </c>
      <c r="B524" s="2">
        <f>VLOOKUP(A524,Sheet1!A523:C1088,2,FALSE)</f>
        <v>44123.770833333336</v>
      </c>
      <c r="C524" t="s">
        <v>38</v>
      </c>
      <c r="D524" t="s">
        <v>90</v>
      </c>
      <c r="E524" t="s">
        <v>21</v>
      </c>
      <c r="F524" t="s">
        <v>22</v>
      </c>
      <c r="G524" t="s">
        <v>110</v>
      </c>
      <c r="H524" t="s">
        <v>59</v>
      </c>
      <c r="I524" s="2">
        <f>VLOOKUP(helpdesk_tickets!A524,Sheet1!A523:B1088,2,FALSE)</f>
        <v>44123.770833333336</v>
      </c>
      <c r="J524" t="s">
        <v>93</v>
      </c>
      <c r="K524" t="s">
        <v>94</v>
      </c>
      <c r="L524" t="s">
        <v>67</v>
      </c>
      <c r="M524" t="s">
        <v>30</v>
      </c>
      <c r="N524">
        <v>4</v>
      </c>
      <c r="O524" t="str">
        <f t="shared" si="16"/>
        <v>Low thread count</v>
      </c>
      <c r="P524">
        <v>1</v>
      </c>
      <c r="Q524" t="str">
        <f t="shared" si="17"/>
        <v>Low attach count</v>
      </c>
      <c r="R524" t="s">
        <v>37</v>
      </c>
    </row>
    <row r="525" spans="1:18" x14ac:dyDescent="0.35">
      <c r="A525">
        <v>111532</v>
      </c>
      <c r="B525" s="2">
        <f>VLOOKUP(A525,Sheet1!A524:C1089,2,FALSE)</f>
        <v>44113.638888888891</v>
      </c>
      <c r="C525" t="s">
        <v>36</v>
      </c>
      <c r="D525" t="s">
        <v>90</v>
      </c>
      <c r="E525" t="s">
        <v>21</v>
      </c>
      <c r="F525" t="s">
        <v>39</v>
      </c>
      <c r="G525" t="s">
        <v>110</v>
      </c>
      <c r="H525" t="s">
        <v>59</v>
      </c>
      <c r="I525" s="2">
        <f>VLOOKUP(helpdesk_tickets!A525,Sheet1!A524:B1089,2,FALSE)</f>
        <v>44113.638888888891</v>
      </c>
      <c r="J525" t="s">
        <v>93</v>
      </c>
      <c r="K525" t="s">
        <v>94</v>
      </c>
      <c r="L525" t="s">
        <v>67</v>
      </c>
      <c r="M525" t="s">
        <v>25</v>
      </c>
      <c r="N525">
        <v>2</v>
      </c>
      <c r="O525" t="str">
        <f t="shared" si="16"/>
        <v>Low thread count</v>
      </c>
      <c r="P525">
        <v>0</v>
      </c>
      <c r="Q525" t="str">
        <f t="shared" si="17"/>
        <v>Low attach count</v>
      </c>
      <c r="R525" t="s">
        <v>26</v>
      </c>
    </row>
    <row r="526" spans="1:18" x14ac:dyDescent="0.35">
      <c r="A526">
        <v>111477</v>
      </c>
      <c r="B526" s="2">
        <f>VLOOKUP(A526,Sheet1!A525:C1090,2,FALSE)</f>
        <v>44075.744444444441</v>
      </c>
      <c r="C526" t="s">
        <v>36</v>
      </c>
      <c r="D526" t="s">
        <v>90</v>
      </c>
      <c r="E526" t="s">
        <v>21</v>
      </c>
      <c r="F526" t="s">
        <v>39</v>
      </c>
      <c r="G526" t="s">
        <v>110</v>
      </c>
      <c r="H526" t="s">
        <v>23</v>
      </c>
      <c r="I526" s="2">
        <f>VLOOKUP(helpdesk_tickets!A526,Sheet1!A525:B1090,2,FALSE)</f>
        <v>44075.744444444441</v>
      </c>
      <c r="J526" t="s">
        <v>93</v>
      </c>
      <c r="K526" t="s">
        <v>94</v>
      </c>
      <c r="L526" t="s">
        <v>24</v>
      </c>
      <c r="M526" t="s">
        <v>25</v>
      </c>
      <c r="N526">
        <v>5</v>
      </c>
      <c r="O526" t="str">
        <f t="shared" si="16"/>
        <v>Low thread count</v>
      </c>
      <c r="P526">
        <v>0</v>
      </c>
      <c r="Q526" t="str">
        <f t="shared" si="17"/>
        <v>Low attach count</v>
      </c>
      <c r="R526" t="s">
        <v>35</v>
      </c>
    </row>
    <row r="527" spans="1:18" x14ac:dyDescent="0.35">
      <c r="A527">
        <v>111472</v>
      </c>
      <c r="B527" s="2">
        <f>VLOOKUP(A527,Sheet1!A526:C1091,2,FALSE)</f>
        <v>44040.758333333331</v>
      </c>
      <c r="C527" t="s">
        <v>43</v>
      </c>
      <c r="D527" t="s">
        <v>90</v>
      </c>
      <c r="E527" t="s">
        <v>21</v>
      </c>
      <c r="F527" t="s">
        <v>22</v>
      </c>
      <c r="G527" t="s">
        <v>110</v>
      </c>
      <c r="H527" t="s">
        <v>23</v>
      </c>
      <c r="I527" s="2">
        <f>VLOOKUP(helpdesk_tickets!A527,Sheet1!A526:B1091,2,FALSE)</f>
        <v>44040.758333333331</v>
      </c>
      <c r="J527" t="s">
        <v>93</v>
      </c>
      <c r="K527" t="s">
        <v>94</v>
      </c>
      <c r="L527" t="s">
        <v>24</v>
      </c>
      <c r="M527" t="s">
        <v>25</v>
      </c>
      <c r="N527">
        <v>18</v>
      </c>
      <c r="O527" t="str">
        <f t="shared" si="16"/>
        <v>Low thread count</v>
      </c>
      <c r="P527">
        <v>1</v>
      </c>
      <c r="Q527" t="str">
        <f t="shared" si="17"/>
        <v>Low attach count</v>
      </c>
      <c r="R527" t="s">
        <v>35</v>
      </c>
    </row>
    <row r="528" spans="1:18" x14ac:dyDescent="0.35">
      <c r="A528">
        <v>111465</v>
      </c>
      <c r="B528" s="2">
        <f>VLOOKUP(A528,Sheet1!A527:C1092,2,FALSE)</f>
        <v>44021.519444444442</v>
      </c>
      <c r="C528" t="s">
        <v>76</v>
      </c>
      <c r="D528" t="s">
        <v>90</v>
      </c>
      <c r="E528" t="s">
        <v>32</v>
      </c>
      <c r="F528" t="s">
        <v>22</v>
      </c>
      <c r="G528" t="s">
        <v>110</v>
      </c>
      <c r="H528" t="s">
        <v>59</v>
      </c>
      <c r="I528" s="2">
        <f>VLOOKUP(helpdesk_tickets!A528,Sheet1!A527:B1092,2,FALSE)</f>
        <v>44021.519444444442</v>
      </c>
      <c r="J528" t="s">
        <v>94</v>
      </c>
      <c r="K528" t="s">
        <v>93</v>
      </c>
      <c r="L528" t="s">
        <v>54</v>
      </c>
      <c r="M528" t="s">
        <v>49</v>
      </c>
      <c r="N528">
        <v>1</v>
      </c>
      <c r="O528" t="str">
        <f t="shared" si="16"/>
        <v>Low thread count</v>
      </c>
      <c r="P528">
        <v>0</v>
      </c>
      <c r="Q528" t="str">
        <f t="shared" si="17"/>
        <v>Low attach count</v>
      </c>
      <c r="R528" t="s">
        <v>26</v>
      </c>
    </row>
    <row r="529" spans="1:18" x14ac:dyDescent="0.35">
      <c r="A529">
        <v>111433</v>
      </c>
      <c r="B529" s="2">
        <f>VLOOKUP(A529,Sheet1!A528:C1093,2,FALSE)</f>
        <v>44008.748611111114</v>
      </c>
      <c r="C529" t="s">
        <v>36</v>
      </c>
      <c r="D529" t="s">
        <v>90</v>
      </c>
      <c r="E529" t="s">
        <v>21</v>
      </c>
      <c r="F529" t="s">
        <v>39</v>
      </c>
      <c r="G529" t="s">
        <v>110</v>
      </c>
      <c r="H529" t="s">
        <v>23</v>
      </c>
      <c r="I529" s="2">
        <f>VLOOKUP(helpdesk_tickets!A529,Sheet1!A528:B1093,2,FALSE)</f>
        <v>44008.748611111114</v>
      </c>
      <c r="J529" t="s">
        <v>93</v>
      </c>
      <c r="K529" t="s">
        <v>94</v>
      </c>
      <c r="L529" t="s">
        <v>24</v>
      </c>
      <c r="M529" t="s">
        <v>25</v>
      </c>
      <c r="N529">
        <v>18</v>
      </c>
      <c r="O529" t="str">
        <f t="shared" si="16"/>
        <v>Low thread count</v>
      </c>
      <c r="P529">
        <v>3</v>
      </c>
      <c r="Q529" t="str">
        <f t="shared" si="17"/>
        <v>Low attach count</v>
      </c>
      <c r="R529" t="s">
        <v>26</v>
      </c>
    </row>
    <row r="530" spans="1:18" x14ac:dyDescent="0.35">
      <c r="A530">
        <v>111427</v>
      </c>
      <c r="B530" s="2">
        <f>VLOOKUP(A530,Sheet1!A529:C1094,2,FALSE)</f>
        <v>44001.729861111111</v>
      </c>
      <c r="C530" t="s">
        <v>47</v>
      </c>
      <c r="D530" t="s">
        <v>90</v>
      </c>
      <c r="E530" t="s">
        <v>21</v>
      </c>
      <c r="F530" t="s">
        <v>39</v>
      </c>
      <c r="G530" t="s">
        <v>110</v>
      </c>
      <c r="H530" t="s">
        <v>23</v>
      </c>
      <c r="I530" s="2">
        <f>VLOOKUP(helpdesk_tickets!A530,Sheet1!A529:B1094,2,FALSE)</f>
        <v>44001.729861111111</v>
      </c>
      <c r="J530" t="s">
        <v>93</v>
      </c>
      <c r="K530" t="s">
        <v>94</v>
      </c>
      <c r="L530" t="s">
        <v>24</v>
      </c>
      <c r="M530" t="s">
        <v>25</v>
      </c>
      <c r="N530">
        <v>4</v>
      </c>
      <c r="O530" t="str">
        <f t="shared" si="16"/>
        <v>Low thread count</v>
      </c>
      <c r="P530">
        <v>0</v>
      </c>
      <c r="Q530" t="str">
        <f t="shared" si="17"/>
        <v>Low attach count</v>
      </c>
      <c r="R530" t="s">
        <v>26</v>
      </c>
    </row>
    <row r="531" spans="1:18" x14ac:dyDescent="0.35">
      <c r="A531">
        <v>111405</v>
      </c>
      <c r="B531" s="2">
        <f>VLOOKUP(A531,Sheet1!A530:C1095,2,FALSE)</f>
        <v>43998.743750000001</v>
      </c>
      <c r="C531" t="s">
        <v>40</v>
      </c>
      <c r="D531" t="s">
        <v>90</v>
      </c>
      <c r="E531" t="s">
        <v>21</v>
      </c>
      <c r="F531" t="s">
        <v>22</v>
      </c>
      <c r="G531" t="s">
        <v>110</v>
      </c>
      <c r="H531" t="s">
        <v>23</v>
      </c>
      <c r="I531" s="2">
        <f>VLOOKUP(helpdesk_tickets!A531,Sheet1!A530:B1095,2,FALSE)</f>
        <v>43998.743750000001</v>
      </c>
      <c r="J531" t="s">
        <v>93</v>
      </c>
      <c r="K531" t="s">
        <v>94</v>
      </c>
      <c r="L531" t="s">
        <v>24</v>
      </c>
      <c r="M531" t="s">
        <v>30</v>
      </c>
      <c r="N531">
        <v>11</v>
      </c>
      <c r="O531" t="str">
        <f t="shared" si="16"/>
        <v>Low thread count</v>
      </c>
      <c r="P531">
        <v>4</v>
      </c>
      <c r="Q531" t="str">
        <f t="shared" si="17"/>
        <v>Low attach count</v>
      </c>
      <c r="R531" t="s">
        <v>26</v>
      </c>
    </row>
    <row r="532" spans="1:18" x14ac:dyDescent="0.35">
      <c r="A532">
        <v>111422</v>
      </c>
      <c r="B532" s="2">
        <f>VLOOKUP(A532,Sheet1!A531:C1096,2,FALSE)</f>
        <v>43998.741666666669</v>
      </c>
      <c r="C532" t="s">
        <v>40</v>
      </c>
      <c r="D532" t="s">
        <v>90</v>
      </c>
      <c r="E532" t="s">
        <v>21</v>
      </c>
      <c r="F532" t="s">
        <v>22</v>
      </c>
      <c r="G532" t="s">
        <v>110</v>
      </c>
      <c r="H532" t="s">
        <v>23</v>
      </c>
      <c r="I532" s="2">
        <f>VLOOKUP(helpdesk_tickets!A532,Sheet1!A531:B1096,2,FALSE)</f>
        <v>43998.741666666669</v>
      </c>
      <c r="J532" t="s">
        <v>93</v>
      </c>
      <c r="K532" t="s">
        <v>94</v>
      </c>
      <c r="L532" t="s">
        <v>24</v>
      </c>
      <c r="M532" t="s">
        <v>30</v>
      </c>
      <c r="N532">
        <v>9</v>
      </c>
      <c r="O532" t="str">
        <f t="shared" si="16"/>
        <v>Low thread count</v>
      </c>
      <c r="P532">
        <v>2</v>
      </c>
      <c r="Q532" t="str">
        <f t="shared" si="17"/>
        <v>Low attach count</v>
      </c>
      <c r="R532" t="s">
        <v>26</v>
      </c>
    </row>
    <row r="533" spans="1:18" x14ac:dyDescent="0.35">
      <c r="A533">
        <v>111414</v>
      </c>
      <c r="B533" s="2">
        <f>VLOOKUP(A533,Sheet1!A532:C1097,2,FALSE)</f>
        <v>43983.455555555556</v>
      </c>
      <c r="C533" t="s">
        <v>47</v>
      </c>
      <c r="D533" t="s">
        <v>90</v>
      </c>
      <c r="E533" t="s">
        <v>21</v>
      </c>
      <c r="F533" t="s">
        <v>39</v>
      </c>
      <c r="G533" t="s">
        <v>110</v>
      </c>
      <c r="H533" t="s">
        <v>59</v>
      </c>
      <c r="I533" s="2">
        <f>VLOOKUP(helpdesk_tickets!A533,Sheet1!A532:B1097,2,FALSE)</f>
        <v>43983.455555555556</v>
      </c>
      <c r="J533" t="s">
        <v>93</v>
      </c>
      <c r="K533" t="s">
        <v>93</v>
      </c>
      <c r="L533" t="s">
        <v>54</v>
      </c>
      <c r="M533" t="s">
        <v>25</v>
      </c>
      <c r="N533">
        <v>7</v>
      </c>
      <c r="O533" t="str">
        <f t="shared" si="16"/>
        <v>Low thread count</v>
      </c>
      <c r="P533">
        <v>0</v>
      </c>
      <c r="Q533" t="str">
        <f t="shared" si="17"/>
        <v>Low attach count</v>
      </c>
      <c r="R533" t="s">
        <v>26</v>
      </c>
    </row>
    <row r="534" spans="1:18" x14ac:dyDescent="0.35">
      <c r="A534">
        <v>111392</v>
      </c>
      <c r="B534" s="2">
        <f>VLOOKUP(A534,Sheet1!A533:C1098,2,FALSE)</f>
        <v>43923.724999999999</v>
      </c>
      <c r="C534" t="s">
        <v>19</v>
      </c>
      <c r="D534" t="s">
        <v>90</v>
      </c>
      <c r="E534" t="s">
        <v>21</v>
      </c>
      <c r="F534" t="s">
        <v>22</v>
      </c>
      <c r="G534" t="s">
        <v>110</v>
      </c>
      <c r="H534" t="s">
        <v>23</v>
      </c>
      <c r="I534" s="2">
        <f>VLOOKUP(helpdesk_tickets!A534,Sheet1!A533:B1098,2,FALSE)</f>
        <v>43923.724999999999</v>
      </c>
      <c r="J534" t="s">
        <v>93</v>
      </c>
      <c r="K534" t="s">
        <v>94</v>
      </c>
      <c r="L534" t="s">
        <v>24</v>
      </c>
      <c r="M534" t="s">
        <v>25</v>
      </c>
      <c r="N534">
        <v>25</v>
      </c>
      <c r="O534" t="str">
        <f t="shared" si="16"/>
        <v>Low thread count</v>
      </c>
      <c r="P534">
        <v>5</v>
      </c>
      <c r="Q534" t="str">
        <f t="shared" si="17"/>
        <v>Low attach count</v>
      </c>
      <c r="R534" t="s">
        <v>26</v>
      </c>
    </row>
    <row r="535" spans="1:18" x14ac:dyDescent="0.35">
      <c r="A535">
        <v>111394</v>
      </c>
      <c r="B535" s="2">
        <f>VLOOKUP(A535,Sheet1!A534:C1099,2,FALSE)</f>
        <v>43893.740277777775</v>
      </c>
      <c r="C535" t="s">
        <v>47</v>
      </c>
      <c r="D535" t="s">
        <v>90</v>
      </c>
      <c r="E535" t="s">
        <v>21</v>
      </c>
      <c r="F535" t="s">
        <v>39</v>
      </c>
      <c r="G535" t="s">
        <v>110</v>
      </c>
      <c r="H535" t="s">
        <v>23</v>
      </c>
      <c r="I535" s="2">
        <f>VLOOKUP(helpdesk_tickets!A535,Sheet1!A534:B1099,2,FALSE)</f>
        <v>43893.740277777775</v>
      </c>
      <c r="J535" t="s">
        <v>93</v>
      </c>
      <c r="K535" t="s">
        <v>94</v>
      </c>
      <c r="L535" t="s">
        <v>24</v>
      </c>
      <c r="M535" t="s">
        <v>25</v>
      </c>
      <c r="N535">
        <v>7</v>
      </c>
      <c r="O535" t="str">
        <f t="shared" si="16"/>
        <v>Low thread count</v>
      </c>
      <c r="P535">
        <v>1</v>
      </c>
      <c r="Q535" t="str">
        <f t="shared" si="17"/>
        <v>Low attach count</v>
      </c>
      <c r="R535" t="s">
        <v>26</v>
      </c>
    </row>
    <row r="536" spans="1:18" x14ac:dyDescent="0.35">
      <c r="A536">
        <v>111285</v>
      </c>
      <c r="B536" s="2">
        <f>VLOOKUP(A536,Sheet1!A535:C1100,2,FALSE)</f>
        <v>43812.754166666666</v>
      </c>
      <c r="C536" t="s">
        <v>19</v>
      </c>
      <c r="D536" t="s">
        <v>90</v>
      </c>
      <c r="E536" t="s">
        <v>21</v>
      </c>
      <c r="F536" t="s">
        <v>22</v>
      </c>
      <c r="G536" t="s">
        <v>110</v>
      </c>
      <c r="H536" t="s">
        <v>23</v>
      </c>
      <c r="I536" s="2">
        <f>VLOOKUP(helpdesk_tickets!A536,Sheet1!A535:B1100,2,FALSE)</f>
        <v>43812.754166666666</v>
      </c>
      <c r="J536" t="s">
        <v>93</v>
      </c>
      <c r="K536" t="s">
        <v>94</v>
      </c>
      <c r="L536" t="s">
        <v>24</v>
      </c>
      <c r="M536" t="s">
        <v>25</v>
      </c>
      <c r="N536">
        <v>26</v>
      </c>
      <c r="O536" t="str">
        <f t="shared" si="16"/>
        <v>Low thread count</v>
      </c>
      <c r="P536">
        <v>2</v>
      </c>
      <c r="Q536" t="str">
        <f t="shared" si="17"/>
        <v>Low attach count</v>
      </c>
      <c r="R536" t="s">
        <v>26</v>
      </c>
    </row>
    <row r="537" spans="1:18" x14ac:dyDescent="0.35">
      <c r="A537">
        <v>111295</v>
      </c>
      <c r="B537" s="2">
        <f>VLOOKUP(A537,Sheet1!A536:C1101,2,FALSE)</f>
        <v>43783.749305555553</v>
      </c>
      <c r="C537" t="s">
        <v>36</v>
      </c>
      <c r="D537" t="s">
        <v>90</v>
      </c>
      <c r="E537" t="s">
        <v>21</v>
      </c>
      <c r="F537" t="s">
        <v>39</v>
      </c>
      <c r="G537" t="s">
        <v>110</v>
      </c>
      <c r="H537" t="s">
        <v>23</v>
      </c>
      <c r="I537" s="2">
        <f>VLOOKUP(helpdesk_tickets!A537,Sheet1!A536:B1101,2,FALSE)</f>
        <v>43783.749305555553</v>
      </c>
      <c r="J537" t="s">
        <v>93</v>
      </c>
      <c r="K537" t="s">
        <v>94</v>
      </c>
      <c r="L537" t="s">
        <v>24</v>
      </c>
      <c r="M537" t="s">
        <v>25</v>
      </c>
      <c r="N537">
        <v>13</v>
      </c>
      <c r="O537" t="str">
        <f t="shared" si="16"/>
        <v>Low thread count</v>
      </c>
      <c r="P537">
        <v>0</v>
      </c>
      <c r="Q537" t="str">
        <f t="shared" si="17"/>
        <v>Low attach count</v>
      </c>
      <c r="R537" t="s">
        <v>35</v>
      </c>
    </row>
    <row r="538" spans="1:18" x14ac:dyDescent="0.35">
      <c r="A538">
        <v>111287</v>
      </c>
      <c r="B538" s="2">
        <f>VLOOKUP(A538,Sheet1!A537:C1102,2,FALSE)</f>
        <v>43704.715277777781</v>
      </c>
      <c r="C538" t="s">
        <v>47</v>
      </c>
      <c r="D538" t="s">
        <v>90</v>
      </c>
      <c r="E538" t="s">
        <v>21</v>
      </c>
      <c r="F538" t="s">
        <v>22</v>
      </c>
      <c r="G538" t="s">
        <v>110</v>
      </c>
      <c r="H538" t="s">
        <v>23</v>
      </c>
      <c r="I538" s="2">
        <f>VLOOKUP(helpdesk_tickets!A538,Sheet1!A537:B1102,2,FALSE)</f>
        <v>43704.715277777781</v>
      </c>
      <c r="J538" t="s">
        <v>93</v>
      </c>
      <c r="K538" t="s">
        <v>94</v>
      </c>
      <c r="L538" t="s">
        <v>24</v>
      </c>
      <c r="M538" t="s">
        <v>25</v>
      </c>
      <c r="N538">
        <v>7</v>
      </c>
      <c r="O538" t="str">
        <f t="shared" si="16"/>
        <v>Low thread count</v>
      </c>
      <c r="P538">
        <v>2</v>
      </c>
      <c r="Q538" t="str">
        <f t="shared" si="17"/>
        <v>Low attach count</v>
      </c>
      <c r="R538" t="s">
        <v>26</v>
      </c>
    </row>
    <row r="539" spans="1:18" x14ac:dyDescent="0.35">
      <c r="A539">
        <v>111241</v>
      </c>
      <c r="B539" s="2">
        <f>VLOOKUP(A539,Sheet1!A538:C1103,2,FALSE)</f>
        <v>43704.710416666669</v>
      </c>
      <c r="C539" t="s">
        <v>47</v>
      </c>
      <c r="D539" t="s">
        <v>90</v>
      </c>
      <c r="E539" t="s">
        <v>21</v>
      </c>
      <c r="F539" t="s">
        <v>39</v>
      </c>
      <c r="G539" t="s">
        <v>110</v>
      </c>
      <c r="H539" t="s">
        <v>23</v>
      </c>
      <c r="I539" s="2">
        <f>VLOOKUP(helpdesk_tickets!A539,Sheet1!A538:B1103,2,FALSE)</f>
        <v>43704.710416666669</v>
      </c>
      <c r="J539" t="s">
        <v>93</v>
      </c>
      <c r="K539" t="s">
        <v>94</v>
      </c>
      <c r="L539" t="s">
        <v>24</v>
      </c>
      <c r="M539" t="s">
        <v>25</v>
      </c>
      <c r="N539">
        <v>26</v>
      </c>
      <c r="O539" t="str">
        <f t="shared" si="16"/>
        <v>Low thread count</v>
      </c>
      <c r="P539">
        <v>14</v>
      </c>
      <c r="Q539" t="str">
        <f t="shared" si="17"/>
        <v>Low attach count</v>
      </c>
      <c r="R539" t="s">
        <v>26</v>
      </c>
    </row>
    <row r="540" spans="1:18" x14ac:dyDescent="0.35">
      <c r="A540">
        <v>111270</v>
      </c>
      <c r="B540" s="2">
        <f>VLOOKUP(A540,Sheet1!A539:C1104,2,FALSE)</f>
        <v>43672.556944444441</v>
      </c>
      <c r="C540" t="s">
        <v>47</v>
      </c>
      <c r="D540" t="s">
        <v>90</v>
      </c>
      <c r="E540" t="s">
        <v>21</v>
      </c>
      <c r="F540" t="s">
        <v>22</v>
      </c>
      <c r="G540" t="s">
        <v>110</v>
      </c>
      <c r="H540" t="s">
        <v>23</v>
      </c>
      <c r="I540" s="2">
        <f>VLOOKUP(helpdesk_tickets!A540,Sheet1!A539:B1104,2,FALSE)</f>
        <v>43672.556944444441</v>
      </c>
      <c r="J540" t="s">
        <v>93</v>
      </c>
      <c r="K540" t="s">
        <v>94</v>
      </c>
      <c r="L540" t="s">
        <v>24</v>
      </c>
      <c r="M540" t="s">
        <v>25</v>
      </c>
      <c r="N540">
        <v>7</v>
      </c>
      <c r="O540" t="str">
        <f t="shared" si="16"/>
        <v>Low thread count</v>
      </c>
      <c r="P540">
        <v>1</v>
      </c>
      <c r="Q540" t="str">
        <f t="shared" si="17"/>
        <v>Low attach count</v>
      </c>
      <c r="R540" t="s">
        <v>35</v>
      </c>
    </row>
    <row r="541" spans="1:18" x14ac:dyDescent="0.35">
      <c r="A541">
        <v>111218</v>
      </c>
      <c r="B541" s="2">
        <f>VLOOKUP(A541,Sheet1!A540:C1105,2,FALSE)</f>
        <v>43668.725694444445</v>
      </c>
      <c r="C541" t="s">
        <v>47</v>
      </c>
      <c r="D541" t="s">
        <v>90</v>
      </c>
      <c r="E541" t="s">
        <v>21</v>
      </c>
      <c r="F541" t="s">
        <v>22</v>
      </c>
      <c r="G541" t="s">
        <v>110</v>
      </c>
      <c r="H541" t="s">
        <v>23</v>
      </c>
      <c r="I541" s="2">
        <f>VLOOKUP(helpdesk_tickets!A541,Sheet1!A540:B1105,2,FALSE)</f>
        <v>43668.725694444445</v>
      </c>
      <c r="J541" t="s">
        <v>93</v>
      </c>
      <c r="K541" t="s">
        <v>94</v>
      </c>
      <c r="L541" t="s">
        <v>24</v>
      </c>
      <c r="M541" t="s">
        <v>25</v>
      </c>
      <c r="N541">
        <v>36</v>
      </c>
      <c r="O541" t="str">
        <f t="shared" si="16"/>
        <v>Low thread count</v>
      </c>
      <c r="P541">
        <v>1</v>
      </c>
      <c r="Q541" t="str">
        <f t="shared" si="17"/>
        <v>Low attach count</v>
      </c>
      <c r="R541" t="s">
        <v>35</v>
      </c>
    </row>
    <row r="542" spans="1:18" x14ac:dyDescent="0.35">
      <c r="A542">
        <v>111239</v>
      </c>
      <c r="B542" s="2">
        <f>VLOOKUP(A542,Sheet1!A541:C1106,2,FALSE)</f>
        <v>43661.638194444444</v>
      </c>
      <c r="C542" t="s">
        <v>19</v>
      </c>
      <c r="D542" t="s">
        <v>90</v>
      </c>
      <c r="E542" t="s">
        <v>21</v>
      </c>
      <c r="F542" t="s">
        <v>39</v>
      </c>
      <c r="G542" t="s">
        <v>110</v>
      </c>
      <c r="H542" t="s">
        <v>23</v>
      </c>
      <c r="I542" s="2">
        <f>VLOOKUP(helpdesk_tickets!A542,Sheet1!A541:B1106,2,FALSE)</f>
        <v>43661.638194444444</v>
      </c>
      <c r="J542" t="s">
        <v>93</v>
      </c>
      <c r="K542" t="s">
        <v>94</v>
      </c>
      <c r="L542" t="s">
        <v>24</v>
      </c>
      <c r="M542" t="s">
        <v>25</v>
      </c>
      <c r="N542">
        <v>9</v>
      </c>
      <c r="O542" t="str">
        <f t="shared" si="16"/>
        <v>Low thread count</v>
      </c>
      <c r="P542">
        <v>1</v>
      </c>
      <c r="Q542" t="str">
        <f t="shared" si="17"/>
        <v>Low attach count</v>
      </c>
      <c r="R542" t="s">
        <v>35</v>
      </c>
    </row>
    <row r="543" spans="1:18" x14ac:dyDescent="0.35">
      <c r="A543">
        <v>111257</v>
      </c>
      <c r="B543" s="2">
        <f>VLOOKUP(A543,Sheet1!A542:C1107,2,FALSE)</f>
        <v>43661.636805555558</v>
      </c>
      <c r="C543" t="s">
        <v>19</v>
      </c>
      <c r="D543" t="s">
        <v>90</v>
      </c>
      <c r="E543" t="s">
        <v>21</v>
      </c>
      <c r="F543" t="s">
        <v>39</v>
      </c>
      <c r="G543" t="s">
        <v>110</v>
      </c>
      <c r="H543" t="s">
        <v>23</v>
      </c>
      <c r="I543" s="2">
        <f>VLOOKUP(helpdesk_tickets!A543,Sheet1!A542:B1107,2,FALSE)</f>
        <v>43661.636805555558</v>
      </c>
      <c r="J543" t="s">
        <v>93</v>
      </c>
      <c r="K543" t="s">
        <v>94</v>
      </c>
      <c r="L543" t="s">
        <v>24</v>
      </c>
      <c r="M543" t="s">
        <v>46</v>
      </c>
      <c r="N543">
        <v>5</v>
      </c>
      <c r="O543" t="str">
        <f t="shared" si="16"/>
        <v>Low thread count</v>
      </c>
      <c r="P543">
        <v>0</v>
      </c>
      <c r="Q543" t="str">
        <f t="shared" si="17"/>
        <v>Low attach count</v>
      </c>
      <c r="R543" t="s">
        <v>35</v>
      </c>
    </row>
    <row r="544" spans="1:18" x14ac:dyDescent="0.35">
      <c r="A544">
        <v>111236</v>
      </c>
      <c r="B544" s="2">
        <f>VLOOKUP(A544,Sheet1!A543:C1108,2,FALSE)</f>
        <v>43647.729861111111</v>
      </c>
      <c r="C544" t="s">
        <v>36</v>
      </c>
      <c r="D544" t="s">
        <v>90</v>
      </c>
      <c r="E544" t="s">
        <v>21</v>
      </c>
      <c r="F544" t="s">
        <v>22</v>
      </c>
      <c r="G544" t="s">
        <v>110</v>
      </c>
      <c r="H544" t="s">
        <v>23</v>
      </c>
      <c r="I544" s="2">
        <f>VLOOKUP(helpdesk_tickets!A544,Sheet1!A543:B1108,2,FALSE)</f>
        <v>43647.729861111111</v>
      </c>
      <c r="J544" t="s">
        <v>93</v>
      </c>
      <c r="K544" t="s">
        <v>94</v>
      </c>
      <c r="L544" t="s">
        <v>24</v>
      </c>
      <c r="M544" t="s">
        <v>25</v>
      </c>
      <c r="N544">
        <v>10</v>
      </c>
      <c r="O544" t="str">
        <f t="shared" si="16"/>
        <v>Low thread count</v>
      </c>
      <c r="P544">
        <v>2</v>
      </c>
      <c r="Q544" t="str">
        <f t="shared" si="17"/>
        <v>Low attach count</v>
      </c>
      <c r="R544" t="s">
        <v>35</v>
      </c>
    </row>
    <row r="545" spans="1:18" x14ac:dyDescent="0.35">
      <c r="A545">
        <v>111202</v>
      </c>
      <c r="B545" s="2">
        <f>VLOOKUP(A545,Sheet1!A544:C1109,2,FALSE)</f>
        <v>43630.577777777777</v>
      </c>
      <c r="C545" t="s">
        <v>19</v>
      </c>
      <c r="D545" t="s">
        <v>90</v>
      </c>
      <c r="E545" t="s">
        <v>21</v>
      </c>
      <c r="F545" t="s">
        <v>22</v>
      </c>
      <c r="G545" t="s">
        <v>110</v>
      </c>
      <c r="H545" t="s">
        <v>23</v>
      </c>
      <c r="I545" s="2">
        <f>VLOOKUP(helpdesk_tickets!A545,Sheet1!A544:B1109,2,FALSE)</f>
        <v>43630.577777777777</v>
      </c>
      <c r="J545" t="s">
        <v>93</v>
      </c>
      <c r="K545" t="s">
        <v>94</v>
      </c>
      <c r="L545" t="s">
        <v>24</v>
      </c>
      <c r="M545" t="s">
        <v>25</v>
      </c>
      <c r="N545">
        <v>14</v>
      </c>
      <c r="O545" t="str">
        <f t="shared" si="16"/>
        <v>Low thread count</v>
      </c>
      <c r="P545">
        <v>3</v>
      </c>
      <c r="Q545" t="str">
        <f t="shared" si="17"/>
        <v>Low attach count</v>
      </c>
      <c r="R545" t="s">
        <v>35</v>
      </c>
    </row>
    <row r="546" spans="1:18" x14ac:dyDescent="0.35">
      <c r="A546">
        <v>111205</v>
      </c>
      <c r="B546" s="2">
        <f>VLOOKUP(A546,Sheet1!A545:C1110,2,FALSE)</f>
        <v>43602.743750000001</v>
      </c>
      <c r="C546" t="s">
        <v>19</v>
      </c>
      <c r="D546" t="s">
        <v>90</v>
      </c>
      <c r="E546" t="s">
        <v>21</v>
      </c>
      <c r="F546" t="s">
        <v>39</v>
      </c>
      <c r="G546" t="s">
        <v>110</v>
      </c>
      <c r="H546" t="s">
        <v>23</v>
      </c>
      <c r="I546" s="2">
        <f>VLOOKUP(helpdesk_tickets!A546,Sheet1!A545:B1110,2,FALSE)</f>
        <v>43602.743750000001</v>
      </c>
      <c r="J546" t="s">
        <v>93</v>
      </c>
      <c r="K546" t="s">
        <v>94</v>
      </c>
      <c r="L546" t="s">
        <v>24</v>
      </c>
      <c r="M546" t="s">
        <v>25</v>
      </c>
      <c r="N546">
        <v>6</v>
      </c>
      <c r="O546" t="str">
        <f t="shared" si="16"/>
        <v>Low thread count</v>
      </c>
      <c r="P546">
        <v>2</v>
      </c>
      <c r="Q546" t="str">
        <f t="shared" si="17"/>
        <v>Low attach count</v>
      </c>
      <c r="R546" t="s">
        <v>26</v>
      </c>
    </row>
    <row r="547" spans="1:18" x14ac:dyDescent="0.35">
      <c r="A547">
        <v>111128</v>
      </c>
      <c r="B547" s="2">
        <f>VLOOKUP(A547,Sheet1!A546:C1111,2,FALSE)</f>
        <v>43529.754861111112</v>
      </c>
      <c r="C547" t="s">
        <v>47</v>
      </c>
      <c r="D547" t="s">
        <v>90</v>
      </c>
      <c r="E547" t="s">
        <v>21</v>
      </c>
      <c r="F547" t="s">
        <v>39</v>
      </c>
      <c r="G547" t="s">
        <v>110</v>
      </c>
      <c r="H547" t="s">
        <v>23</v>
      </c>
      <c r="I547" s="2">
        <f>VLOOKUP(helpdesk_tickets!A547,Sheet1!A546:B1111,2,FALSE)</f>
        <v>43529.754861111112</v>
      </c>
      <c r="J547" t="s">
        <v>93</v>
      </c>
      <c r="K547" t="s">
        <v>94</v>
      </c>
      <c r="L547" t="s">
        <v>24</v>
      </c>
      <c r="M547" t="s">
        <v>25</v>
      </c>
      <c r="N547">
        <v>21</v>
      </c>
      <c r="O547" t="str">
        <f t="shared" si="16"/>
        <v>Low thread count</v>
      </c>
      <c r="P547">
        <v>2</v>
      </c>
      <c r="Q547" t="str">
        <f t="shared" si="17"/>
        <v>Low attach count</v>
      </c>
      <c r="R547" t="s">
        <v>26</v>
      </c>
    </row>
    <row r="548" spans="1:18" x14ac:dyDescent="0.35">
      <c r="A548">
        <v>111124</v>
      </c>
      <c r="B548" s="2">
        <f>VLOOKUP(A548,Sheet1!A547:C1112,2,FALSE)</f>
        <v>43509.40625</v>
      </c>
      <c r="C548" t="s">
        <v>47</v>
      </c>
      <c r="D548" t="s">
        <v>90</v>
      </c>
      <c r="E548" t="s">
        <v>21</v>
      </c>
      <c r="F548" t="s">
        <v>39</v>
      </c>
      <c r="G548" t="s">
        <v>110</v>
      </c>
      <c r="H548" t="s">
        <v>23</v>
      </c>
      <c r="I548" s="2">
        <f>VLOOKUP(helpdesk_tickets!A548,Sheet1!A547:B1112,2,FALSE)</f>
        <v>43509.40625</v>
      </c>
      <c r="J548" t="s">
        <v>93</v>
      </c>
      <c r="K548" t="s">
        <v>94</v>
      </c>
      <c r="L548" t="s">
        <v>54</v>
      </c>
      <c r="M548" t="s">
        <v>25</v>
      </c>
      <c r="N548">
        <v>9</v>
      </c>
      <c r="O548" t="str">
        <f t="shared" si="16"/>
        <v>Low thread count</v>
      </c>
      <c r="P548">
        <v>3</v>
      </c>
      <c r="Q548" t="str">
        <f t="shared" si="17"/>
        <v>Low attach count</v>
      </c>
      <c r="R548" t="s">
        <v>26</v>
      </c>
    </row>
    <row r="549" spans="1:18" x14ac:dyDescent="0.35">
      <c r="A549">
        <v>694807</v>
      </c>
      <c r="B549" s="2">
        <f>VLOOKUP(A549,Sheet1!A548:C1113,2,FALSE)</f>
        <v>43410.277083333334</v>
      </c>
      <c r="C549" t="s">
        <v>77</v>
      </c>
      <c r="D549" t="s">
        <v>90</v>
      </c>
      <c r="E549" t="s">
        <v>32</v>
      </c>
      <c r="F549" t="s">
        <v>22</v>
      </c>
      <c r="G549" t="s">
        <v>110</v>
      </c>
      <c r="H549" t="s">
        <v>59</v>
      </c>
      <c r="I549" s="2">
        <f>VLOOKUP(helpdesk_tickets!A549,Sheet1!A548:B1113,2,FALSE)</f>
        <v>43410.277083333334</v>
      </c>
      <c r="J549" t="s">
        <v>94</v>
      </c>
      <c r="K549" t="s">
        <v>94</v>
      </c>
      <c r="L549" t="s">
        <v>67</v>
      </c>
      <c r="M549" t="s">
        <v>69</v>
      </c>
      <c r="N549">
        <v>2</v>
      </c>
      <c r="O549" t="str">
        <f t="shared" si="16"/>
        <v>Low thread count</v>
      </c>
      <c r="P549">
        <v>0</v>
      </c>
      <c r="Q549" t="str">
        <f t="shared" si="17"/>
        <v>Low attach count</v>
      </c>
      <c r="R549" t="s">
        <v>26</v>
      </c>
    </row>
    <row r="550" spans="1:18" x14ac:dyDescent="0.35">
      <c r="A550">
        <v>694809</v>
      </c>
      <c r="B550" s="2">
        <f>VLOOKUP(A550,Sheet1!A549:C1114,2,FALSE)</f>
        <v>43292.359722222223</v>
      </c>
      <c r="C550" t="s">
        <v>89</v>
      </c>
      <c r="D550" t="s">
        <v>90</v>
      </c>
      <c r="E550" t="s">
        <v>32</v>
      </c>
      <c r="G550" t="s">
        <v>110</v>
      </c>
      <c r="H550" t="s">
        <v>23</v>
      </c>
      <c r="I550" s="2">
        <f>VLOOKUP(helpdesk_tickets!A550,Sheet1!A549:B1114,2,FALSE)</f>
        <v>43292.359722222223</v>
      </c>
      <c r="J550" t="s">
        <v>93</v>
      </c>
      <c r="K550" t="s">
        <v>94</v>
      </c>
      <c r="L550" t="s">
        <v>67</v>
      </c>
      <c r="M550" t="s">
        <v>69</v>
      </c>
      <c r="N550">
        <v>2</v>
      </c>
      <c r="O550" t="str">
        <f t="shared" si="16"/>
        <v>Low thread count</v>
      </c>
      <c r="P550">
        <v>0</v>
      </c>
      <c r="Q550" t="str">
        <f t="shared" si="17"/>
        <v>Low attach count</v>
      </c>
    </row>
    <row r="551" spans="1:18" x14ac:dyDescent="0.35">
      <c r="G551" t="s">
        <v>110</v>
      </c>
    </row>
    <row r="552" spans="1:18" x14ac:dyDescent="0.35">
      <c r="G552" t="s">
        <v>110</v>
      </c>
    </row>
    <row r="553" spans="1:18" x14ac:dyDescent="0.35">
      <c r="G553" t="s">
        <v>110</v>
      </c>
    </row>
    <row r="554" spans="1:18" x14ac:dyDescent="0.35">
      <c r="G554" t="s">
        <v>110</v>
      </c>
    </row>
    <row r="555" spans="1:18" x14ac:dyDescent="0.35">
      <c r="G555" t="s">
        <v>110</v>
      </c>
    </row>
    <row r="556" spans="1:18" x14ac:dyDescent="0.35">
      <c r="G556" t="s">
        <v>110</v>
      </c>
    </row>
    <row r="557" spans="1:18" x14ac:dyDescent="0.35">
      <c r="G557" t="s">
        <v>110</v>
      </c>
    </row>
    <row r="558" spans="1:18" x14ac:dyDescent="0.35">
      <c r="G558" t="s">
        <v>110</v>
      </c>
    </row>
    <row r="559" spans="1:18" x14ac:dyDescent="0.35">
      <c r="G559" t="s">
        <v>110</v>
      </c>
    </row>
    <row r="560" spans="1:18" x14ac:dyDescent="0.35">
      <c r="G560" t="s">
        <v>110</v>
      </c>
    </row>
    <row r="561" spans="7:7" x14ac:dyDescent="0.35">
      <c r="G561" t="s">
        <v>110</v>
      </c>
    </row>
    <row r="562" spans="7:7" x14ac:dyDescent="0.35">
      <c r="G562" t="s">
        <v>110</v>
      </c>
    </row>
    <row r="563" spans="7:7" x14ac:dyDescent="0.35">
      <c r="G563" t="s">
        <v>110</v>
      </c>
    </row>
    <row r="564" spans="7:7" x14ac:dyDescent="0.35">
      <c r="G564" t="s">
        <v>110</v>
      </c>
    </row>
    <row r="565" spans="7:7" x14ac:dyDescent="0.35">
      <c r="G565" t="s">
        <v>110</v>
      </c>
    </row>
    <row r="566" spans="7:7" x14ac:dyDescent="0.35">
      <c r="G566" t="s">
        <v>110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46B91-34CC-4E76-9365-DC69751BD10D}">
  <dimension ref="A3:B54"/>
  <sheetViews>
    <sheetView workbookViewId="0">
      <selection activeCell="I36" sqref="I36"/>
    </sheetView>
  </sheetViews>
  <sheetFormatPr defaultRowHeight="14.5" x14ac:dyDescent="0.35"/>
  <cols>
    <col min="1" max="1" width="12.36328125" bestFit="1" customWidth="1"/>
    <col min="2" max="2" width="21.08984375" bestFit="1" customWidth="1"/>
    <col min="5" max="5" width="12.36328125" bestFit="1" customWidth="1"/>
    <col min="6" max="6" width="21.08984375" bestFit="1" customWidth="1"/>
    <col min="8" max="8" width="12.36328125" bestFit="1" customWidth="1"/>
    <col min="9" max="9" width="21.08984375" bestFit="1" customWidth="1"/>
  </cols>
  <sheetData>
    <row r="3" spans="1:2" x14ac:dyDescent="0.35">
      <c r="A3" s="3" t="s">
        <v>97</v>
      </c>
      <c r="B3" t="s">
        <v>104</v>
      </c>
    </row>
    <row r="4" spans="1:2" x14ac:dyDescent="0.35">
      <c r="A4" s="4" t="s">
        <v>32</v>
      </c>
      <c r="B4" s="5">
        <v>94</v>
      </c>
    </row>
    <row r="5" spans="1:2" x14ac:dyDescent="0.35">
      <c r="A5" s="4" t="s">
        <v>21</v>
      </c>
      <c r="B5" s="5">
        <v>455</v>
      </c>
    </row>
    <row r="6" spans="1:2" x14ac:dyDescent="0.35">
      <c r="A6" s="4" t="s">
        <v>98</v>
      </c>
      <c r="B6" s="5">
        <v>549</v>
      </c>
    </row>
    <row r="10" spans="1:2" x14ac:dyDescent="0.35">
      <c r="A10" s="3" t="s">
        <v>97</v>
      </c>
      <c r="B10" t="s">
        <v>104</v>
      </c>
    </row>
    <row r="11" spans="1:2" x14ac:dyDescent="0.35">
      <c r="A11" s="4" t="s">
        <v>20</v>
      </c>
      <c r="B11" s="5">
        <v>53</v>
      </c>
    </row>
    <row r="12" spans="1:2" x14ac:dyDescent="0.35">
      <c r="A12" s="4" t="s">
        <v>58</v>
      </c>
      <c r="B12" s="5">
        <v>115</v>
      </c>
    </row>
    <row r="13" spans="1:2" x14ac:dyDescent="0.35">
      <c r="A13" s="4" t="s">
        <v>90</v>
      </c>
      <c r="B13" s="5">
        <v>41</v>
      </c>
    </row>
    <row r="14" spans="1:2" x14ac:dyDescent="0.35">
      <c r="A14" s="4" t="s">
        <v>70</v>
      </c>
      <c r="B14" s="5">
        <v>340</v>
      </c>
    </row>
    <row r="15" spans="1:2" x14ac:dyDescent="0.35">
      <c r="A15" s="4" t="s">
        <v>98</v>
      </c>
      <c r="B15" s="5">
        <v>549</v>
      </c>
    </row>
    <row r="19" spans="1:2" x14ac:dyDescent="0.35">
      <c r="A19" s="3" t="s">
        <v>97</v>
      </c>
      <c r="B19" t="s">
        <v>104</v>
      </c>
    </row>
    <row r="20" spans="1:2" x14ac:dyDescent="0.35">
      <c r="A20" s="4" t="s">
        <v>22</v>
      </c>
      <c r="B20" s="5">
        <v>373</v>
      </c>
    </row>
    <row r="21" spans="1:2" x14ac:dyDescent="0.35">
      <c r="A21" s="4" t="s">
        <v>39</v>
      </c>
      <c r="B21" s="5">
        <v>174</v>
      </c>
    </row>
    <row r="22" spans="1:2" x14ac:dyDescent="0.35">
      <c r="A22" s="4" t="s">
        <v>101</v>
      </c>
      <c r="B22" s="5">
        <v>2</v>
      </c>
    </row>
    <row r="23" spans="1:2" x14ac:dyDescent="0.35">
      <c r="A23" s="4" t="s">
        <v>98</v>
      </c>
      <c r="B23" s="5">
        <v>549</v>
      </c>
    </row>
    <row r="28" spans="1:2" x14ac:dyDescent="0.35">
      <c r="A28" s="3" t="s">
        <v>97</v>
      </c>
      <c r="B28" t="s">
        <v>104</v>
      </c>
    </row>
    <row r="29" spans="1:2" x14ac:dyDescent="0.35">
      <c r="A29" s="4" t="s">
        <v>37</v>
      </c>
      <c r="B29" s="5">
        <v>19</v>
      </c>
    </row>
    <row r="30" spans="1:2" x14ac:dyDescent="0.35">
      <c r="A30" s="4" t="s">
        <v>98</v>
      </c>
      <c r="B30" s="5">
        <v>19</v>
      </c>
    </row>
    <row r="34" spans="1:2" x14ac:dyDescent="0.35">
      <c r="A34" s="3" t="s">
        <v>97</v>
      </c>
      <c r="B34" t="s">
        <v>104</v>
      </c>
    </row>
    <row r="35" spans="1:2" x14ac:dyDescent="0.35">
      <c r="A35" s="4" t="s">
        <v>23</v>
      </c>
      <c r="B35" s="5">
        <v>471</v>
      </c>
    </row>
    <row r="36" spans="1:2" x14ac:dyDescent="0.35">
      <c r="A36" s="4" t="s">
        <v>28</v>
      </c>
      <c r="B36" s="5">
        <v>14</v>
      </c>
    </row>
    <row r="37" spans="1:2" x14ac:dyDescent="0.35">
      <c r="A37" s="4" t="s">
        <v>98</v>
      </c>
      <c r="B37" s="5">
        <v>485</v>
      </c>
    </row>
    <row r="41" spans="1:2" x14ac:dyDescent="0.35">
      <c r="A41" s="3" t="s">
        <v>97</v>
      </c>
      <c r="B41" t="s">
        <v>104</v>
      </c>
    </row>
    <row r="42" spans="1:2" x14ac:dyDescent="0.35">
      <c r="A42" s="4" t="s">
        <v>59</v>
      </c>
      <c r="B42" s="5">
        <v>64</v>
      </c>
    </row>
    <row r="43" spans="1:2" x14ac:dyDescent="0.35">
      <c r="A43" s="6" t="s">
        <v>93</v>
      </c>
      <c r="B43" s="5">
        <v>33</v>
      </c>
    </row>
    <row r="44" spans="1:2" x14ac:dyDescent="0.35">
      <c r="A44" s="6" t="s">
        <v>94</v>
      </c>
      <c r="B44" s="5">
        <v>31</v>
      </c>
    </row>
    <row r="45" spans="1:2" x14ac:dyDescent="0.35">
      <c r="A45" s="4" t="s">
        <v>98</v>
      </c>
      <c r="B45" s="5">
        <v>64</v>
      </c>
    </row>
    <row r="50" spans="1:2" x14ac:dyDescent="0.35">
      <c r="A50" s="3" t="s">
        <v>97</v>
      </c>
      <c r="B50" t="s">
        <v>104</v>
      </c>
    </row>
    <row r="51" spans="1:2" x14ac:dyDescent="0.35">
      <c r="A51" s="4" t="s">
        <v>111</v>
      </c>
      <c r="B51" s="5">
        <v>31</v>
      </c>
    </row>
    <row r="52" spans="1:2" x14ac:dyDescent="0.35">
      <c r="A52" s="4" t="s">
        <v>112</v>
      </c>
      <c r="B52" s="5">
        <v>24</v>
      </c>
    </row>
    <row r="53" spans="1:2" x14ac:dyDescent="0.35">
      <c r="A53" s="4" t="s">
        <v>110</v>
      </c>
      <c r="B53" s="5">
        <v>491</v>
      </c>
    </row>
    <row r="54" spans="1:2" x14ac:dyDescent="0.35">
      <c r="A54" s="4" t="s">
        <v>98</v>
      </c>
      <c r="B54" s="5">
        <v>546</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164FD-60FA-4BBE-BCE5-309C40B917C1}">
  <dimension ref="A4:E170"/>
  <sheetViews>
    <sheetView topLeftCell="A4" workbookViewId="0">
      <selection activeCell="F166" sqref="F166"/>
    </sheetView>
  </sheetViews>
  <sheetFormatPr defaultRowHeight="14.5" x14ac:dyDescent="0.35"/>
  <cols>
    <col min="1" max="1" width="21.08984375" bestFit="1" customWidth="1"/>
    <col min="2" max="2" width="26.7265625" bestFit="1" customWidth="1"/>
    <col min="3" max="3" width="25.6328125" bestFit="1" customWidth="1"/>
    <col min="4" max="5" width="10.7265625" bestFit="1" customWidth="1"/>
    <col min="6" max="6" width="18.7265625" bestFit="1" customWidth="1"/>
    <col min="7" max="7" width="19.90625" bestFit="1" customWidth="1"/>
    <col min="8" max="8" width="15.81640625" bestFit="1" customWidth="1"/>
    <col min="9" max="9" width="17.08984375" bestFit="1" customWidth="1"/>
    <col min="10" max="10" width="15.81640625" bestFit="1" customWidth="1"/>
    <col min="11" max="11" width="17.08984375" bestFit="1" customWidth="1"/>
    <col min="12" max="12" width="19.1796875" bestFit="1" customWidth="1"/>
    <col min="13" max="13" width="20.36328125" bestFit="1" customWidth="1"/>
    <col min="14" max="14" width="20.6328125" bestFit="1" customWidth="1"/>
    <col min="15" max="15" width="21.90625" bestFit="1" customWidth="1"/>
  </cols>
  <sheetData>
    <row r="4" spans="1:4" x14ac:dyDescent="0.35">
      <c r="A4" s="3" t="s">
        <v>99</v>
      </c>
      <c r="B4" s="3" t="s">
        <v>100</v>
      </c>
    </row>
    <row r="5" spans="1:4" x14ac:dyDescent="0.35">
      <c r="A5" s="3" t="s">
        <v>97</v>
      </c>
      <c r="B5" t="s">
        <v>32</v>
      </c>
      <c r="C5" t="s">
        <v>21</v>
      </c>
      <c r="D5" t="s">
        <v>98</v>
      </c>
    </row>
    <row r="6" spans="1:4" x14ac:dyDescent="0.35">
      <c r="A6" s="4" t="s">
        <v>20</v>
      </c>
      <c r="B6" s="5">
        <v>8</v>
      </c>
      <c r="C6" s="5">
        <v>45</v>
      </c>
      <c r="D6" s="5">
        <v>53</v>
      </c>
    </row>
    <row r="7" spans="1:4" x14ac:dyDescent="0.35">
      <c r="A7" s="4" t="s">
        <v>58</v>
      </c>
      <c r="B7" s="5">
        <v>15</v>
      </c>
      <c r="C7" s="5">
        <v>100</v>
      </c>
      <c r="D7" s="5">
        <v>115</v>
      </c>
    </row>
    <row r="8" spans="1:4" x14ac:dyDescent="0.35">
      <c r="A8" s="4" t="s">
        <v>90</v>
      </c>
      <c r="B8" s="5">
        <v>3</v>
      </c>
      <c r="C8" s="5">
        <v>38</v>
      </c>
      <c r="D8" s="5">
        <v>41</v>
      </c>
    </row>
    <row r="9" spans="1:4" x14ac:dyDescent="0.35">
      <c r="A9" s="4" t="s">
        <v>70</v>
      </c>
      <c r="B9" s="5">
        <v>68</v>
      </c>
      <c r="C9" s="5">
        <v>272</v>
      </c>
      <c r="D9" s="5">
        <v>340</v>
      </c>
    </row>
    <row r="10" spans="1:4" x14ac:dyDescent="0.35">
      <c r="A10" s="4" t="s">
        <v>98</v>
      </c>
      <c r="B10" s="5">
        <v>94</v>
      </c>
      <c r="C10" s="5">
        <v>455</v>
      </c>
      <c r="D10" s="5">
        <v>549</v>
      </c>
    </row>
    <row r="30" spans="1:5" x14ac:dyDescent="0.35">
      <c r="A30" s="3" t="s">
        <v>102</v>
      </c>
      <c r="B30" s="3" t="s">
        <v>100</v>
      </c>
    </row>
    <row r="31" spans="1:5" x14ac:dyDescent="0.35">
      <c r="A31" s="3" t="s">
        <v>97</v>
      </c>
      <c r="B31" t="s">
        <v>22</v>
      </c>
      <c r="C31" t="s">
        <v>39</v>
      </c>
      <c r="D31" t="s">
        <v>101</v>
      </c>
      <c r="E31" t="s">
        <v>98</v>
      </c>
    </row>
    <row r="32" spans="1:5" x14ac:dyDescent="0.35">
      <c r="A32" s="4" t="s">
        <v>32</v>
      </c>
      <c r="B32" s="5">
        <v>51</v>
      </c>
      <c r="C32" s="5">
        <v>41</v>
      </c>
      <c r="D32" s="5"/>
      <c r="E32" s="5">
        <v>92</v>
      </c>
    </row>
    <row r="33" spans="1:5" x14ac:dyDescent="0.35">
      <c r="A33" s="4" t="s">
        <v>21</v>
      </c>
      <c r="B33" s="5">
        <v>322</v>
      </c>
      <c r="C33" s="5">
        <v>133</v>
      </c>
      <c r="D33" s="5"/>
      <c r="E33" s="5">
        <v>455</v>
      </c>
    </row>
    <row r="34" spans="1:5" x14ac:dyDescent="0.35">
      <c r="A34" s="4" t="s">
        <v>98</v>
      </c>
      <c r="B34" s="5">
        <v>373</v>
      </c>
      <c r="C34" s="5">
        <v>174</v>
      </c>
      <c r="D34" s="5"/>
      <c r="E34" s="5">
        <v>547</v>
      </c>
    </row>
    <row r="53" spans="1:4" x14ac:dyDescent="0.35">
      <c r="A53" s="3" t="s">
        <v>103</v>
      </c>
      <c r="B53" s="3" t="s">
        <v>100</v>
      </c>
    </row>
    <row r="54" spans="1:4" x14ac:dyDescent="0.35">
      <c r="A54" s="3" t="s">
        <v>97</v>
      </c>
      <c r="B54" t="s">
        <v>93</v>
      </c>
      <c r="C54" t="s">
        <v>94</v>
      </c>
      <c r="D54" t="s">
        <v>98</v>
      </c>
    </row>
    <row r="55" spans="1:4" x14ac:dyDescent="0.35">
      <c r="A55" s="4" t="s">
        <v>32</v>
      </c>
      <c r="B55" s="5">
        <v>67</v>
      </c>
      <c r="C55" s="5">
        <v>27</v>
      </c>
      <c r="D55" s="5">
        <v>94</v>
      </c>
    </row>
    <row r="56" spans="1:4" x14ac:dyDescent="0.35">
      <c r="A56" s="4" t="s">
        <v>21</v>
      </c>
      <c r="B56" s="5">
        <v>441</v>
      </c>
      <c r="C56" s="5">
        <v>14</v>
      </c>
      <c r="D56" s="5">
        <v>455</v>
      </c>
    </row>
    <row r="57" spans="1:4" x14ac:dyDescent="0.35">
      <c r="A57" s="4" t="s">
        <v>98</v>
      </c>
      <c r="B57" s="5">
        <v>508</v>
      </c>
      <c r="C57" s="5">
        <v>41</v>
      </c>
      <c r="D57" s="5">
        <v>549</v>
      </c>
    </row>
    <row r="75" spans="1:2" x14ac:dyDescent="0.35">
      <c r="A75" s="3" t="s">
        <v>97</v>
      </c>
      <c r="B75" t="s">
        <v>104</v>
      </c>
    </row>
    <row r="76" spans="1:2" x14ac:dyDescent="0.35">
      <c r="A76" s="4" t="s">
        <v>32</v>
      </c>
      <c r="B76" s="5">
        <v>94</v>
      </c>
    </row>
    <row r="77" spans="1:2" x14ac:dyDescent="0.35">
      <c r="A77" s="4" t="s">
        <v>21</v>
      </c>
      <c r="B77" s="5">
        <v>455</v>
      </c>
    </row>
    <row r="78" spans="1:2" x14ac:dyDescent="0.35">
      <c r="A78" s="4" t="s">
        <v>98</v>
      </c>
      <c r="B78" s="5">
        <v>549</v>
      </c>
    </row>
    <row r="97" spans="1:2" x14ac:dyDescent="0.35">
      <c r="A97" s="3" t="s">
        <v>97</v>
      </c>
      <c r="B97" t="s">
        <v>104</v>
      </c>
    </row>
    <row r="98" spans="1:2" x14ac:dyDescent="0.35">
      <c r="A98" s="4" t="s">
        <v>48</v>
      </c>
      <c r="B98" s="5">
        <v>6</v>
      </c>
    </row>
    <row r="99" spans="1:2" x14ac:dyDescent="0.35">
      <c r="A99" s="4" t="s">
        <v>36</v>
      </c>
      <c r="B99" s="5">
        <v>82</v>
      </c>
    </row>
    <row r="100" spans="1:2" x14ac:dyDescent="0.35">
      <c r="A100" s="4" t="s">
        <v>79</v>
      </c>
      <c r="B100" s="5">
        <v>1</v>
      </c>
    </row>
    <row r="101" spans="1:2" x14ac:dyDescent="0.35">
      <c r="A101" s="4" t="s">
        <v>72</v>
      </c>
      <c r="B101" s="5">
        <v>11</v>
      </c>
    </row>
    <row r="102" spans="1:2" x14ac:dyDescent="0.35">
      <c r="A102" s="4" t="s">
        <v>80</v>
      </c>
      <c r="B102" s="5">
        <v>2</v>
      </c>
    </row>
    <row r="103" spans="1:2" x14ac:dyDescent="0.35">
      <c r="A103" s="4" t="s">
        <v>73</v>
      </c>
      <c r="B103" s="5">
        <v>3</v>
      </c>
    </row>
    <row r="104" spans="1:2" x14ac:dyDescent="0.35">
      <c r="A104" s="4" t="s">
        <v>71</v>
      </c>
      <c r="B104" s="5">
        <v>6</v>
      </c>
    </row>
    <row r="105" spans="1:2" x14ac:dyDescent="0.35">
      <c r="A105" s="4" t="s">
        <v>27</v>
      </c>
      <c r="B105" s="5">
        <v>21</v>
      </c>
    </row>
    <row r="106" spans="1:2" x14ac:dyDescent="0.35">
      <c r="A106" s="4" t="s">
        <v>75</v>
      </c>
      <c r="B106" s="5">
        <v>9</v>
      </c>
    </row>
    <row r="107" spans="1:2" x14ac:dyDescent="0.35">
      <c r="A107" s="4" t="s">
        <v>42</v>
      </c>
      <c r="B107" s="5">
        <v>11</v>
      </c>
    </row>
    <row r="108" spans="1:2" x14ac:dyDescent="0.35">
      <c r="A108" s="4" t="s">
        <v>19</v>
      </c>
      <c r="B108" s="5">
        <v>38</v>
      </c>
    </row>
    <row r="109" spans="1:2" x14ac:dyDescent="0.35">
      <c r="A109" s="4" t="s">
        <v>47</v>
      </c>
      <c r="B109" s="5">
        <v>37</v>
      </c>
    </row>
    <row r="110" spans="1:2" x14ac:dyDescent="0.35">
      <c r="A110" s="4" t="s">
        <v>55</v>
      </c>
      <c r="B110" s="5">
        <v>3</v>
      </c>
    </row>
    <row r="111" spans="1:2" x14ac:dyDescent="0.35">
      <c r="A111" s="4" t="s">
        <v>76</v>
      </c>
      <c r="B111" s="5">
        <v>8</v>
      </c>
    </row>
    <row r="112" spans="1:2" x14ac:dyDescent="0.35">
      <c r="A112" s="4" t="s">
        <v>50</v>
      </c>
      <c r="B112" s="5">
        <v>56</v>
      </c>
    </row>
    <row r="113" spans="1:2" x14ac:dyDescent="0.35">
      <c r="A113" s="4" t="s">
        <v>40</v>
      </c>
      <c r="B113" s="5">
        <v>12</v>
      </c>
    </row>
    <row r="114" spans="1:2" x14ac:dyDescent="0.35">
      <c r="A114" s="4" t="s">
        <v>84</v>
      </c>
      <c r="B114" s="5">
        <v>1</v>
      </c>
    </row>
    <row r="115" spans="1:2" x14ac:dyDescent="0.35">
      <c r="A115" s="4" t="s">
        <v>88</v>
      </c>
      <c r="B115" s="5">
        <v>3</v>
      </c>
    </row>
    <row r="116" spans="1:2" x14ac:dyDescent="0.35">
      <c r="A116" s="4" t="s">
        <v>38</v>
      </c>
      <c r="B116" s="5">
        <v>18</v>
      </c>
    </row>
    <row r="117" spans="1:2" x14ac:dyDescent="0.35">
      <c r="A117" s="4" t="s">
        <v>57</v>
      </c>
      <c r="B117" s="5">
        <v>15</v>
      </c>
    </row>
    <row r="118" spans="1:2" x14ac:dyDescent="0.35">
      <c r="A118" s="4" t="s">
        <v>43</v>
      </c>
      <c r="B118" s="5">
        <v>30</v>
      </c>
    </row>
    <row r="119" spans="1:2" x14ac:dyDescent="0.35">
      <c r="A119" s="4" t="s">
        <v>45</v>
      </c>
      <c r="B119" s="5">
        <v>44</v>
      </c>
    </row>
    <row r="120" spans="1:2" x14ac:dyDescent="0.35">
      <c r="A120" s="4" t="s">
        <v>65</v>
      </c>
      <c r="B120" s="5">
        <v>1</v>
      </c>
    </row>
    <row r="121" spans="1:2" x14ac:dyDescent="0.35">
      <c r="A121" s="4" t="s">
        <v>44</v>
      </c>
      <c r="B121" s="5">
        <v>3</v>
      </c>
    </row>
    <row r="122" spans="1:2" x14ac:dyDescent="0.35">
      <c r="A122" s="4" t="s">
        <v>52</v>
      </c>
      <c r="B122" s="5">
        <v>19</v>
      </c>
    </row>
    <row r="123" spans="1:2" x14ac:dyDescent="0.35">
      <c r="A123" s="4" t="s">
        <v>81</v>
      </c>
      <c r="B123" s="5">
        <v>3</v>
      </c>
    </row>
    <row r="124" spans="1:2" x14ac:dyDescent="0.35">
      <c r="A124" s="4" t="s">
        <v>74</v>
      </c>
      <c r="B124" s="5">
        <v>2</v>
      </c>
    </row>
    <row r="125" spans="1:2" x14ac:dyDescent="0.35">
      <c r="A125" s="4" t="s">
        <v>77</v>
      </c>
      <c r="B125" s="5">
        <v>9</v>
      </c>
    </row>
    <row r="126" spans="1:2" x14ac:dyDescent="0.35">
      <c r="A126" s="4" t="s">
        <v>86</v>
      </c>
      <c r="B126" s="5">
        <v>1</v>
      </c>
    </row>
    <row r="127" spans="1:2" x14ac:dyDescent="0.35">
      <c r="A127" s="4" t="s">
        <v>63</v>
      </c>
      <c r="B127" s="5">
        <v>16</v>
      </c>
    </row>
    <row r="128" spans="1:2" x14ac:dyDescent="0.35">
      <c r="A128" s="4" t="s">
        <v>78</v>
      </c>
      <c r="B128" s="5">
        <v>2</v>
      </c>
    </row>
    <row r="129" spans="1:2" x14ac:dyDescent="0.35">
      <c r="A129" s="4" t="s">
        <v>34</v>
      </c>
      <c r="B129" s="5">
        <v>12</v>
      </c>
    </row>
    <row r="130" spans="1:2" x14ac:dyDescent="0.35">
      <c r="A130" s="4" t="s">
        <v>89</v>
      </c>
      <c r="B130" s="5">
        <v>2</v>
      </c>
    </row>
    <row r="131" spans="1:2" x14ac:dyDescent="0.35">
      <c r="A131" s="4" t="s">
        <v>83</v>
      </c>
      <c r="B131" s="5">
        <v>1</v>
      </c>
    </row>
    <row r="132" spans="1:2" x14ac:dyDescent="0.35">
      <c r="A132" s="4" t="s">
        <v>64</v>
      </c>
      <c r="B132" s="5">
        <v>3</v>
      </c>
    </row>
    <row r="133" spans="1:2" x14ac:dyDescent="0.35">
      <c r="A133" s="4" t="s">
        <v>85</v>
      </c>
      <c r="B133" s="5">
        <v>2</v>
      </c>
    </row>
    <row r="134" spans="1:2" x14ac:dyDescent="0.35">
      <c r="A134" s="4" t="s">
        <v>31</v>
      </c>
      <c r="B134" s="5">
        <v>12</v>
      </c>
    </row>
    <row r="135" spans="1:2" x14ac:dyDescent="0.35">
      <c r="A135" s="4" t="s">
        <v>60</v>
      </c>
      <c r="B135" s="5">
        <v>20</v>
      </c>
    </row>
    <row r="136" spans="1:2" x14ac:dyDescent="0.35">
      <c r="A136" s="4" t="s">
        <v>68</v>
      </c>
      <c r="B136" s="5">
        <v>8</v>
      </c>
    </row>
    <row r="137" spans="1:2" x14ac:dyDescent="0.35">
      <c r="A137" s="4" t="s">
        <v>87</v>
      </c>
      <c r="B137" s="5">
        <v>3</v>
      </c>
    </row>
    <row r="138" spans="1:2" x14ac:dyDescent="0.35">
      <c r="A138" s="4" t="s">
        <v>61</v>
      </c>
      <c r="B138" s="5">
        <v>2</v>
      </c>
    </row>
    <row r="139" spans="1:2" x14ac:dyDescent="0.35">
      <c r="A139" s="4" t="s">
        <v>51</v>
      </c>
      <c r="B139" s="5">
        <v>10</v>
      </c>
    </row>
    <row r="140" spans="1:2" x14ac:dyDescent="0.35">
      <c r="A140" s="4" t="s">
        <v>66</v>
      </c>
      <c r="B140" s="5">
        <v>1</v>
      </c>
    </row>
    <row r="141" spans="1:2" x14ac:dyDescent="0.35">
      <c r="A141" s="4" t="s">
        <v>98</v>
      </c>
      <c r="B141" s="5">
        <v>549</v>
      </c>
    </row>
    <row r="164" spans="1:4" x14ac:dyDescent="0.35">
      <c r="A164" s="3" t="s">
        <v>104</v>
      </c>
      <c r="B164" s="3" t="s">
        <v>100</v>
      </c>
    </row>
    <row r="165" spans="1:4" x14ac:dyDescent="0.35">
      <c r="A165" s="3" t="s">
        <v>97</v>
      </c>
      <c r="B165" t="s">
        <v>32</v>
      </c>
      <c r="C165" t="s">
        <v>21</v>
      </c>
      <c r="D165" t="s">
        <v>98</v>
      </c>
    </row>
    <row r="166" spans="1:4" x14ac:dyDescent="0.35">
      <c r="A166" s="4" t="s">
        <v>105</v>
      </c>
      <c r="B166" s="5">
        <v>5</v>
      </c>
      <c r="C166" s="5"/>
      <c r="D166" s="5">
        <v>5</v>
      </c>
    </row>
    <row r="167" spans="1:4" x14ac:dyDescent="0.35">
      <c r="A167" s="4" t="s">
        <v>106</v>
      </c>
      <c r="B167" s="5">
        <v>16</v>
      </c>
      <c r="C167" s="5">
        <v>227</v>
      </c>
      <c r="D167" s="5">
        <v>243</v>
      </c>
    </row>
    <row r="168" spans="1:4" x14ac:dyDescent="0.35">
      <c r="A168" s="4" t="s">
        <v>107</v>
      </c>
      <c r="B168" s="5">
        <v>61</v>
      </c>
      <c r="C168" s="5">
        <v>128</v>
      </c>
      <c r="D168" s="5">
        <v>189</v>
      </c>
    </row>
    <row r="169" spans="1:4" x14ac:dyDescent="0.35">
      <c r="A169" s="4" t="s">
        <v>108</v>
      </c>
      <c r="B169" s="5">
        <v>12</v>
      </c>
      <c r="C169" s="5">
        <v>100</v>
      </c>
      <c r="D169" s="5">
        <v>112</v>
      </c>
    </row>
    <row r="170" spans="1:4" x14ac:dyDescent="0.35">
      <c r="A170" s="4" t="s">
        <v>98</v>
      </c>
      <c r="B170" s="5">
        <v>94</v>
      </c>
      <c r="C170" s="5">
        <v>455</v>
      </c>
      <c r="D170" s="5">
        <v>549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647A-98CD-4A82-A150-2F734DF445C4}">
  <dimension ref="A1:C566"/>
  <sheetViews>
    <sheetView topLeftCell="A548" workbookViewId="0">
      <selection activeCell="E6" sqref="E6"/>
    </sheetView>
  </sheetViews>
  <sheetFormatPr defaultRowHeight="14.5" x14ac:dyDescent="0.35"/>
  <cols>
    <col min="1" max="1" width="13" bestFit="1" customWidth="1"/>
    <col min="2" max="3" width="15.54296875" bestFit="1" customWidth="1"/>
  </cols>
  <sheetData>
    <row r="1" spans="1:3" x14ac:dyDescent="0.35">
      <c r="A1" t="s">
        <v>0</v>
      </c>
      <c r="B1" s="1" t="s">
        <v>7</v>
      </c>
      <c r="C1" s="1" t="s">
        <v>1</v>
      </c>
    </row>
    <row r="2" spans="1:3" x14ac:dyDescent="0.35">
      <c r="A2">
        <v>111636</v>
      </c>
      <c r="B2" s="1">
        <v>44279.72152777778</v>
      </c>
      <c r="C2" s="1">
        <v>44267.414583333331</v>
      </c>
    </row>
    <row r="3" spans="1:3" x14ac:dyDescent="0.35">
      <c r="A3">
        <v>111632</v>
      </c>
      <c r="B3" s="1">
        <v>44273.719444444447</v>
      </c>
      <c r="C3" s="1">
        <v>44265.681250000001</v>
      </c>
    </row>
    <row r="4" spans="1:3" x14ac:dyDescent="0.35">
      <c r="A4">
        <v>111621</v>
      </c>
      <c r="B4" s="1">
        <v>44260.611111111109</v>
      </c>
      <c r="C4" s="1">
        <v>44249.505555555559</v>
      </c>
    </row>
    <row r="5" spans="1:3" x14ac:dyDescent="0.35">
      <c r="A5">
        <v>111608</v>
      </c>
      <c r="B5" s="1">
        <v>44251.736111111109</v>
      </c>
      <c r="C5" s="1">
        <v>44242.486805555556</v>
      </c>
    </row>
    <row r="6" spans="1:3" x14ac:dyDescent="0.35">
      <c r="A6">
        <v>111596</v>
      </c>
      <c r="B6" s="1">
        <v>44225.72152777778</v>
      </c>
      <c r="C6" s="1">
        <v>44218.456944444442</v>
      </c>
    </row>
    <row r="7" spans="1:3" x14ac:dyDescent="0.35">
      <c r="A7">
        <v>111491</v>
      </c>
      <c r="B7" s="1">
        <v>44211.692361111112</v>
      </c>
      <c r="C7" s="1">
        <v>44063.4</v>
      </c>
    </row>
    <row r="8" spans="1:3" x14ac:dyDescent="0.35">
      <c r="A8">
        <v>111571</v>
      </c>
      <c r="B8" s="1">
        <v>44200.742361111108</v>
      </c>
      <c r="C8" s="1">
        <v>44175.399305555555</v>
      </c>
    </row>
    <row r="9" spans="1:3" x14ac:dyDescent="0.35">
      <c r="A9">
        <v>111572</v>
      </c>
      <c r="B9" s="1">
        <v>44200.741666666669</v>
      </c>
      <c r="C9" s="1">
        <v>44175.400694444441</v>
      </c>
    </row>
    <row r="10" spans="1:3" x14ac:dyDescent="0.35">
      <c r="A10">
        <v>111573</v>
      </c>
      <c r="B10" s="1">
        <v>44200.740972222222</v>
      </c>
      <c r="C10" s="1">
        <v>44175.40902777778</v>
      </c>
    </row>
    <row r="11" spans="1:3" x14ac:dyDescent="0.35">
      <c r="A11">
        <v>111575</v>
      </c>
      <c r="B11" s="1">
        <v>44200.739583333336</v>
      </c>
      <c r="C11" s="1">
        <v>44175.415972222225</v>
      </c>
    </row>
    <row r="12" spans="1:3" x14ac:dyDescent="0.35">
      <c r="A12">
        <v>111576</v>
      </c>
      <c r="B12" s="1">
        <v>44200.738888888889</v>
      </c>
      <c r="C12" s="1">
        <v>44175.419444444444</v>
      </c>
    </row>
    <row r="13" spans="1:3" x14ac:dyDescent="0.35">
      <c r="A13">
        <v>111581</v>
      </c>
      <c r="B13" s="1">
        <v>44200.501388888886</v>
      </c>
      <c r="C13" s="1">
        <v>44183.428472222222</v>
      </c>
    </row>
    <row r="14" spans="1:3" x14ac:dyDescent="0.35">
      <c r="A14">
        <v>111586</v>
      </c>
      <c r="B14" s="1">
        <v>44193.734027777777</v>
      </c>
      <c r="C14" s="1">
        <v>44188.636805555558</v>
      </c>
    </row>
    <row r="15" spans="1:3" x14ac:dyDescent="0.35">
      <c r="A15">
        <v>111564</v>
      </c>
      <c r="B15" s="1">
        <v>44175.71875</v>
      </c>
      <c r="C15" s="1">
        <v>44160.660416666666</v>
      </c>
    </row>
    <row r="16" spans="1:3" x14ac:dyDescent="0.35">
      <c r="A16">
        <v>111550</v>
      </c>
      <c r="B16" s="1">
        <v>44151.624305555553</v>
      </c>
      <c r="C16" s="1">
        <v>44145.450694444444</v>
      </c>
    </row>
    <row r="17" spans="1:3" x14ac:dyDescent="0.35">
      <c r="A17">
        <v>111530</v>
      </c>
      <c r="B17" s="1">
        <v>44120.579861111109</v>
      </c>
      <c r="C17" s="1">
        <v>44112.728472222225</v>
      </c>
    </row>
    <row r="18" spans="1:3" x14ac:dyDescent="0.35">
      <c r="A18">
        <v>111511</v>
      </c>
      <c r="B18" s="1">
        <v>44111.581250000003</v>
      </c>
      <c r="C18" s="1">
        <v>44102.620138888888</v>
      </c>
    </row>
    <row r="19" spans="1:3" x14ac:dyDescent="0.35">
      <c r="A19">
        <v>111493</v>
      </c>
      <c r="B19" s="1">
        <v>44071.713888888888</v>
      </c>
      <c r="C19" s="1">
        <v>44066.48541666667</v>
      </c>
    </row>
    <row r="20" spans="1:3" x14ac:dyDescent="0.35">
      <c r="A20">
        <v>111487</v>
      </c>
      <c r="B20" s="1">
        <v>44067.760416666664</v>
      </c>
      <c r="C20" s="1">
        <v>44058.52847222222</v>
      </c>
    </row>
    <row r="21" spans="1:3" x14ac:dyDescent="0.35">
      <c r="A21">
        <v>111479</v>
      </c>
      <c r="B21" s="1">
        <v>44061.714583333334</v>
      </c>
      <c r="C21" s="1">
        <v>44050.572222222225</v>
      </c>
    </row>
    <row r="22" spans="1:3" x14ac:dyDescent="0.35">
      <c r="A22">
        <v>111451</v>
      </c>
      <c r="B22" s="1">
        <v>44021.636111111111</v>
      </c>
      <c r="C22" s="1">
        <v>44013.383333333331</v>
      </c>
    </row>
    <row r="23" spans="1:3" x14ac:dyDescent="0.35">
      <c r="A23">
        <v>111430</v>
      </c>
      <c r="B23" s="1">
        <v>43998.740972222222</v>
      </c>
      <c r="C23" s="1">
        <v>43984.43472222222</v>
      </c>
    </row>
    <row r="24" spans="1:3" x14ac:dyDescent="0.35">
      <c r="A24">
        <v>111424</v>
      </c>
      <c r="B24" s="1">
        <v>43992.725694444445</v>
      </c>
      <c r="C24" s="1">
        <v>43978.393055555556</v>
      </c>
    </row>
    <row r="25" spans="1:3" x14ac:dyDescent="0.35">
      <c r="A25">
        <v>111416</v>
      </c>
      <c r="B25" s="1">
        <v>43955.716666666667</v>
      </c>
      <c r="C25" s="1">
        <v>43948.39166666667</v>
      </c>
    </row>
    <row r="26" spans="1:3" x14ac:dyDescent="0.35">
      <c r="A26">
        <v>111403</v>
      </c>
      <c r="B26" s="1">
        <v>43916.777777777781</v>
      </c>
      <c r="C26" s="1">
        <v>43913.4</v>
      </c>
    </row>
    <row r="27" spans="1:3" x14ac:dyDescent="0.35">
      <c r="A27">
        <v>111387</v>
      </c>
      <c r="B27" s="1">
        <v>43879.585416666669</v>
      </c>
      <c r="C27" s="1">
        <v>43874.384027777778</v>
      </c>
    </row>
    <row r="28" spans="1:3" x14ac:dyDescent="0.35">
      <c r="A28">
        <v>111384</v>
      </c>
      <c r="B28" s="1">
        <v>43872.655555555553</v>
      </c>
      <c r="C28" s="1">
        <v>43871.46597222222</v>
      </c>
    </row>
    <row r="29" spans="1:3" x14ac:dyDescent="0.35">
      <c r="A29">
        <v>111366</v>
      </c>
      <c r="B29" s="1">
        <v>43844.732638888891</v>
      </c>
      <c r="C29" s="1">
        <v>43833.584722222222</v>
      </c>
    </row>
    <row r="30" spans="1:3" x14ac:dyDescent="0.35">
      <c r="A30">
        <v>111364</v>
      </c>
      <c r="B30" s="1">
        <v>43840.749305555553</v>
      </c>
      <c r="C30" s="1">
        <v>43833.456250000003</v>
      </c>
    </row>
    <row r="31" spans="1:3" x14ac:dyDescent="0.35">
      <c r="A31">
        <v>111357</v>
      </c>
      <c r="B31" s="1">
        <v>43817.692361111112</v>
      </c>
      <c r="C31" s="1">
        <v>43809.625</v>
      </c>
    </row>
    <row r="32" spans="1:3" x14ac:dyDescent="0.35">
      <c r="A32">
        <v>111347</v>
      </c>
      <c r="B32" s="1">
        <v>43811.47152777778</v>
      </c>
      <c r="C32" s="1">
        <v>43791.690972222219</v>
      </c>
    </row>
    <row r="33" spans="1:3" x14ac:dyDescent="0.35">
      <c r="A33">
        <v>111331</v>
      </c>
      <c r="B33" s="1">
        <v>43773.65902777778</v>
      </c>
      <c r="C33" s="1">
        <v>43761.710416666669</v>
      </c>
    </row>
    <row r="34" spans="1:3" x14ac:dyDescent="0.35">
      <c r="A34">
        <v>111246</v>
      </c>
      <c r="B34" s="1">
        <v>43760.758333333331</v>
      </c>
      <c r="C34" s="1">
        <v>43647.587500000001</v>
      </c>
    </row>
    <row r="35" spans="1:3" x14ac:dyDescent="0.35">
      <c r="A35">
        <v>111265</v>
      </c>
      <c r="B35" s="1">
        <v>43739.447222222225</v>
      </c>
      <c r="C35" s="1">
        <v>43664.584722222222</v>
      </c>
    </row>
    <row r="36" spans="1:3" x14ac:dyDescent="0.35">
      <c r="A36">
        <v>111306</v>
      </c>
      <c r="B36" s="1">
        <v>43735.711111111108</v>
      </c>
      <c r="C36" s="1">
        <v>43729.445138888892</v>
      </c>
    </row>
    <row r="37" spans="1:3" x14ac:dyDescent="0.35">
      <c r="A37">
        <v>111147</v>
      </c>
      <c r="B37" s="1">
        <v>43719.726388888892</v>
      </c>
      <c r="C37" s="1">
        <v>43543.40902777778</v>
      </c>
    </row>
    <row r="38" spans="1:3" x14ac:dyDescent="0.35">
      <c r="A38">
        <v>111254</v>
      </c>
      <c r="B38" s="1">
        <v>43719.724305555559</v>
      </c>
      <c r="C38" s="1">
        <v>43655.35833333333</v>
      </c>
    </row>
    <row r="39" spans="1:3" x14ac:dyDescent="0.35">
      <c r="A39">
        <v>111283</v>
      </c>
      <c r="B39" s="1">
        <v>43705.464583333334</v>
      </c>
      <c r="C39" s="1">
        <v>43685.303472222222</v>
      </c>
    </row>
    <row r="40" spans="1:3" x14ac:dyDescent="0.35">
      <c r="A40">
        <v>111258</v>
      </c>
      <c r="B40" s="1">
        <v>43663.742361111108</v>
      </c>
      <c r="C40" s="1">
        <v>43657.338194444441</v>
      </c>
    </row>
    <row r="41" spans="1:3" x14ac:dyDescent="0.35">
      <c r="A41">
        <v>111222</v>
      </c>
      <c r="B41" s="1">
        <v>43630.588888888888</v>
      </c>
      <c r="C41" s="1">
        <v>43620.397916666669</v>
      </c>
    </row>
    <row r="42" spans="1:3" x14ac:dyDescent="0.35">
      <c r="A42">
        <v>111210</v>
      </c>
      <c r="B42" s="1">
        <v>43630.57916666667</v>
      </c>
      <c r="C42" s="1">
        <v>43612.449305555558</v>
      </c>
    </row>
    <row r="43" spans="1:3" x14ac:dyDescent="0.35">
      <c r="A43">
        <v>111168</v>
      </c>
      <c r="B43" s="1">
        <v>43630.574999999997</v>
      </c>
      <c r="C43" s="1">
        <v>43559.666666666664</v>
      </c>
    </row>
    <row r="44" spans="1:3" x14ac:dyDescent="0.35">
      <c r="A44">
        <v>111225</v>
      </c>
      <c r="B44" s="1">
        <v>43629.54583333333</v>
      </c>
      <c r="C44" s="1">
        <v>43622.359027777777</v>
      </c>
    </row>
    <row r="45" spans="1:3" x14ac:dyDescent="0.35">
      <c r="A45">
        <v>111219</v>
      </c>
      <c r="B45" s="1">
        <v>43626.619444444441</v>
      </c>
      <c r="C45" s="1">
        <v>43616.482638888891</v>
      </c>
    </row>
    <row r="46" spans="1:3" x14ac:dyDescent="0.35">
      <c r="A46">
        <v>111188</v>
      </c>
      <c r="B46" s="1">
        <v>43620.72152777778</v>
      </c>
      <c r="C46" s="1">
        <v>43584.637499999997</v>
      </c>
    </row>
    <row r="47" spans="1:3" x14ac:dyDescent="0.35">
      <c r="A47">
        <v>111184</v>
      </c>
      <c r="B47" s="1">
        <v>43599.805555555555</v>
      </c>
      <c r="C47" s="1">
        <v>43579.595833333333</v>
      </c>
    </row>
    <row r="48" spans="1:3" x14ac:dyDescent="0.35">
      <c r="A48">
        <v>111171</v>
      </c>
      <c r="B48" s="1">
        <v>43584.712500000001</v>
      </c>
      <c r="C48" s="1">
        <v>43563.368750000001</v>
      </c>
    </row>
    <row r="49" spans="1:3" x14ac:dyDescent="0.35">
      <c r="A49">
        <v>111181</v>
      </c>
      <c r="B49" s="1">
        <v>43579.734722222223</v>
      </c>
      <c r="C49" s="1">
        <v>43577.379861111112</v>
      </c>
    </row>
    <row r="50" spans="1:3" x14ac:dyDescent="0.35">
      <c r="A50">
        <v>111178</v>
      </c>
      <c r="B50" s="1">
        <v>43579.734027777777</v>
      </c>
      <c r="C50" s="1">
        <v>43572.474999999999</v>
      </c>
    </row>
    <row r="51" spans="1:3" x14ac:dyDescent="0.35">
      <c r="A51">
        <v>111108</v>
      </c>
      <c r="B51" s="1">
        <v>43556.635416666664</v>
      </c>
      <c r="C51" s="1">
        <v>43497.079861111109</v>
      </c>
    </row>
    <row r="52" spans="1:3" x14ac:dyDescent="0.35">
      <c r="A52">
        <v>111118</v>
      </c>
      <c r="B52" s="1">
        <v>43516.60833333333</v>
      </c>
      <c r="C52" s="1">
        <v>43500.419444444444</v>
      </c>
    </row>
    <row r="53" spans="1:3" x14ac:dyDescent="0.35">
      <c r="A53">
        <v>111117</v>
      </c>
      <c r="B53" s="1">
        <v>43516.606944444444</v>
      </c>
      <c r="C53" s="1">
        <v>43497.580555555556</v>
      </c>
    </row>
    <row r="54" spans="1:3" x14ac:dyDescent="0.35">
      <c r="A54">
        <v>135991</v>
      </c>
      <c r="B54" s="1">
        <v>43440.04791666667</v>
      </c>
      <c r="C54" s="1">
        <v>43381.022222222222</v>
      </c>
    </row>
    <row r="55" spans="1:3" x14ac:dyDescent="0.35">
      <c r="A55">
        <v>111478</v>
      </c>
      <c r="B55" s="1">
        <v>44294.637499999997</v>
      </c>
      <c r="C55" s="1">
        <v>44042.560416666667</v>
      </c>
    </row>
    <row r="56" spans="1:3" x14ac:dyDescent="0.35">
      <c r="A56">
        <v>111633</v>
      </c>
      <c r="B56" s="1">
        <v>44293.628472222219</v>
      </c>
      <c r="C56" s="1">
        <v>44266.445138888892</v>
      </c>
    </row>
    <row r="57" spans="1:3" x14ac:dyDescent="0.35">
      <c r="A57">
        <v>111649</v>
      </c>
      <c r="B57" s="1">
        <v>44291.368055555555</v>
      </c>
      <c r="C57" s="1">
        <v>44278.693749999999</v>
      </c>
    </row>
    <row r="58" spans="1:3" x14ac:dyDescent="0.35">
      <c r="A58">
        <v>111570</v>
      </c>
      <c r="B58" s="1">
        <v>44286.494444444441</v>
      </c>
      <c r="C58" s="1">
        <v>44169.399305555555</v>
      </c>
    </row>
    <row r="59" spans="1:3" x14ac:dyDescent="0.35">
      <c r="A59">
        <v>111501</v>
      </c>
      <c r="B59" s="1">
        <v>44270.788888888892</v>
      </c>
      <c r="C59" s="1">
        <v>44083.560416666667</v>
      </c>
    </row>
    <row r="60" spans="1:3" x14ac:dyDescent="0.35">
      <c r="A60">
        <v>111590</v>
      </c>
      <c r="B60" s="1">
        <v>44235.709722222222</v>
      </c>
      <c r="C60" s="1">
        <v>44206.899305555555</v>
      </c>
    </row>
    <row r="61" spans="1:3" x14ac:dyDescent="0.35">
      <c r="A61">
        <v>111597</v>
      </c>
      <c r="B61" s="1">
        <v>44232.729861111111</v>
      </c>
      <c r="C61" s="1">
        <v>44218.582638888889</v>
      </c>
    </row>
    <row r="62" spans="1:3" x14ac:dyDescent="0.35">
      <c r="A62">
        <v>111601</v>
      </c>
      <c r="B62" s="1">
        <v>44225.718055555553</v>
      </c>
      <c r="C62" s="1">
        <v>44224.713194444441</v>
      </c>
    </row>
    <row r="63" spans="1:3" x14ac:dyDescent="0.35">
      <c r="A63">
        <v>111549</v>
      </c>
      <c r="B63" s="1">
        <v>44218.755555555559</v>
      </c>
      <c r="C63" s="1">
        <v>44145.427777777775</v>
      </c>
    </row>
    <row r="64" spans="1:3" x14ac:dyDescent="0.35">
      <c r="A64">
        <v>111588</v>
      </c>
      <c r="B64" s="1">
        <v>44215.734722222223</v>
      </c>
      <c r="C64" s="1">
        <v>44194.525694444441</v>
      </c>
    </row>
    <row r="65" spans="1:3" x14ac:dyDescent="0.35">
      <c r="A65">
        <v>111565</v>
      </c>
      <c r="B65" s="1">
        <v>44215.729861111111</v>
      </c>
      <c r="C65" s="1">
        <v>44166.407638888886</v>
      </c>
    </row>
    <row r="66" spans="1:3" x14ac:dyDescent="0.35">
      <c r="A66">
        <v>111587</v>
      </c>
      <c r="B66" s="1">
        <v>44209.711111111108</v>
      </c>
      <c r="C66" s="1">
        <v>44194.515277777777</v>
      </c>
    </row>
    <row r="67" spans="1:3" x14ac:dyDescent="0.35">
      <c r="A67">
        <v>111574</v>
      </c>
      <c r="B67" s="1">
        <v>44200.740277777775</v>
      </c>
      <c r="C67" s="1">
        <v>44175.411111111112</v>
      </c>
    </row>
    <row r="68" spans="1:3" x14ac:dyDescent="0.35">
      <c r="A68">
        <v>111577</v>
      </c>
      <c r="B68" s="1">
        <v>44200.737500000003</v>
      </c>
      <c r="C68" s="1">
        <v>44175.427083333336</v>
      </c>
    </row>
    <row r="69" spans="1:3" x14ac:dyDescent="0.35">
      <c r="A69">
        <v>111506</v>
      </c>
      <c r="B69" s="1">
        <v>44174.520833333336</v>
      </c>
      <c r="C69" s="1">
        <v>44097.751388888886</v>
      </c>
    </row>
    <row r="70" spans="1:3" x14ac:dyDescent="0.35">
      <c r="A70">
        <v>111539</v>
      </c>
      <c r="B70" s="1">
        <v>44168.333333333336</v>
      </c>
      <c r="C70" s="1">
        <v>44125.636111111111</v>
      </c>
    </row>
    <row r="71" spans="1:3" x14ac:dyDescent="0.35">
      <c r="A71">
        <v>111535</v>
      </c>
      <c r="B71" s="1">
        <v>44152.515277777777</v>
      </c>
      <c r="C71" s="1">
        <v>44123.416666666664</v>
      </c>
    </row>
    <row r="72" spans="1:3" x14ac:dyDescent="0.35">
      <c r="A72">
        <v>111517</v>
      </c>
      <c r="B72" s="1">
        <v>44118.719444444447</v>
      </c>
      <c r="C72" s="1">
        <v>44109.543749999997</v>
      </c>
    </row>
    <row r="73" spans="1:3" x14ac:dyDescent="0.35">
      <c r="A73">
        <v>111495</v>
      </c>
      <c r="B73" s="1">
        <v>44097.768750000003</v>
      </c>
      <c r="C73" s="1">
        <v>44066.599305555559</v>
      </c>
    </row>
    <row r="74" spans="1:3" x14ac:dyDescent="0.35">
      <c r="A74">
        <v>111498</v>
      </c>
      <c r="B74" s="1">
        <v>44095.595138888886</v>
      </c>
      <c r="C74" s="1">
        <v>44070.453472222223</v>
      </c>
    </row>
    <row r="75" spans="1:3" x14ac:dyDescent="0.35">
      <c r="A75">
        <v>111474</v>
      </c>
      <c r="B75" s="1">
        <v>44048.742361111108</v>
      </c>
      <c r="C75" s="1">
        <v>44033.568749999999</v>
      </c>
    </row>
    <row r="76" spans="1:3" x14ac:dyDescent="0.35">
      <c r="A76">
        <v>111469</v>
      </c>
      <c r="B76" s="1">
        <v>44046.508333333331</v>
      </c>
      <c r="C76" s="1">
        <v>44025.460416666669</v>
      </c>
    </row>
    <row r="77" spans="1:3" x14ac:dyDescent="0.35">
      <c r="A77">
        <v>111446</v>
      </c>
      <c r="B77" s="1">
        <v>44042.710416666669</v>
      </c>
      <c r="C77" s="1">
        <v>44000.649305555555</v>
      </c>
    </row>
    <row r="78" spans="1:3" x14ac:dyDescent="0.35">
      <c r="A78">
        <v>111382</v>
      </c>
      <c r="B78" s="1">
        <v>44025.510416666664</v>
      </c>
      <c r="C78" s="1">
        <v>43868.647222222222</v>
      </c>
    </row>
    <row r="79" spans="1:3" x14ac:dyDescent="0.35">
      <c r="A79">
        <v>111456</v>
      </c>
      <c r="B79" s="1">
        <v>44018.73333333333</v>
      </c>
      <c r="C79" s="1">
        <v>44014.507638888892</v>
      </c>
    </row>
    <row r="80" spans="1:3" x14ac:dyDescent="0.35">
      <c r="A80">
        <v>111417</v>
      </c>
      <c r="B80" s="1">
        <v>44007.693749999999</v>
      </c>
      <c r="C80" s="1">
        <v>43950.322916666664</v>
      </c>
    </row>
    <row r="81" spans="1:3" x14ac:dyDescent="0.35">
      <c r="A81">
        <v>111434</v>
      </c>
      <c r="B81" s="1">
        <v>44006.652083333334</v>
      </c>
      <c r="C81" s="1">
        <v>43985.6875</v>
      </c>
    </row>
    <row r="82" spans="1:3" x14ac:dyDescent="0.35">
      <c r="A82">
        <v>111437</v>
      </c>
      <c r="B82" s="1">
        <v>43997.363194444442</v>
      </c>
      <c r="C82" s="1">
        <v>43990.482638888891</v>
      </c>
    </row>
    <row r="83" spans="1:3" x14ac:dyDescent="0.35">
      <c r="A83">
        <v>111353</v>
      </c>
      <c r="B83" s="1">
        <v>43962.720833333333</v>
      </c>
      <c r="C83" s="1">
        <v>43803.594444444447</v>
      </c>
    </row>
    <row r="84" spans="1:3" x14ac:dyDescent="0.35">
      <c r="A84">
        <v>111320</v>
      </c>
      <c r="B84" s="1">
        <v>43958.558333333334</v>
      </c>
      <c r="C84" s="1">
        <v>43746.651388888888</v>
      </c>
    </row>
    <row r="85" spans="1:3" x14ac:dyDescent="0.35">
      <c r="A85">
        <v>111390</v>
      </c>
      <c r="B85" s="1">
        <v>43957.656944444447</v>
      </c>
      <c r="C85" s="1">
        <v>43879.461805555555</v>
      </c>
    </row>
    <row r="86" spans="1:3" x14ac:dyDescent="0.35">
      <c r="A86">
        <v>111409</v>
      </c>
      <c r="B86" s="1">
        <v>43937.648611111108</v>
      </c>
      <c r="C86" s="1">
        <v>43936.490277777775</v>
      </c>
    </row>
    <row r="87" spans="1:3" x14ac:dyDescent="0.35">
      <c r="A87">
        <v>111383</v>
      </c>
      <c r="B87" s="1">
        <v>43929.714583333334</v>
      </c>
      <c r="C87" s="1">
        <v>43871.418749999997</v>
      </c>
    </row>
    <row r="88" spans="1:3" x14ac:dyDescent="0.35">
      <c r="A88">
        <v>111404</v>
      </c>
      <c r="B88" s="1">
        <v>43923.723611111112</v>
      </c>
      <c r="C88" s="1">
        <v>43913.672222222223</v>
      </c>
    </row>
    <row r="89" spans="1:3" x14ac:dyDescent="0.35">
      <c r="A89">
        <v>111401</v>
      </c>
      <c r="B89" s="1">
        <v>43914.713888888888</v>
      </c>
      <c r="C89" s="1">
        <v>43903.466666666667</v>
      </c>
    </row>
    <row r="90" spans="1:3" x14ac:dyDescent="0.35">
      <c r="A90">
        <v>111393</v>
      </c>
      <c r="B90" s="1">
        <v>43913.54583333333</v>
      </c>
      <c r="C90" s="1">
        <v>43889.574999999997</v>
      </c>
    </row>
    <row r="91" spans="1:3" x14ac:dyDescent="0.35">
      <c r="A91">
        <v>111391</v>
      </c>
      <c r="B91" s="1">
        <v>43895.59097222222</v>
      </c>
      <c r="C91" s="1">
        <v>43887.65</v>
      </c>
    </row>
    <row r="92" spans="1:3" x14ac:dyDescent="0.35">
      <c r="A92">
        <v>111380</v>
      </c>
      <c r="B92" s="1">
        <v>43868.692361111112</v>
      </c>
      <c r="C92" s="1">
        <v>43860.441666666666</v>
      </c>
    </row>
    <row r="93" spans="1:3" x14ac:dyDescent="0.35">
      <c r="A93">
        <v>111378</v>
      </c>
      <c r="B93" s="1">
        <v>43861.691666666666</v>
      </c>
      <c r="C93" s="1">
        <v>43857.588888888888</v>
      </c>
    </row>
    <row r="94" spans="1:3" x14ac:dyDescent="0.35">
      <c r="A94">
        <v>111369</v>
      </c>
      <c r="B94" s="1">
        <v>43857.736111111109</v>
      </c>
      <c r="C94" s="1">
        <v>43840.36041666667</v>
      </c>
    </row>
    <row r="95" spans="1:3" x14ac:dyDescent="0.35">
      <c r="A95">
        <v>111318</v>
      </c>
      <c r="B95" s="1">
        <v>43845.720833333333</v>
      </c>
      <c r="C95" s="1">
        <v>43742.598611111112</v>
      </c>
    </row>
    <row r="96" spans="1:3" x14ac:dyDescent="0.35">
      <c r="A96">
        <v>111361</v>
      </c>
      <c r="B96" s="1">
        <v>43838.443055555559</v>
      </c>
      <c r="C96" s="1">
        <v>43822.707638888889</v>
      </c>
    </row>
    <row r="97" spans="1:3" x14ac:dyDescent="0.35">
      <c r="A97">
        <v>111360</v>
      </c>
      <c r="B97" s="1">
        <v>43836.728472222225</v>
      </c>
      <c r="C97" s="1">
        <v>43818.375</v>
      </c>
    </row>
    <row r="98" spans="1:3" x14ac:dyDescent="0.35">
      <c r="A98">
        <v>111358</v>
      </c>
      <c r="B98" s="1">
        <v>43822.647222222222</v>
      </c>
      <c r="C98" s="1">
        <v>43810.590277777781</v>
      </c>
    </row>
    <row r="99" spans="1:3" x14ac:dyDescent="0.35">
      <c r="A99">
        <v>111351</v>
      </c>
      <c r="B99" s="1">
        <v>43803.745833333334</v>
      </c>
      <c r="C99" s="1">
        <v>43797.474305555559</v>
      </c>
    </row>
    <row r="100" spans="1:3" x14ac:dyDescent="0.35">
      <c r="A100">
        <v>111333</v>
      </c>
      <c r="B100" s="1">
        <v>43803.743750000001</v>
      </c>
      <c r="C100" s="1">
        <v>43763.606249999997</v>
      </c>
    </row>
    <row r="101" spans="1:3" x14ac:dyDescent="0.35">
      <c r="A101">
        <v>111346</v>
      </c>
      <c r="B101" s="1">
        <v>43797.703472222223</v>
      </c>
      <c r="C101" s="1">
        <v>43789.50277777778</v>
      </c>
    </row>
    <row r="102" spans="1:3" x14ac:dyDescent="0.35">
      <c r="A102">
        <v>111227</v>
      </c>
      <c r="B102" s="1">
        <v>43790.745833333334</v>
      </c>
      <c r="C102" s="1">
        <v>43623.595833333333</v>
      </c>
    </row>
    <row r="103" spans="1:3" x14ac:dyDescent="0.35">
      <c r="A103">
        <v>111334</v>
      </c>
      <c r="B103" s="1">
        <v>43775.720138888886</v>
      </c>
      <c r="C103" s="1">
        <v>43763.621527777781</v>
      </c>
    </row>
    <row r="104" spans="1:3" x14ac:dyDescent="0.35">
      <c r="A104">
        <v>111322</v>
      </c>
      <c r="B104" s="1">
        <v>43759.748611111114</v>
      </c>
      <c r="C104" s="1">
        <v>43749.570833333331</v>
      </c>
    </row>
    <row r="105" spans="1:3" x14ac:dyDescent="0.35">
      <c r="A105">
        <v>111312</v>
      </c>
      <c r="B105" s="1">
        <v>43759.573611111111</v>
      </c>
      <c r="C105" s="1">
        <v>43739.439583333333</v>
      </c>
    </row>
    <row r="106" spans="1:3" x14ac:dyDescent="0.35">
      <c r="A106">
        <v>111301</v>
      </c>
      <c r="B106" s="1">
        <v>43759.572916666664</v>
      </c>
      <c r="C106" s="1">
        <v>43725.419444444444</v>
      </c>
    </row>
    <row r="107" spans="1:3" x14ac:dyDescent="0.35">
      <c r="A107">
        <v>111325</v>
      </c>
      <c r="B107" s="1">
        <v>43759.572222222225</v>
      </c>
      <c r="C107" s="1">
        <v>43752.699305555558</v>
      </c>
    </row>
    <row r="108" spans="1:3" x14ac:dyDescent="0.35">
      <c r="A108">
        <v>111321</v>
      </c>
      <c r="B108" s="1">
        <v>43756.418749999997</v>
      </c>
      <c r="C108" s="1">
        <v>43747.397222222222</v>
      </c>
    </row>
    <row r="109" spans="1:3" x14ac:dyDescent="0.35">
      <c r="A109">
        <v>111314</v>
      </c>
      <c r="B109" s="1">
        <v>43747.477083333331</v>
      </c>
      <c r="C109" s="1">
        <v>43740.706944444442</v>
      </c>
    </row>
    <row r="110" spans="1:3" x14ac:dyDescent="0.35">
      <c r="A110">
        <v>111261</v>
      </c>
      <c r="B110" s="1">
        <v>43746.769444444442</v>
      </c>
      <c r="C110" s="1">
        <v>43662.449305555558</v>
      </c>
    </row>
    <row r="111" spans="1:3" x14ac:dyDescent="0.35">
      <c r="A111">
        <v>111317</v>
      </c>
      <c r="B111" s="1">
        <v>43745.726388888892</v>
      </c>
      <c r="C111" s="1">
        <v>43742.513194444444</v>
      </c>
    </row>
    <row r="112" spans="1:3" x14ac:dyDescent="0.35">
      <c r="A112">
        <v>111177</v>
      </c>
      <c r="B112" s="1">
        <v>43739.450694444444</v>
      </c>
      <c r="C112" s="1">
        <v>43482.041666666664</v>
      </c>
    </row>
    <row r="113" spans="1:3" x14ac:dyDescent="0.35">
      <c r="A113">
        <v>111271</v>
      </c>
      <c r="B113" s="1">
        <v>43739.447222222225</v>
      </c>
      <c r="C113" s="1">
        <v>43670.612500000003</v>
      </c>
    </row>
    <row r="114" spans="1:3" x14ac:dyDescent="0.35">
      <c r="A114">
        <v>111297</v>
      </c>
      <c r="B114" s="1">
        <v>43734.702777777777</v>
      </c>
      <c r="C114" s="1">
        <v>43717.446527777778</v>
      </c>
    </row>
    <row r="115" spans="1:3" x14ac:dyDescent="0.35">
      <c r="A115">
        <v>111291</v>
      </c>
      <c r="B115" s="1">
        <v>43727.725694444445</v>
      </c>
      <c r="C115" s="1">
        <v>43705.386805555558</v>
      </c>
    </row>
    <row r="116" spans="1:3" x14ac:dyDescent="0.35">
      <c r="A116">
        <v>111296</v>
      </c>
      <c r="B116" s="1">
        <v>43726.722916666666</v>
      </c>
      <c r="C116" s="1">
        <v>43711.43472222222</v>
      </c>
    </row>
    <row r="117" spans="1:3" x14ac:dyDescent="0.35">
      <c r="A117">
        <v>111299</v>
      </c>
      <c r="B117" s="1">
        <v>43725.709722222222</v>
      </c>
      <c r="C117" s="1">
        <v>43718.395138888889</v>
      </c>
    </row>
    <row r="118" spans="1:3" x14ac:dyDescent="0.35">
      <c r="A118">
        <v>111120</v>
      </c>
      <c r="B118" s="1">
        <v>43719.727083333331</v>
      </c>
      <c r="C118" s="1">
        <v>43502.404861111114</v>
      </c>
    </row>
    <row r="119" spans="1:3" x14ac:dyDescent="0.35">
      <c r="A119">
        <v>111114</v>
      </c>
      <c r="B119" s="1">
        <v>43719.727083333331</v>
      </c>
      <c r="C119" s="1">
        <v>43497.425000000003</v>
      </c>
    </row>
    <row r="120" spans="1:3" x14ac:dyDescent="0.35">
      <c r="A120">
        <v>111292</v>
      </c>
      <c r="B120" s="1">
        <v>43719.72152777778</v>
      </c>
      <c r="C120" s="1">
        <v>43705.490277777775</v>
      </c>
    </row>
    <row r="121" spans="1:3" x14ac:dyDescent="0.35">
      <c r="A121">
        <v>111286</v>
      </c>
      <c r="B121" s="1">
        <v>43710.722222222219</v>
      </c>
      <c r="C121" s="1">
        <v>43690.588194444441</v>
      </c>
    </row>
    <row r="122" spans="1:3" x14ac:dyDescent="0.35">
      <c r="A122">
        <v>111288</v>
      </c>
      <c r="B122" s="1">
        <v>43706.711111111108</v>
      </c>
      <c r="C122" s="1">
        <v>43697.383333333331</v>
      </c>
    </row>
    <row r="123" spans="1:3" x14ac:dyDescent="0.35">
      <c r="A123">
        <v>111206</v>
      </c>
      <c r="B123" s="1">
        <v>43704.357638888891</v>
      </c>
      <c r="C123" s="1">
        <v>43606.634027777778</v>
      </c>
    </row>
    <row r="124" spans="1:3" x14ac:dyDescent="0.35">
      <c r="A124">
        <v>111201</v>
      </c>
      <c r="B124" s="1">
        <v>43699.786805555559</v>
      </c>
      <c r="C124" s="1">
        <v>43599.666666666664</v>
      </c>
    </row>
    <row r="125" spans="1:3" x14ac:dyDescent="0.35">
      <c r="A125">
        <v>111284</v>
      </c>
      <c r="B125" s="1">
        <v>43697.711111111108</v>
      </c>
      <c r="C125" s="1">
        <v>43686.350694444445</v>
      </c>
    </row>
    <row r="126" spans="1:3" x14ac:dyDescent="0.35">
      <c r="A126">
        <v>111281</v>
      </c>
      <c r="B126" s="1">
        <v>43683.355555555558</v>
      </c>
      <c r="C126" s="1">
        <v>43679.615277777775</v>
      </c>
    </row>
    <row r="127" spans="1:3" x14ac:dyDescent="0.35">
      <c r="A127">
        <v>111273</v>
      </c>
      <c r="B127" s="1">
        <v>43683.355555555558</v>
      </c>
      <c r="C127" s="1">
        <v>43674.672222222223</v>
      </c>
    </row>
    <row r="128" spans="1:3" x14ac:dyDescent="0.35">
      <c r="A128">
        <v>111269</v>
      </c>
      <c r="B128" s="1">
        <v>43675.73541666667</v>
      </c>
      <c r="C128" s="1">
        <v>43669.462500000001</v>
      </c>
    </row>
    <row r="129" spans="1:3" x14ac:dyDescent="0.35">
      <c r="A129">
        <v>111252</v>
      </c>
      <c r="B129" s="1">
        <v>43664.729861111111</v>
      </c>
      <c r="C129" s="1">
        <v>43654.663888888892</v>
      </c>
    </row>
    <row r="130" spans="1:3" x14ac:dyDescent="0.35">
      <c r="A130">
        <v>111248</v>
      </c>
      <c r="B130" s="1">
        <v>43661.728472222225</v>
      </c>
      <c r="C130" s="1">
        <v>43650.654166666667</v>
      </c>
    </row>
    <row r="131" spans="1:3" x14ac:dyDescent="0.35">
      <c r="A131">
        <v>111247</v>
      </c>
      <c r="B131" s="1">
        <v>43658.731249999997</v>
      </c>
      <c r="C131" s="1">
        <v>43649.451388888891</v>
      </c>
    </row>
    <row r="132" spans="1:3" x14ac:dyDescent="0.35">
      <c r="A132">
        <v>111203</v>
      </c>
      <c r="B132" s="1">
        <v>43656.724999999999</v>
      </c>
      <c r="C132" s="1">
        <v>43600.595833333333</v>
      </c>
    </row>
    <row r="133" spans="1:3" x14ac:dyDescent="0.35">
      <c r="A133">
        <v>111180</v>
      </c>
      <c r="B133" s="1">
        <v>43655.730555555558</v>
      </c>
      <c r="C133" s="1">
        <v>43572.724999999999</v>
      </c>
    </row>
    <row r="134" spans="1:3" x14ac:dyDescent="0.35">
      <c r="A134">
        <v>111242</v>
      </c>
      <c r="B134" s="1">
        <v>43651.423611111109</v>
      </c>
      <c r="C134" s="1">
        <v>43643.692361111112</v>
      </c>
    </row>
    <row r="135" spans="1:3" x14ac:dyDescent="0.35">
      <c r="A135">
        <v>111243</v>
      </c>
      <c r="B135" s="1">
        <v>43651.423611111109</v>
      </c>
      <c r="C135" s="1">
        <v>43643.709027777775</v>
      </c>
    </row>
    <row r="136" spans="1:3" x14ac:dyDescent="0.35">
      <c r="A136">
        <v>111240</v>
      </c>
      <c r="B136" s="1">
        <v>43647.731249999997</v>
      </c>
      <c r="C136" s="1">
        <v>43640.558333333334</v>
      </c>
    </row>
    <row r="137" spans="1:3" x14ac:dyDescent="0.35">
      <c r="A137">
        <v>111146</v>
      </c>
      <c r="B137" s="1">
        <v>43647.724305555559</v>
      </c>
      <c r="C137" s="1">
        <v>43543.347916666666</v>
      </c>
    </row>
    <row r="138" spans="1:3" x14ac:dyDescent="0.35">
      <c r="A138">
        <v>111220</v>
      </c>
      <c r="B138" s="1">
        <v>43637.755555555559</v>
      </c>
      <c r="C138" s="1">
        <v>43616.554861111108</v>
      </c>
    </row>
    <row r="139" spans="1:3" x14ac:dyDescent="0.35">
      <c r="A139">
        <v>111224</v>
      </c>
      <c r="B139" s="1">
        <v>43637.685416666667</v>
      </c>
      <c r="C139" s="1">
        <v>43620.456944444442</v>
      </c>
    </row>
    <row r="140" spans="1:3" x14ac:dyDescent="0.35">
      <c r="A140">
        <v>111216</v>
      </c>
      <c r="B140" s="1">
        <v>43637.615972222222</v>
      </c>
      <c r="C140" s="1">
        <v>43614.672222222223</v>
      </c>
    </row>
    <row r="141" spans="1:3" x14ac:dyDescent="0.35">
      <c r="A141">
        <v>111221</v>
      </c>
      <c r="B141" s="1">
        <v>43630.737500000003</v>
      </c>
      <c r="C141" s="1">
        <v>43619.399305555555</v>
      </c>
    </row>
    <row r="142" spans="1:3" x14ac:dyDescent="0.35">
      <c r="A142">
        <v>111217</v>
      </c>
      <c r="B142" s="1">
        <v>43630.584722222222</v>
      </c>
      <c r="C142" s="1">
        <v>43614.679166666669</v>
      </c>
    </row>
    <row r="143" spans="1:3" x14ac:dyDescent="0.35">
      <c r="A143">
        <v>111193</v>
      </c>
      <c r="B143" s="1">
        <v>43623.734027777777</v>
      </c>
      <c r="C143" s="1">
        <v>43591.39166666667</v>
      </c>
    </row>
    <row r="144" spans="1:3" x14ac:dyDescent="0.35">
      <c r="A144">
        <v>111183</v>
      </c>
      <c r="B144" s="1">
        <v>43620.71875</v>
      </c>
      <c r="C144" s="1">
        <v>43577.539583333331</v>
      </c>
    </row>
    <row r="145" spans="1:3" x14ac:dyDescent="0.35">
      <c r="A145">
        <v>111198</v>
      </c>
      <c r="B145" s="1">
        <v>43619.728472222225</v>
      </c>
      <c r="C145" s="1">
        <v>43595.393750000003</v>
      </c>
    </row>
    <row r="146" spans="1:3" x14ac:dyDescent="0.35">
      <c r="A146">
        <v>111199</v>
      </c>
      <c r="B146" s="1">
        <v>43614.707638888889</v>
      </c>
      <c r="C146" s="1">
        <v>43599.40347222222</v>
      </c>
    </row>
    <row r="147" spans="1:3" x14ac:dyDescent="0.35">
      <c r="A147">
        <v>111194</v>
      </c>
      <c r="B147" s="1">
        <v>43599.824305555558</v>
      </c>
      <c r="C147" s="1">
        <v>43591.700694444444</v>
      </c>
    </row>
    <row r="148" spans="1:3" x14ac:dyDescent="0.35">
      <c r="A148">
        <v>111187</v>
      </c>
      <c r="B148" s="1">
        <v>43595.729861111111</v>
      </c>
      <c r="C148" s="1">
        <v>43584.356249999997</v>
      </c>
    </row>
    <row r="149" spans="1:3" x14ac:dyDescent="0.35">
      <c r="A149">
        <v>111182</v>
      </c>
      <c r="B149" s="1">
        <v>43593.720833333333</v>
      </c>
      <c r="C149" s="1">
        <v>43577.473611111112</v>
      </c>
    </row>
    <row r="150" spans="1:3" x14ac:dyDescent="0.35">
      <c r="A150">
        <v>111185</v>
      </c>
      <c r="B150" s="1">
        <v>43591.746527777781</v>
      </c>
      <c r="C150" s="1">
        <v>43580.487500000003</v>
      </c>
    </row>
    <row r="151" spans="1:3" x14ac:dyDescent="0.35">
      <c r="A151">
        <v>111157</v>
      </c>
      <c r="B151" s="1">
        <v>43585.411805555559</v>
      </c>
      <c r="C151" s="1">
        <v>43552.350694444445</v>
      </c>
    </row>
    <row r="152" spans="1:3" x14ac:dyDescent="0.35">
      <c r="A152">
        <v>111152</v>
      </c>
      <c r="B152" s="1">
        <v>43565.761111111111</v>
      </c>
      <c r="C152" s="1">
        <v>43544.561111111114</v>
      </c>
    </row>
    <row r="153" spans="1:3" x14ac:dyDescent="0.35">
      <c r="A153">
        <v>111151</v>
      </c>
      <c r="B153" s="1">
        <v>43565.749305555553</v>
      </c>
      <c r="C153" s="1">
        <v>43544.55972222222</v>
      </c>
    </row>
    <row r="154" spans="1:3" x14ac:dyDescent="0.35">
      <c r="A154">
        <v>111149</v>
      </c>
      <c r="B154" s="1">
        <v>43565.749305555553</v>
      </c>
      <c r="C154" s="1">
        <v>43544.488888888889</v>
      </c>
    </row>
    <row r="155" spans="1:3" x14ac:dyDescent="0.35">
      <c r="A155">
        <v>111121</v>
      </c>
      <c r="B155" s="1">
        <v>43559.728472222225</v>
      </c>
      <c r="C155" s="1">
        <v>43502.637499999997</v>
      </c>
    </row>
    <row r="156" spans="1:3" x14ac:dyDescent="0.35">
      <c r="A156">
        <v>111162</v>
      </c>
      <c r="B156" s="1">
        <v>43558.754861111112</v>
      </c>
      <c r="C156" s="1">
        <v>43556.472916666666</v>
      </c>
    </row>
    <row r="157" spans="1:3" x14ac:dyDescent="0.35">
      <c r="A157">
        <v>111158</v>
      </c>
      <c r="B157" s="1">
        <v>43556.738888888889</v>
      </c>
      <c r="C157" s="1">
        <v>43552.432638888888</v>
      </c>
    </row>
    <row r="158" spans="1:3" x14ac:dyDescent="0.35">
      <c r="A158">
        <v>111136</v>
      </c>
      <c r="B158" s="1">
        <v>43552.736111111109</v>
      </c>
      <c r="C158" s="1">
        <v>43517.708333333336</v>
      </c>
    </row>
    <row r="159" spans="1:3" x14ac:dyDescent="0.35">
      <c r="A159">
        <v>111154</v>
      </c>
      <c r="B159" s="1">
        <v>43552.736111111109</v>
      </c>
      <c r="C159" s="1">
        <v>43545.35</v>
      </c>
    </row>
    <row r="160" spans="1:3" x14ac:dyDescent="0.35">
      <c r="A160">
        <v>111143</v>
      </c>
      <c r="B160" s="1">
        <v>43552.736111111109</v>
      </c>
      <c r="C160" s="1">
        <v>43536.647222222222</v>
      </c>
    </row>
    <row r="161" spans="1:3" x14ac:dyDescent="0.35">
      <c r="A161">
        <v>111122</v>
      </c>
      <c r="B161" s="1">
        <v>43546.777083333334</v>
      </c>
      <c r="C161" s="1">
        <v>43502.683333333334</v>
      </c>
    </row>
    <row r="162" spans="1:3" x14ac:dyDescent="0.35">
      <c r="A162">
        <v>111138</v>
      </c>
      <c r="B162" s="1">
        <v>43544.71875</v>
      </c>
      <c r="C162" s="1">
        <v>43523.439583333333</v>
      </c>
    </row>
    <row r="163" spans="1:3" x14ac:dyDescent="0.35">
      <c r="A163">
        <v>111131</v>
      </c>
      <c r="B163" s="1">
        <v>43542.759027777778</v>
      </c>
      <c r="C163" s="1">
        <v>43515.46875</v>
      </c>
    </row>
    <row r="164" spans="1:3" x14ac:dyDescent="0.35">
      <c r="A164">
        <v>111116</v>
      </c>
      <c r="B164" s="1">
        <v>43529.754861111112</v>
      </c>
      <c r="C164" s="1">
        <v>43497.499305555553</v>
      </c>
    </row>
    <row r="165" spans="1:3" x14ac:dyDescent="0.35">
      <c r="A165">
        <v>111133</v>
      </c>
      <c r="B165" s="1">
        <v>43529.75277777778</v>
      </c>
      <c r="C165" s="1">
        <v>43515.661111111112</v>
      </c>
    </row>
    <row r="166" spans="1:3" x14ac:dyDescent="0.35">
      <c r="A166">
        <v>111129</v>
      </c>
      <c r="B166" s="1">
        <v>43526.400000000001</v>
      </c>
      <c r="C166" s="1">
        <v>43514.411111111112</v>
      </c>
    </row>
    <row r="167" spans="1:3" x14ac:dyDescent="0.35">
      <c r="A167">
        <v>111123</v>
      </c>
      <c r="B167" s="1">
        <v>43516.681250000001</v>
      </c>
      <c r="C167" s="1">
        <v>43503.432638888888</v>
      </c>
    </row>
    <row r="168" spans="1:3" x14ac:dyDescent="0.35">
      <c r="A168">
        <v>111115</v>
      </c>
      <c r="B168" s="1">
        <v>43510.619444444441</v>
      </c>
      <c r="C168" s="1">
        <v>43497.427083333336</v>
      </c>
    </row>
    <row r="169" spans="1:3" x14ac:dyDescent="0.35">
      <c r="A169">
        <v>627778</v>
      </c>
      <c r="B169" s="1">
        <v>43440.05</v>
      </c>
      <c r="C169" s="1">
        <v>43311.32916666667</v>
      </c>
    </row>
    <row r="170" spans="1:3" x14ac:dyDescent="0.35">
      <c r="A170">
        <v>111656</v>
      </c>
      <c r="B170" s="1">
        <v>44298.385416666664</v>
      </c>
      <c r="C170" s="1">
        <v>44286.438888888886</v>
      </c>
    </row>
    <row r="171" spans="1:3" x14ac:dyDescent="0.35">
      <c r="A171">
        <v>111624</v>
      </c>
      <c r="B171" s="1">
        <v>44294.474999999999</v>
      </c>
      <c r="C171" s="1">
        <v>44251.354861111111</v>
      </c>
    </row>
    <row r="172" spans="1:3" x14ac:dyDescent="0.35">
      <c r="A172">
        <v>111660</v>
      </c>
      <c r="B172" s="1">
        <v>44294.361111111109</v>
      </c>
      <c r="C172" s="1">
        <v>44294.361111111109</v>
      </c>
    </row>
    <row r="173" spans="1:3" x14ac:dyDescent="0.35">
      <c r="A173">
        <v>111560</v>
      </c>
      <c r="B173" s="1">
        <v>44293.731944444444</v>
      </c>
      <c r="C173" s="1">
        <v>44154.512499999997</v>
      </c>
    </row>
    <row r="174" spans="1:3" x14ac:dyDescent="0.35">
      <c r="A174">
        <v>111659</v>
      </c>
      <c r="B174" s="1">
        <v>44293.695833333331</v>
      </c>
      <c r="C174" s="1">
        <v>44293.552777777775</v>
      </c>
    </row>
    <row r="175" spans="1:3" x14ac:dyDescent="0.35">
      <c r="A175">
        <v>111657</v>
      </c>
      <c r="B175" s="1">
        <v>44293.69027777778</v>
      </c>
      <c r="C175" s="1">
        <v>44291.681944444441</v>
      </c>
    </row>
    <row r="176" spans="1:3" x14ac:dyDescent="0.35">
      <c r="A176">
        <v>111420</v>
      </c>
      <c r="B176" s="1">
        <v>44293.620138888888</v>
      </c>
      <c r="C176" s="1">
        <v>43956.095833333333</v>
      </c>
    </row>
    <row r="177" spans="1:3" x14ac:dyDescent="0.35">
      <c r="A177">
        <v>111650</v>
      </c>
      <c r="B177" s="1">
        <v>44293.589583333334</v>
      </c>
      <c r="C177" s="1">
        <v>44279.634027777778</v>
      </c>
    </row>
    <row r="178" spans="1:3" x14ac:dyDescent="0.35">
      <c r="A178">
        <v>111643</v>
      </c>
      <c r="B178" s="1">
        <v>44293.522916666669</v>
      </c>
      <c r="C178" s="1">
        <v>44273.595833333333</v>
      </c>
    </row>
    <row r="179" spans="1:3" x14ac:dyDescent="0.35">
      <c r="A179">
        <v>111630</v>
      </c>
      <c r="B179" s="1">
        <v>44293.36041666667</v>
      </c>
      <c r="C179" s="1">
        <v>44260.523611111108</v>
      </c>
    </row>
    <row r="180" spans="1:3" x14ac:dyDescent="0.35">
      <c r="A180">
        <v>111655</v>
      </c>
      <c r="B180" s="1">
        <v>44292.688194444447</v>
      </c>
      <c r="C180" s="1">
        <v>44284.679166666669</v>
      </c>
    </row>
    <row r="181" spans="1:3" x14ac:dyDescent="0.35">
      <c r="A181">
        <v>111658</v>
      </c>
      <c r="B181" s="1">
        <v>44292.644444444442</v>
      </c>
      <c r="C181" s="1">
        <v>44292.644444444442</v>
      </c>
    </row>
    <row r="182" spans="1:3" x14ac:dyDescent="0.35">
      <c r="A182">
        <v>111639</v>
      </c>
      <c r="B182" s="1">
        <v>44292.597916666666</v>
      </c>
      <c r="C182" s="1">
        <v>44272.565972222219</v>
      </c>
    </row>
    <row r="183" spans="1:3" x14ac:dyDescent="0.35">
      <c r="A183">
        <v>111602</v>
      </c>
      <c r="B183" s="1">
        <v>44292.556944444441</v>
      </c>
      <c r="C183" s="1">
        <v>44224.771527777775</v>
      </c>
    </row>
    <row r="184" spans="1:3" x14ac:dyDescent="0.35">
      <c r="A184">
        <v>111644</v>
      </c>
      <c r="B184" s="1">
        <v>44286.448611111111</v>
      </c>
      <c r="C184" s="1">
        <v>44273.599305555559</v>
      </c>
    </row>
    <row r="185" spans="1:3" x14ac:dyDescent="0.35">
      <c r="A185">
        <v>111642</v>
      </c>
      <c r="B185" s="1">
        <v>44285.790277777778</v>
      </c>
      <c r="C185" s="1">
        <v>44273.594444444447</v>
      </c>
    </row>
    <row r="186" spans="1:3" x14ac:dyDescent="0.35">
      <c r="A186">
        <v>111651</v>
      </c>
      <c r="B186" s="1">
        <v>44285.787499999999</v>
      </c>
      <c r="C186" s="1">
        <v>44279.70416666667</v>
      </c>
    </row>
    <row r="187" spans="1:3" x14ac:dyDescent="0.35">
      <c r="A187">
        <v>111640</v>
      </c>
      <c r="B187" s="1">
        <v>44285.75</v>
      </c>
      <c r="C187" s="1">
        <v>44272.683333333334</v>
      </c>
    </row>
    <row r="188" spans="1:3" x14ac:dyDescent="0.35">
      <c r="A188">
        <v>111641</v>
      </c>
      <c r="B188" s="1">
        <v>44285.746527777781</v>
      </c>
      <c r="C188" s="1">
        <v>44272.692361111112</v>
      </c>
    </row>
    <row r="189" spans="1:3" x14ac:dyDescent="0.35">
      <c r="A189">
        <v>111617</v>
      </c>
      <c r="B189" s="1">
        <v>44285.710416666669</v>
      </c>
      <c r="C189" s="1">
        <v>44242.704861111109</v>
      </c>
    </row>
    <row r="190" spans="1:3" x14ac:dyDescent="0.35">
      <c r="A190">
        <v>111556</v>
      </c>
      <c r="B190" s="1">
        <v>44285.6875</v>
      </c>
      <c r="C190" s="1">
        <v>44151.670138888891</v>
      </c>
    </row>
    <row r="191" spans="1:3" x14ac:dyDescent="0.35">
      <c r="A191">
        <v>111654</v>
      </c>
      <c r="B191" s="1">
        <v>44285.606249999997</v>
      </c>
      <c r="C191" s="1">
        <v>44281.432638888888</v>
      </c>
    </row>
    <row r="192" spans="1:3" x14ac:dyDescent="0.35">
      <c r="A192">
        <v>111622</v>
      </c>
      <c r="B192" s="1">
        <v>44284.584027777775</v>
      </c>
      <c r="C192" s="1">
        <v>44249.636111111111</v>
      </c>
    </row>
    <row r="193" spans="1:3" x14ac:dyDescent="0.35">
      <c r="A193">
        <v>111583</v>
      </c>
      <c r="B193" s="1">
        <v>44284.565972222219</v>
      </c>
      <c r="C193" s="1">
        <v>44187.44027777778</v>
      </c>
    </row>
    <row r="194" spans="1:3" x14ac:dyDescent="0.35">
      <c r="A194">
        <v>111634</v>
      </c>
      <c r="B194" s="1">
        <v>44284.552777777775</v>
      </c>
      <c r="C194" s="1">
        <v>44266.447222222225</v>
      </c>
    </row>
    <row r="195" spans="1:3" x14ac:dyDescent="0.35">
      <c r="A195">
        <v>111457</v>
      </c>
      <c r="B195" s="1">
        <v>44284.475694444445</v>
      </c>
      <c r="C195" s="1">
        <v>44019.560416666667</v>
      </c>
    </row>
    <row r="196" spans="1:3" x14ac:dyDescent="0.35">
      <c r="A196">
        <v>111653</v>
      </c>
      <c r="B196" s="1">
        <v>44281.692361111112</v>
      </c>
      <c r="C196" s="1">
        <v>44280.79583333333</v>
      </c>
    </row>
    <row r="197" spans="1:3" x14ac:dyDescent="0.35">
      <c r="A197">
        <v>111652</v>
      </c>
      <c r="B197" s="1">
        <v>44281.559027777781</v>
      </c>
      <c r="C197" s="1">
        <v>44279.745833333334</v>
      </c>
    </row>
    <row r="198" spans="1:3" x14ac:dyDescent="0.35">
      <c r="A198">
        <v>111476</v>
      </c>
      <c r="B198" s="1">
        <v>44279.631944444445</v>
      </c>
      <c r="C198" s="1">
        <v>44036.552777777775</v>
      </c>
    </row>
    <row r="199" spans="1:3" x14ac:dyDescent="0.35">
      <c r="A199">
        <v>111637</v>
      </c>
      <c r="B199" s="1">
        <v>44279.557638888888</v>
      </c>
      <c r="C199" s="1">
        <v>44271.418055555558</v>
      </c>
    </row>
    <row r="200" spans="1:3" x14ac:dyDescent="0.35">
      <c r="A200">
        <v>111648</v>
      </c>
      <c r="B200" s="1">
        <v>44278.728472222225</v>
      </c>
      <c r="C200" s="1">
        <v>44278.469444444447</v>
      </c>
    </row>
    <row r="201" spans="1:3" x14ac:dyDescent="0.35">
      <c r="A201">
        <v>111647</v>
      </c>
      <c r="B201" s="1">
        <v>44277.772916666669</v>
      </c>
      <c r="C201" s="1">
        <v>44277.772916666669</v>
      </c>
    </row>
    <row r="202" spans="1:3" x14ac:dyDescent="0.35">
      <c r="A202">
        <v>111646</v>
      </c>
      <c r="B202" s="1">
        <v>44277.767361111109</v>
      </c>
      <c r="C202" s="1">
        <v>44277.767361111109</v>
      </c>
    </row>
    <row r="203" spans="1:3" x14ac:dyDescent="0.35">
      <c r="A203">
        <v>111645</v>
      </c>
      <c r="B203" s="1">
        <v>44274.369444444441</v>
      </c>
      <c r="C203" s="1">
        <v>44274.369444444441</v>
      </c>
    </row>
    <row r="204" spans="1:3" x14ac:dyDescent="0.35">
      <c r="A204">
        <v>111638</v>
      </c>
      <c r="B204" s="1">
        <v>44271.68472222222</v>
      </c>
      <c r="C204" s="1">
        <v>44271.68472222222</v>
      </c>
    </row>
    <row r="205" spans="1:3" x14ac:dyDescent="0.35">
      <c r="A205">
        <v>111599</v>
      </c>
      <c r="B205" s="1">
        <v>44270.715277777781</v>
      </c>
      <c r="C205" s="1">
        <v>44224.443749999999</v>
      </c>
    </row>
    <row r="206" spans="1:3" x14ac:dyDescent="0.35">
      <c r="A206">
        <v>111627</v>
      </c>
      <c r="B206" s="1">
        <v>44270.714583333334</v>
      </c>
      <c r="C206" s="1">
        <v>44259.550694444442</v>
      </c>
    </row>
    <row r="207" spans="1:3" x14ac:dyDescent="0.35">
      <c r="A207">
        <v>111628</v>
      </c>
      <c r="B207" s="1">
        <v>44270.712500000001</v>
      </c>
      <c r="C207" s="1">
        <v>44259.552083333336</v>
      </c>
    </row>
    <row r="208" spans="1:3" x14ac:dyDescent="0.35">
      <c r="A208">
        <v>111626</v>
      </c>
      <c r="B208" s="1">
        <v>44266.693055555559</v>
      </c>
      <c r="C208" s="1">
        <v>44258.655555555553</v>
      </c>
    </row>
    <row r="209" spans="1:3" x14ac:dyDescent="0.35">
      <c r="A209">
        <v>111635</v>
      </c>
      <c r="B209" s="1">
        <v>44266.495833333334</v>
      </c>
      <c r="C209" s="1">
        <v>44266.495833333334</v>
      </c>
    </row>
    <row r="210" spans="1:3" x14ac:dyDescent="0.35">
      <c r="A210">
        <v>111619</v>
      </c>
      <c r="B210" s="1">
        <v>44265.71597222222</v>
      </c>
      <c r="C210" s="1">
        <v>44244.647222222222</v>
      </c>
    </row>
    <row r="211" spans="1:3" x14ac:dyDescent="0.35">
      <c r="A211">
        <v>111615</v>
      </c>
      <c r="B211" s="1">
        <v>44264.629166666666</v>
      </c>
      <c r="C211" s="1">
        <v>44242.586111111108</v>
      </c>
    </row>
    <row r="212" spans="1:3" x14ac:dyDescent="0.35">
      <c r="A212">
        <v>111625</v>
      </c>
      <c r="B212" s="1">
        <v>44264.366666666669</v>
      </c>
      <c r="C212" s="1">
        <v>44251.481944444444</v>
      </c>
    </row>
    <row r="213" spans="1:3" x14ac:dyDescent="0.35">
      <c r="A213">
        <v>111631</v>
      </c>
      <c r="B213" s="1">
        <v>44260.65902777778</v>
      </c>
      <c r="C213" s="1">
        <v>44260.65902777778</v>
      </c>
    </row>
    <row r="214" spans="1:3" x14ac:dyDescent="0.35">
      <c r="A214">
        <v>111629</v>
      </c>
      <c r="B214" s="1">
        <v>44260.450694444444</v>
      </c>
      <c r="C214" s="1">
        <v>44260.450694444444</v>
      </c>
    </row>
    <row r="215" spans="1:3" x14ac:dyDescent="0.35">
      <c r="A215">
        <v>111609</v>
      </c>
      <c r="B215" s="1">
        <v>44257.737500000003</v>
      </c>
      <c r="C215" s="1">
        <v>44242.572916666664</v>
      </c>
    </row>
    <row r="216" spans="1:3" x14ac:dyDescent="0.35">
      <c r="A216">
        <v>111623</v>
      </c>
      <c r="B216" s="1">
        <v>44256.680555555555</v>
      </c>
      <c r="C216" s="1">
        <v>44249.704861111109</v>
      </c>
    </row>
    <row r="217" spans="1:3" x14ac:dyDescent="0.35">
      <c r="A217">
        <v>111606</v>
      </c>
      <c r="B217" s="1">
        <v>44253.725694444445</v>
      </c>
      <c r="C217" s="1">
        <v>44237.453472222223</v>
      </c>
    </row>
    <row r="218" spans="1:3" x14ac:dyDescent="0.35">
      <c r="A218">
        <v>111610</v>
      </c>
      <c r="B218" s="1">
        <v>44251.734722222223</v>
      </c>
      <c r="C218" s="1">
        <v>44242.574305555558</v>
      </c>
    </row>
    <row r="219" spans="1:3" x14ac:dyDescent="0.35">
      <c r="A219">
        <v>111612</v>
      </c>
      <c r="B219" s="1">
        <v>44251.734027777777</v>
      </c>
      <c r="C219" s="1">
        <v>44242.578472222223</v>
      </c>
    </row>
    <row r="220" spans="1:3" x14ac:dyDescent="0.35">
      <c r="A220">
        <v>111613</v>
      </c>
      <c r="B220" s="1">
        <v>44251.731944444444</v>
      </c>
      <c r="C220" s="1">
        <v>44242.580555555556</v>
      </c>
    </row>
    <row r="221" spans="1:3" x14ac:dyDescent="0.35">
      <c r="A221">
        <v>111614</v>
      </c>
      <c r="B221" s="1">
        <v>44251.727777777778</v>
      </c>
      <c r="C221" s="1">
        <v>44242.584722222222</v>
      </c>
    </row>
    <row r="222" spans="1:3" x14ac:dyDescent="0.35">
      <c r="A222">
        <v>111604</v>
      </c>
      <c r="B222" s="1">
        <v>44250.740972222222</v>
      </c>
      <c r="C222" s="1">
        <v>44230.59097222222</v>
      </c>
    </row>
    <row r="223" spans="1:3" x14ac:dyDescent="0.35">
      <c r="A223">
        <v>111605</v>
      </c>
      <c r="B223" s="1">
        <v>44249.732638888891</v>
      </c>
      <c r="C223" s="1">
        <v>44235.69027777778</v>
      </c>
    </row>
    <row r="224" spans="1:3" x14ac:dyDescent="0.35">
      <c r="A224">
        <v>111611</v>
      </c>
      <c r="B224" s="1">
        <v>44249.731944444444</v>
      </c>
      <c r="C224" s="1">
        <v>44242.576388888891</v>
      </c>
    </row>
    <row r="225" spans="1:3" x14ac:dyDescent="0.35">
      <c r="A225">
        <v>111607</v>
      </c>
      <c r="B225" s="1">
        <v>44246.700694444444</v>
      </c>
      <c r="C225" s="1">
        <v>44239.809027777781</v>
      </c>
    </row>
    <row r="226" spans="1:3" x14ac:dyDescent="0.35">
      <c r="A226">
        <v>111620</v>
      </c>
      <c r="B226" s="1">
        <v>44246.629861111112</v>
      </c>
      <c r="C226" s="1">
        <v>44246.629861111112</v>
      </c>
    </row>
    <row r="227" spans="1:3" x14ac:dyDescent="0.35">
      <c r="A227">
        <v>111616</v>
      </c>
      <c r="B227" s="1">
        <v>44246.591666666667</v>
      </c>
      <c r="C227" s="1">
        <v>44242.664583333331</v>
      </c>
    </row>
    <row r="228" spans="1:3" x14ac:dyDescent="0.35">
      <c r="A228">
        <v>111618</v>
      </c>
      <c r="B228" s="1">
        <v>44242.713194444441</v>
      </c>
      <c r="C228" s="1">
        <v>44242.713194444441</v>
      </c>
    </row>
    <row r="229" spans="1:3" x14ac:dyDescent="0.35">
      <c r="A229">
        <v>111593</v>
      </c>
      <c r="B229" s="1">
        <v>44238.711111111108</v>
      </c>
      <c r="C229" s="1">
        <v>44215.979861111111</v>
      </c>
    </row>
    <row r="230" spans="1:3" x14ac:dyDescent="0.35">
      <c r="A230">
        <v>111600</v>
      </c>
      <c r="B230" s="1">
        <v>44232.736805555556</v>
      </c>
      <c r="C230" s="1">
        <v>44224.706250000003</v>
      </c>
    </row>
    <row r="231" spans="1:3" x14ac:dyDescent="0.35">
      <c r="A231">
        <v>111546</v>
      </c>
      <c r="B231" s="1">
        <v>44232.709722222222</v>
      </c>
      <c r="C231" s="1">
        <v>44143.85</v>
      </c>
    </row>
    <row r="232" spans="1:3" x14ac:dyDescent="0.35">
      <c r="A232">
        <v>111562</v>
      </c>
      <c r="B232" s="1">
        <v>44232.708333333336</v>
      </c>
      <c r="C232" s="1">
        <v>44158.397916666669</v>
      </c>
    </row>
    <row r="233" spans="1:3" x14ac:dyDescent="0.35">
      <c r="A233">
        <v>111518</v>
      </c>
      <c r="B233" s="1">
        <v>44229.709027777775</v>
      </c>
      <c r="C233" s="1">
        <v>44109.62222222222</v>
      </c>
    </row>
    <row r="234" spans="1:3" x14ac:dyDescent="0.35">
      <c r="A234">
        <v>111603</v>
      </c>
      <c r="B234" s="1">
        <v>44225.484027777777</v>
      </c>
      <c r="C234" s="1">
        <v>44225.484027777777</v>
      </c>
    </row>
    <row r="235" spans="1:3" x14ac:dyDescent="0.35">
      <c r="A235">
        <v>111582</v>
      </c>
      <c r="B235" s="1">
        <v>44221.754166666666</v>
      </c>
      <c r="C235" s="1">
        <v>44183.597916666666</v>
      </c>
    </row>
    <row r="236" spans="1:3" x14ac:dyDescent="0.35">
      <c r="A236">
        <v>111557</v>
      </c>
      <c r="B236" s="1">
        <v>44221.747916666667</v>
      </c>
      <c r="C236" s="1">
        <v>44153.848611111112</v>
      </c>
    </row>
    <row r="237" spans="1:3" x14ac:dyDescent="0.35">
      <c r="A237">
        <v>111598</v>
      </c>
      <c r="B237" s="1">
        <v>44221.713194444441</v>
      </c>
      <c r="C237" s="1">
        <v>44221.713194444441</v>
      </c>
    </row>
    <row r="238" spans="1:3" x14ac:dyDescent="0.35">
      <c r="A238">
        <v>111592</v>
      </c>
      <c r="B238" s="1">
        <v>44218.668055555558</v>
      </c>
      <c r="C238" s="1">
        <v>44211.317361111112</v>
      </c>
    </row>
    <row r="239" spans="1:3" x14ac:dyDescent="0.35">
      <c r="A239">
        <v>111595</v>
      </c>
      <c r="B239" s="1">
        <v>44218.426388888889</v>
      </c>
      <c r="C239" s="1">
        <v>44218.426388888889</v>
      </c>
    </row>
    <row r="240" spans="1:3" x14ac:dyDescent="0.35">
      <c r="A240">
        <v>111594</v>
      </c>
      <c r="B240" s="1">
        <v>44217.367361111108</v>
      </c>
      <c r="C240" s="1">
        <v>44217.367361111108</v>
      </c>
    </row>
    <row r="241" spans="1:3" x14ac:dyDescent="0.35">
      <c r="A241">
        <v>111558</v>
      </c>
      <c r="B241" s="1">
        <v>44211.695833333331</v>
      </c>
      <c r="C241" s="1">
        <v>44153.874305555553</v>
      </c>
    </row>
    <row r="242" spans="1:3" x14ac:dyDescent="0.35">
      <c r="A242">
        <v>111561</v>
      </c>
      <c r="B242" s="1">
        <v>44204.712500000001</v>
      </c>
      <c r="C242" s="1">
        <v>44155.667361111111</v>
      </c>
    </row>
    <row r="243" spans="1:3" x14ac:dyDescent="0.35">
      <c r="A243">
        <v>111585</v>
      </c>
      <c r="B243" s="1">
        <v>44201.713194444441</v>
      </c>
      <c r="C243" s="1">
        <v>44188.574305555558</v>
      </c>
    </row>
    <row r="244" spans="1:3" x14ac:dyDescent="0.35">
      <c r="A244">
        <v>111584</v>
      </c>
      <c r="B244" s="1">
        <v>44201.685416666667</v>
      </c>
      <c r="C244" s="1">
        <v>44187.628472222219</v>
      </c>
    </row>
    <row r="245" spans="1:3" x14ac:dyDescent="0.35">
      <c r="A245">
        <v>111580</v>
      </c>
      <c r="B245" s="1">
        <v>44187.717361111114</v>
      </c>
      <c r="C245" s="1">
        <v>44179.786111111112</v>
      </c>
    </row>
    <row r="246" spans="1:3" x14ac:dyDescent="0.35">
      <c r="A246">
        <v>111568</v>
      </c>
      <c r="B246" s="1">
        <v>44179.651388888888</v>
      </c>
      <c r="C246" s="1">
        <v>44166.645138888889</v>
      </c>
    </row>
    <row r="247" spans="1:3" x14ac:dyDescent="0.35">
      <c r="A247">
        <v>111533</v>
      </c>
      <c r="B247" s="1">
        <v>44179.440972222219</v>
      </c>
      <c r="C247" s="1">
        <v>44113.648611111108</v>
      </c>
    </row>
    <row r="248" spans="1:3" x14ac:dyDescent="0.35">
      <c r="A248">
        <v>111567</v>
      </c>
      <c r="B248" s="1">
        <v>44169.730555555558</v>
      </c>
      <c r="C248" s="1">
        <v>44166.496527777781</v>
      </c>
    </row>
    <row r="249" spans="1:3" x14ac:dyDescent="0.35">
      <c r="A249">
        <v>111563</v>
      </c>
      <c r="B249" s="1">
        <v>44169.613194444442</v>
      </c>
      <c r="C249" s="1">
        <v>44160.290972222225</v>
      </c>
    </row>
    <row r="250" spans="1:3" x14ac:dyDescent="0.35">
      <c r="A250">
        <v>111547</v>
      </c>
      <c r="B250" s="1">
        <v>44169.611111111109</v>
      </c>
      <c r="C250" s="1">
        <v>44144.597222222219</v>
      </c>
    </row>
    <row r="251" spans="1:3" x14ac:dyDescent="0.35">
      <c r="A251">
        <v>111545</v>
      </c>
      <c r="B251" s="1">
        <v>44169.61041666667</v>
      </c>
      <c r="C251" s="1">
        <v>44140.67291666667</v>
      </c>
    </row>
    <row r="252" spans="1:3" x14ac:dyDescent="0.35">
      <c r="A252">
        <v>111167</v>
      </c>
      <c r="B252" s="1">
        <v>44168.729166666664</v>
      </c>
      <c r="C252" s="1">
        <v>43440.046527777777</v>
      </c>
    </row>
    <row r="253" spans="1:3" x14ac:dyDescent="0.35">
      <c r="A253">
        <v>111542</v>
      </c>
      <c r="B253" s="1">
        <v>44168.725694444445</v>
      </c>
      <c r="C253" s="1">
        <v>44130.520138888889</v>
      </c>
    </row>
    <row r="254" spans="1:3" x14ac:dyDescent="0.35">
      <c r="A254">
        <v>111429</v>
      </c>
      <c r="B254" s="1">
        <v>44168.32916666667</v>
      </c>
      <c r="C254" s="1">
        <v>43983.818749999999</v>
      </c>
    </row>
    <row r="255" spans="1:3" x14ac:dyDescent="0.35">
      <c r="A255">
        <v>111569</v>
      </c>
      <c r="B255" s="1">
        <v>44167.785416666666</v>
      </c>
      <c r="C255" s="1">
        <v>44167.785416666666</v>
      </c>
    </row>
    <row r="256" spans="1:3" x14ac:dyDescent="0.35">
      <c r="A256">
        <v>111174</v>
      </c>
      <c r="B256" s="1">
        <v>44166.71875</v>
      </c>
      <c r="C256" s="1">
        <v>43565.615972222222</v>
      </c>
    </row>
    <row r="257" spans="1:3" x14ac:dyDescent="0.35">
      <c r="A257">
        <v>111566</v>
      </c>
      <c r="B257" s="1">
        <v>44166.493750000001</v>
      </c>
      <c r="C257" s="1">
        <v>44166.493750000001</v>
      </c>
    </row>
    <row r="258" spans="1:3" x14ac:dyDescent="0.35">
      <c r="A258">
        <v>111559</v>
      </c>
      <c r="B258" s="1">
        <v>44159.73541666667</v>
      </c>
      <c r="C258" s="1">
        <v>44154.399305555555</v>
      </c>
    </row>
    <row r="259" spans="1:3" x14ac:dyDescent="0.35">
      <c r="A259">
        <v>111480</v>
      </c>
      <c r="B259" s="1">
        <v>44158.388888888891</v>
      </c>
      <c r="C259" s="1">
        <v>44053.428472222222</v>
      </c>
    </row>
    <row r="260" spans="1:3" x14ac:dyDescent="0.35">
      <c r="A260">
        <v>111520</v>
      </c>
      <c r="B260" s="1">
        <v>44153.738194444442</v>
      </c>
      <c r="C260" s="1">
        <v>44109.713194444441</v>
      </c>
    </row>
    <row r="261" spans="1:3" x14ac:dyDescent="0.35">
      <c r="A261">
        <v>111548</v>
      </c>
      <c r="B261" s="1">
        <v>44151.622916666667</v>
      </c>
      <c r="C261" s="1">
        <v>44144.62777777778</v>
      </c>
    </row>
    <row r="262" spans="1:3" x14ac:dyDescent="0.35">
      <c r="A262">
        <v>111541</v>
      </c>
      <c r="B262" s="1">
        <v>44145.930555555555</v>
      </c>
      <c r="C262" s="1">
        <v>44130.488194444442</v>
      </c>
    </row>
    <row r="263" spans="1:3" x14ac:dyDescent="0.35">
      <c r="A263">
        <v>111555</v>
      </c>
      <c r="B263" s="1">
        <v>44145.926388888889</v>
      </c>
      <c r="C263" s="1">
        <v>44145.926388888889</v>
      </c>
    </row>
    <row r="264" spans="1:3" x14ac:dyDescent="0.35">
      <c r="A264">
        <v>111482</v>
      </c>
      <c r="B264" s="1">
        <v>44145.407638888886</v>
      </c>
      <c r="C264" s="1">
        <v>44055.923611111109</v>
      </c>
    </row>
    <row r="265" spans="1:3" x14ac:dyDescent="0.35">
      <c r="A265">
        <v>111534</v>
      </c>
      <c r="B265" s="1">
        <v>44144.87777777778</v>
      </c>
      <c r="C265" s="1">
        <v>44119.602083333331</v>
      </c>
    </row>
    <row r="266" spans="1:3" x14ac:dyDescent="0.35">
      <c r="A266">
        <v>111505</v>
      </c>
      <c r="B266" s="1">
        <v>44138.737500000003</v>
      </c>
      <c r="C266" s="1">
        <v>44097.645833333336</v>
      </c>
    </row>
    <row r="267" spans="1:3" x14ac:dyDescent="0.35">
      <c r="A267">
        <v>111544</v>
      </c>
      <c r="B267" s="1">
        <v>44138.729861111111</v>
      </c>
      <c r="C267" s="1">
        <v>44132.398611111108</v>
      </c>
    </row>
    <row r="268" spans="1:3" x14ac:dyDescent="0.35">
      <c r="A268">
        <v>111468</v>
      </c>
      <c r="B268" s="1">
        <v>44134.711111111108</v>
      </c>
      <c r="C268" s="1">
        <v>44021.661111111112</v>
      </c>
    </row>
    <row r="269" spans="1:3" x14ac:dyDescent="0.35">
      <c r="A269">
        <v>111538</v>
      </c>
      <c r="B269" s="1">
        <v>44127.866666666669</v>
      </c>
      <c r="C269" s="1">
        <v>44124.606944444444</v>
      </c>
    </row>
    <row r="270" spans="1:3" x14ac:dyDescent="0.35">
      <c r="A270">
        <v>111536</v>
      </c>
      <c r="B270" s="1">
        <v>44127.865972222222</v>
      </c>
      <c r="C270" s="1">
        <v>44123.580555555556</v>
      </c>
    </row>
    <row r="271" spans="1:3" x14ac:dyDescent="0.35">
      <c r="A271">
        <v>111516</v>
      </c>
      <c r="B271" s="1">
        <v>44127.865277777775</v>
      </c>
      <c r="C271" s="1">
        <v>44109.4</v>
      </c>
    </row>
    <row r="272" spans="1:3" x14ac:dyDescent="0.35">
      <c r="A272">
        <v>111509</v>
      </c>
      <c r="B272" s="1">
        <v>44127.863888888889</v>
      </c>
      <c r="C272" s="1">
        <v>44102.566666666666</v>
      </c>
    </row>
    <row r="273" spans="1:3" x14ac:dyDescent="0.35">
      <c r="A273">
        <v>111524</v>
      </c>
      <c r="B273" s="1">
        <v>44120.583333333336</v>
      </c>
      <c r="C273" s="1">
        <v>44109.791666666664</v>
      </c>
    </row>
    <row r="274" spans="1:3" x14ac:dyDescent="0.35">
      <c r="A274">
        <v>111525</v>
      </c>
      <c r="B274" s="1">
        <v>44120.581250000003</v>
      </c>
      <c r="C274" s="1">
        <v>44109.815972222219</v>
      </c>
    </row>
    <row r="275" spans="1:3" x14ac:dyDescent="0.35">
      <c r="A275">
        <v>111526</v>
      </c>
      <c r="B275" s="1">
        <v>44120.580555555556</v>
      </c>
      <c r="C275" s="1">
        <v>44109.834722222222</v>
      </c>
    </row>
    <row r="276" spans="1:3" x14ac:dyDescent="0.35">
      <c r="A276">
        <v>111523</v>
      </c>
      <c r="B276" s="1">
        <v>44118.722222222219</v>
      </c>
      <c r="C276" s="1">
        <v>44109.790277777778</v>
      </c>
    </row>
    <row r="277" spans="1:3" x14ac:dyDescent="0.35">
      <c r="A277">
        <v>111522</v>
      </c>
      <c r="B277" s="1">
        <v>44118.72152777778</v>
      </c>
      <c r="C277" s="1">
        <v>44109.788888888892</v>
      </c>
    </row>
    <row r="278" spans="1:3" x14ac:dyDescent="0.35">
      <c r="A278">
        <v>111521</v>
      </c>
      <c r="B278" s="1">
        <v>44118.720833333333</v>
      </c>
      <c r="C278" s="1">
        <v>44109.720138888886</v>
      </c>
    </row>
    <row r="279" spans="1:3" x14ac:dyDescent="0.35">
      <c r="A279">
        <v>111519</v>
      </c>
      <c r="B279" s="1">
        <v>44118.720138888886</v>
      </c>
      <c r="C279" s="1">
        <v>44109.673611111109</v>
      </c>
    </row>
    <row r="280" spans="1:3" x14ac:dyDescent="0.35">
      <c r="A280">
        <v>111507</v>
      </c>
      <c r="B280" s="1">
        <v>44118.71875</v>
      </c>
      <c r="C280" s="1">
        <v>44098.424305555556</v>
      </c>
    </row>
    <row r="281" spans="1:3" x14ac:dyDescent="0.35">
      <c r="A281">
        <v>111484</v>
      </c>
      <c r="B281" s="1">
        <v>44118.717361111114</v>
      </c>
      <c r="C281" s="1">
        <v>44057.416666666664</v>
      </c>
    </row>
    <row r="282" spans="1:3" x14ac:dyDescent="0.35">
      <c r="A282">
        <v>111527</v>
      </c>
      <c r="B282" s="1">
        <v>44113.761805555558</v>
      </c>
      <c r="C282" s="1">
        <v>44110.479861111111</v>
      </c>
    </row>
    <row r="283" spans="1:3" x14ac:dyDescent="0.35">
      <c r="A283">
        <v>111510</v>
      </c>
      <c r="B283" s="1">
        <v>44111.665277777778</v>
      </c>
      <c r="C283" s="1">
        <v>44102.601388888892</v>
      </c>
    </row>
    <row r="284" spans="1:3" x14ac:dyDescent="0.35">
      <c r="A284">
        <v>111514</v>
      </c>
      <c r="B284" s="1">
        <v>44104.512499999997</v>
      </c>
      <c r="C284" s="1">
        <v>44104.512499999997</v>
      </c>
    </row>
    <row r="285" spans="1:3" x14ac:dyDescent="0.35">
      <c r="A285">
        <v>111513</v>
      </c>
      <c r="B285" s="1">
        <v>44104.511111111111</v>
      </c>
      <c r="C285" s="1">
        <v>44104.511111111111</v>
      </c>
    </row>
    <row r="286" spans="1:3" x14ac:dyDescent="0.35">
      <c r="A286">
        <v>111512</v>
      </c>
      <c r="B286" s="1">
        <v>44104.484722222223</v>
      </c>
      <c r="C286" s="1">
        <v>44104.484722222223</v>
      </c>
    </row>
    <row r="287" spans="1:3" x14ac:dyDescent="0.35">
      <c r="A287">
        <v>111504</v>
      </c>
      <c r="B287" s="1">
        <v>44099.400694444441</v>
      </c>
      <c r="C287" s="1">
        <v>44088.551388888889</v>
      </c>
    </row>
    <row r="288" spans="1:3" x14ac:dyDescent="0.35">
      <c r="A288">
        <v>111475</v>
      </c>
      <c r="B288" s="1">
        <v>44095.734722222223</v>
      </c>
      <c r="C288" s="1">
        <v>44033.7</v>
      </c>
    </row>
    <row r="289" spans="1:3" x14ac:dyDescent="0.35">
      <c r="A289">
        <v>111499</v>
      </c>
      <c r="B289" s="1">
        <v>44095.710416666669</v>
      </c>
      <c r="C289" s="1">
        <v>44076.592361111114</v>
      </c>
    </row>
    <row r="290" spans="1:3" x14ac:dyDescent="0.35">
      <c r="A290">
        <v>111473</v>
      </c>
      <c r="B290" s="1">
        <v>44090.743750000001</v>
      </c>
      <c r="C290" s="1">
        <v>44032.679861111108</v>
      </c>
    </row>
    <row r="291" spans="1:3" x14ac:dyDescent="0.35">
      <c r="A291">
        <v>111497</v>
      </c>
      <c r="B291" s="1">
        <v>44085.720833333333</v>
      </c>
      <c r="C291" s="1">
        <v>44070.311805555553</v>
      </c>
    </row>
    <row r="292" spans="1:3" x14ac:dyDescent="0.35">
      <c r="A292">
        <v>111500</v>
      </c>
      <c r="B292" s="1">
        <v>44085.611111111109</v>
      </c>
      <c r="C292" s="1">
        <v>44078.387499999997</v>
      </c>
    </row>
    <row r="293" spans="1:3" x14ac:dyDescent="0.35">
      <c r="A293">
        <v>111494</v>
      </c>
      <c r="B293" s="1">
        <v>44083.743750000001</v>
      </c>
      <c r="C293" s="1">
        <v>44066.502083333333</v>
      </c>
    </row>
    <row r="294" spans="1:3" x14ac:dyDescent="0.35">
      <c r="A294">
        <v>111496</v>
      </c>
      <c r="B294" s="1">
        <v>44078.725694444445</v>
      </c>
      <c r="C294" s="1">
        <v>44068.459027777775</v>
      </c>
    </row>
    <row r="295" spans="1:3" x14ac:dyDescent="0.35">
      <c r="A295">
        <v>111492</v>
      </c>
      <c r="B295" s="1">
        <v>44078.725694444445</v>
      </c>
      <c r="C295" s="1">
        <v>44063.527083333334</v>
      </c>
    </row>
    <row r="296" spans="1:3" x14ac:dyDescent="0.35">
      <c r="A296">
        <v>111490</v>
      </c>
      <c r="B296" s="1">
        <v>44069.718055555553</v>
      </c>
      <c r="C296" s="1">
        <v>44062.509722222225</v>
      </c>
    </row>
    <row r="297" spans="1:3" x14ac:dyDescent="0.35">
      <c r="A297">
        <v>111489</v>
      </c>
      <c r="B297" s="1">
        <v>44067.754166666666</v>
      </c>
      <c r="C297" s="1">
        <v>44061.351388888892</v>
      </c>
    </row>
    <row r="298" spans="1:3" x14ac:dyDescent="0.35">
      <c r="A298">
        <v>111488</v>
      </c>
      <c r="B298" s="1">
        <v>44067.753472222219</v>
      </c>
      <c r="C298" s="1">
        <v>44060.322222222225</v>
      </c>
    </row>
    <row r="299" spans="1:3" x14ac:dyDescent="0.35">
      <c r="A299">
        <v>111486</v>
      </c>
      <c r="B299" s="1">
        <v>44063.693055555559</v>
      </c>
      <c r="C299" s="1">
        <v>44057.768750000003</v>
      </c>
    </row>
    <row r="300" spans="1:3" x14ac:dyDescent="0.35">
      <c r="A300">
        <v>111485</v>
      </c>
      <c r="B300" s="1">
        <v>44063.692361111112</v>
      </c>
      <c r="C300" s="1">
        <v>44057.524305555555</v>
      </c>
    </row>
    <row r="301" spans="1:3" x14ac:dyDescent="0.35">
      <c r="A301">
        <v>111432</v>
      </c>
      <c r="B301" s="1">
        <v>44048.711805555555</v>
      </c>
      <c r="C301" s="1">
        <v>43985.593055555553</v>
      </c>
    </row>
    <row r="302" spans="1:3" x14ac:dyDescent="0.35">
      <c r="A302">
        <v>111418</v>
      </c>
      <c r="B302" s="1">
        <v>44046.508333333331</v>
      </c>
      <c r="C302" s="1">
        <v>43950.55972222222</v>
      </c>
    </row>
    <row r="303" spans="1:3" x14ac:dyDescent="0.35">
      <c r="A303">
        <v>111425</v>
      </c>
      <c r="B303" s="1">
        <v>44046.508333333331</v>
      </c>
      <c r="C303" s="1">
        <v>43978.59375</v>
      </c>
    </row>
    <row r="304" spans="1:3" x14ac:dyDescent="0.35">
      <c r="A304">
        <v>111443</v>
      </c>
      <c r="B304" s="1">
        <v>44042.712500000001</v>
      </c>
      <c r="C304" s="1">
        <v>43997.497916666667</v>
      </c>
    </row>
    <row r="305" spans="1:3" x14ac:dyDescent="0.35">
      <c r="A305">
        <v>111399</v>
      </c>
      <c r="B305" s="1">
        <v>44042.712500000001</v>
      </c>
      <c r="C305" s="1">
        <v>43896.523611111108</v>
      </c>
    </row>
    <row r="306" spans="1:3" x14ac:dyDescent="0.35">
      <c r="A306">
        <v>111449</v>
      </c>
      <c r="B306" s="1">
        <v>44039.713194444441</v>
      </c>
      <c r="C306" s="1">
        <v>44005.616666666669</v>
      </c>
    </row>
    <row r="307" spans="1:3" x14ac:dyDescent="0.35">
      <c r="A307">
        <v>111450</v>
      </c>
      <c r="B307" s="1">
        <v>44039.712500000001</v>
      </c>
      <c r="C307" s="1">
        <v>44005.62222222222</v>
      </c>
    </row>
    <row r="308" spans="1:3" x14ac:dyDescent="0.35">
      <c r="A308">
        <v>111470</v>
      </c>
      <c r="B308" s="1">
        <v>44033.739583333336</v>
      </c>
      <c r="C308" s="1">
        <v>44026.776388888888</v>
      </c>
    </row>
    <row r="309" spans="1:3" x14ac:dyDescent="0.35">
      <c r="A309">
        <v>111411</v>
      </c>
      <c r="B309" s="1">
        <v>44032.709722222222</v>
      </c>
      <c r="C309" s="1">
        <v>43936.745833333334</v>
      </c>
    </row>
    <row r="310" spans="1:3" x14ac:dyDescent="0.35">
      <c r="A310">
        <v>111471</v>
      </c>
      <c r="B310" s="1">
        <v>44028.773611111108</v>
      </c>
      <c r="C310" s="1">
        <v>44028.765277777777</v>
      </c>
    </row>
    <row r="311" spans="1:3" x14ac:dyDescent="0.35">
      <c r="A311">
        <v>111455</v>
      </c>
      <c r="B311" s="1">
        <v>44027.729166666664</v>
      </c>
      <c r="C311" s="1">
        <v>44014.361805555556</v>
      </c>
    </row>
    <row r="312" spans="1:3" x14ac:dyDescent="0.35">
      <c r="A312">
        <v>111452</v>
      </c>
      <c r="B312" s="1">
        <v>44027.727777777778</v>
      </c>
      <c r="C312" s="1">
        <v>44013.693749999999</v>
      </c>
    </row>
    <row r="313" spans="1:3" x14ac:dyDescent="0.35">
      <c r="A313">
        <v>111458</v>
      </c>
      <c r="B313" s="1">
        <v>44025.509722222225</v>
      </c>
      <c r="C313" s="1">
        <v>44019.606249999997</v>
      </c>
    </row>
    <row r="314" spans="1:3" x14ac:dyDescent="0.35">
      <c r="A314">
        <v>111435</v>
      </c>
      <c r="B314" s="1">
        <v>44025.427777777775</v>
      </c>
      <c r="C314" s="1">
        <v>43987.753472222219</v>
      </c>
    </row>
    <row r="315" spans="1:3" x14ac:dyDescent="0.35">
      <c r="A315">
        <v>111466</v>
      </c>
      <c r="B315" s="1">
        <v>44021.527777777781</v>
      </c>
      <c r="C315" s="1">
        <v>44021.527777777781</v>
      </c>
    </row>
    <row r="316" spans="1:3" x14ac:dyDescent="0.35">
      <c r="A316">
        <v>111463</v>
      </c>
      <c r="B316" s="1">
        <v>44021.512499999997</v>
      </c>
      <c r="C316" s="1">
        <v>44021.512499999997</v>
      </c>
    </row>
    <row r="317" spans="1:3" x14ac:dyDescent="0.35">
      <c r="A317">
        <v>111462</v>
      </c>
      <c r="B317" s="1">
        <v>44021.508333333331</v>
      </c>
      <c r="C317" s="1">
        <v>44021.508333333331</v>
      </c>
    </row>
    <row r="318" spans="1:3" x14ac:dyDescent="0.35">
      <c r="A318">
        <v>111461</v>
      </c>
      <c r="B318" s="1">
        <v>44021.506249999999</v>
      </c>
      <c r="C318" s="1">
        <v>44021.506249999999</v>
      </c>
    </row>
    <row r="319" spans="1:3" x14ac:dyDescent="0.35">
      <c r="A319">
        <v>111460</v>
      </c>
      <c r="B319" s="1">
        <v>44021.504166666666</v>
      </c>
      <c r="C319" s="1">
        <v>44021.504166666666</v>
      </c>
    </row>
    <row r="320" spans="1:3" x14ac:dyDescent="0.35">
      <c r="A320">
        <v>111408</v>
      </c>
      <c r="B320" s="1">
        <v>44021.354861111111</v>
      </c>
      <c r="C320" s="1">
        <v>43934.581250000003</v>
      </c>
    </row>
    <row r="321" spans="1:3" x14ac:dyDescent="0.35">
      <c r="A321">
        <v>111440</v>
      </c>
      <c r="B321" s="1">
        <v>44011.739583333336</v>
      </c>
      <c r="C321" s="1">
        <v>43991.494444444441</v>
      </c>
    </row>
    <row r="322" spans="1:3" x14ac:dyDescent="0.35">
      <c r="A322">
        <v>111441</v>
      </c>
      <c r="B322" s="1">
        <v>44007.693055555559</v>
      </c>
      <c r="C322" s="1">
        <v>43996.446527777778</v>
      </c>
    </row>
    <row r="323" spans="1:3" x14ac:dyDescent="0.35">
      <c r="A323">
        <v>111436</v>
      </c>
      <c r="B323" s="1">
        <v>44007.67291666667</v>
      </c>
      <c r="C323" s="1">
        <v>43990.445138888892</v>
      </c>
    </row>
    <row r="324" spans="1:3" x14ac:dyDescent="0.35">
      <c r="A324">
        <v>111407</v>
      </c>
      <c r="B324" s="1">
        <v>44007.670138888891</v>
      </c>
      <c r="C324" s="1">
        <v>43928.792361111111</v>
      </c>
    </row>
    <row r="325" spans="1:3" x14ac:dyDescent="0.35">
      <c r="A325">
        <v>111448</v>
      </c>
      <c r="B325" s="1">
        <v>44007.632638888892</v>
      </c>
      <c r="C325" s="1">
        <v>44005.563194444447</v>
      </c>
    </row>
    <row r="326" spans="1:3" x14ac:dyDescent="0.35">
      <c r="A326">
        <v>111447</v>
      </c>
      <c r="B326" s="1">
        <v>44006.731944444444</v>
      </c>
      <c r="C326" s="1">
        <v>44000.710416666669</v>
      </c>
    </row>
    <row r="327" spans="1:3" x14ac:dyDescent="0.35">
      <c r="A327">
        <v>111444</v>
      </c>
      <c r="B327" s="1">
        <v>44005.750694444447</v>
      </c>
      <c r="C327" s="1">
        <v>43998.375694444447</v>
      </c>
    </row>
    <row r="328" spans="1:3" x14ac:dyDescent="0.35">
      <c r="A328">
        <v>111442</v>
      </c>
      <c r="B328" s="1">
        <v>44005.404861111114</v>
      </c>
      <c r="C328" s="1">
        <v>43997.433333333334</v>
      </c>
    </row>
    <row r="329" spans="1:3" x14ac:dyDescent="0.35">
      <c r="A329">
        <v>111423</v>
      </c>
      <c r="B329" s="1">
        <v>44004.710416666669</v>
      </c>
      <c r="C329" s="1">
        <v>43971.618750000001</v>
      </c>
    </row>
    <row r="330" spans="1:3" x14ac:dyDescent="0.35">
      <c r="A330">
        <v>111426</v>
      </c>
      <c r="B330" s="1">
        <v>44004.709722222222</v>
      </c>
      <c r="C330" s="1">
        <v>43979.461805555555</v>
      </c>
    </row>
    <row r="331" spans="1:3" x14ac:dyDescent="0.35">
      <c r="A331">
        <v>111428</v>
      </c>
      <c r="B331" s="1">
        <v>43999.592361111114</v>
      </c>
      <c r="C331" s="1">
        <v>43980.724305555559</v>
      </c>
    </row>
    <row r="332" spans="1:3" x14ac:dyDescent="0.35">
      <c r="A332">
        <v>111379</v>
      </c>
      <c r="B332" s="1">
        <v>43998.744444444441</v>
      </c>
      <c r="C332" s="1">
        <v>43857.727777777778</v>
      </c>
    </row>
    <row r="333" spans="1:3" x14ac:dyDescent="0.35">
      <c r="A333">
        <v>111412</v>
      </c>
      <c r="B333" s="1">
        <v>43998.743055555555</v>
      </c>
      <c r="C333" s="1">
        <v>43938.480555555558</v>
      </c>
    </row>
    <row r="334" spans="1:3" x14ac:dyDescent="0.35">
      <c r="A334">
        <v>111415</v>
      </c>
      <c r="B334" s="1">
        <v>43998.742361111108</v>
      </c>
      <c r="C334" s="1">
        <v>43941.541666666664</v>
      </c>
    </row>
    <row r="335" spans="1:3" x14ac:dyDescent="0.35">
      <c r="A335">
        <v>111438</v>
      </c>
      <c r="B335" s="1">
        <v>43998.740972222222</v>
      </c>
      <c r="C335" s="1">
        <v>43990.553472222222</v>
      </c>
    </row>
    <row r="336" spans="1:3" x14ac:dyDescent="0.35">
      <c r="A336">
        <v>111406</v>
      </c>
      <c r="B336" s="1">
        <v>43992.728472222225</v>
      </c>
      <c r="C336" s="1">
        <v>43927.547222222223</v>
      </c>
    </row>
    <row r="337" spans="1:3" x14ac:dyDescent="0.35">
      <c r="A337">
        <v>111431</v>
      </c>
      <c r="B337" s="1">
        <v>43992.645138888889</v>
      </c>
      <c r="C337" s="1">
        <v>43984.813194444447</v>
      </c>
    </row>
    <row r="338" spans="1:3" x14ac:dyDescent="0.35">
      <c r="A338">
        <v>111439</v>
      </c>
      <c r="B338" s="1">
        <v>43992.642361111109</v>
      </c>
      <c r="C338" s="1">
        <v>43991.477083333331</v>
      </c>
    </row>
    <row r="339" spans="1:3" x14ac:dyDescent="0.35">
      <c r="A339">
        <v>111398</v>
      </c>
      <c r="B339" s="1">
        <v>43972.734722222223</v>
      </c>
      <c r="C339" s="1">
        <v>43894.604861111111</v>
      </c>
    </row>
    <row r="340" spans="1:3" x14ac:dyDescent="0.35">
      <c r="A340">
        <v>111385</v>
      </c>
      <c r="B340" s="1">
        <v>43962.729166666664</v>
      </c>
      <c r="C340" s="1">
        <v>43872.511111111111</v>
      </c>
    </row>
    <row r="341" spans="1:3" x14ac:dyDescent="0.35">
      <c r="A341">
        <v>111419</v>
      </c>
      <c r="B341" s="1">
        <v>43959.761111111111</v>
      </c>
      <c r="C341" s="1">
        <v>43951.788194444445</v>
      </c>
    </row>
    <row r="342" spans="1:3" x14ac:dyDescent="0.35">
      <c r="A342">
        <v>111421</v>
      </c>
      <c r="B342" s="1">
        <v>43959.402777777781</v>
      </c>
      <c r="C342" s="1">
        <v>43958.623611111114</v>
      </c>
    </row>
    <row r="343" spans="1:3" x14ac:dyDescent="0.35">
      <c r="A343">
        <v>111410</v>
      </c>
      <c r="B343" s="1">
        <v>43950.729861111111</v>
      </c>
      <c r="C343" s="1">
        <v>43936.535416666666</v>
      </c>
    </row>
    <row r="344" spans="1:3" x14ac:dyDescent="0.35">
      <c r="A344">
        <v>111413</v>
      </c>
      <c r="B344" s="1">
        <v>43938.770138888889</v>
      </c>
      <c r="C344" s="1">
        <v>43938.770138888889</v>
      </c>
    </row>
    <row r="345" spans="1:3" x14ac:dyDescent="0.35">
      <c r="A345">
        <v>543539</v>
      </c>
      <c r="B345" s="1">
        <v>43936.536111111112</v>
      </c>
      <c r="C345" s="1">
        <v>43411.397916666669</v>
      </c>
    </row>
    <row r="346" spans="1:3" x14ac:dyDescent="0.35">
      <c r="A346">
        <v>111402</v>
      </c>
      <c r="B346" s="1">
        <v>43923.724305555559</v>
      </c>
      <c r="C346" s="1">
        <v>43907.376388888886</v>
      </c>
    </row>
    <row r="347" spans="1:3" x14ac:dyDescent="0.35">
      <c r="A347">
        <v>111397</v>
      </c>
      <c r="B347" s="1">
        <v>43916.779166666667</v>
      </c>
      <c r="C347" s="1">
        <v>43894.542361111111</v>
      </c>
    </row>
    <row r="348" spans="1:3" x14ac:dyDescent="0.35">
      <c r="A348">
        <v>111388</v>
      </c>
      <c r="B348" s="1">
        <v>43914.714583333334</v>
      </c>
      <c r="C348" s="1">
        <v>43874.476388888892</v>
      </c>
    </row>
    <row r="349" spans="1:3" x14ac:dyDescent="0.35">
      <c r="A349">
        <v>111396</v>
      </c>
      <c r="B349" s="1">
        <v>43914.714583333334</v>
      </c>
      <c r="C349" s="1">
        <v>43893.603472222225</v>
      </c>
    </row>
    <row r="350" spans="1:3" x14ac:dyDescent="0.35">
      <c r="A350">
        <v>111373</v>
      </c>
      <c r="B350" s="1">
        <v>43908.739583333336</v>
      </c>
      <c r="C350" s="1">
        <v>43846.498611111114</v>
      </c>
    </row>
    <row r="351" spans="1:3" x14ac:dyDescent="0.35">
      <c r="A351">
        <v>111372</v>
      </c>
      <c r="B351" s="1">
        <v>43906.600694444445</v>
      </c>
      <c r="C351" s="1">
        <v>43846.430555555555</v>
      </c>
    </row>
    <row r="352" spans="1:3" x14ac:dyDescent="0.35">
      <c r="A352">
        <v>111356</v>
      </c>
      <c r="B352" s="1">
        <v>43900.686805555553</v>
      </c>
      <c r="C352" s="1">
        <v>43805.617361111108</v>
      </c>
    </row>
    <row r="353" spans="1:3" x14ac:dyDescent="0.35">
      <c r="A353">
        <v>111386</v>
      </c>
      <c r="B353" s="1">
        <v>43894.722222222219</v>
      </c>
      <c r="C353" s="1">
        <v>43873.591666666667</v>
      </c>
    </row>
    <row r="354" spans="1:3" x14ac:dyDescent="0.35">
      <c r="A354">
        <v>111375</v>
      </c>
      <c r="B354" s="1">
        <v>43885.74722222222</v>
      </c>
      <c r="C354" s="1">
        <v>43852.504166666666</v>
      </c>
    </row>
    <row r="355" spans="1:3" x14ac:dyDescent="0.35">
      <c r="A355">
        <v>111377</v>
      </c>
      <c r="B355" s="1">
        <v>43882.728472222225</v>
      </c>
      <c r="C355" s="1">
        <v>43854.69027777778</v>
      </c>
    </row>
    <row r="356" spans="1:3" x14ac:dyDescent="0.35">
      <c r="A356">
        <v>111389</v>
      </c>
      <c r="B356" s="1">
        <v>43878.416666666664</v>
      </c>
      <c r="C356" s="1">
        <v>43874.513888888891</v>
      </c>
    </row>
    <row r="357" spans="1:3" x14ac:dyDescent="0.35">
      <c r="A357">
        <v>111374</v>
      </c>
      <c r="B357" s="1">
        <v>43878.375694444447</v>
      </c>
      <c r="C357" s="1">
        <v>43850.728472222225</v>
      </c>
    </row>
    <row r="358" spans="1:3" x14ac:dyDescent="0.35">
      <c r="A358">
        <v>111371</v>
      </c>
      <c r="B358" s="1">
        <v>43878.372916666667</v>
      </c>
      <c r="C358" s="1">
        <v>43845.634722222225</v>
      </c>
    </row>
    <row r="359" spans="1:3" x14ac:dyDescent="0.35">
      <c r="A359">
        <v>111381</v>
      </c>
      <c r="B359" s="1">
        <v>43872.738194444442</v>
      </c>
      <c r="C359" s="1">
        <v>43865.585416666669</v>
      </c>
    </row>
    <row r="360" spans="1:3" x14ac:dyDescent="0.35">
      <c r="A360">
        <v>111368</v>
      </c>
      <c r="B360" s="1">
        <v>43859.682638888888</v>
      </c>
      <c r="C360" s="1">
        <v>43838.57916666667</v>
      </c>
    </row>
    <row r="361" spans="1:3" x14ac:dyDescent="0.35">
      <c r="A361">
        <v>111376</v>
      </c>
      <c r="B361" s="1">
        <v>43858.744444444441</v>
      </c>
      <c r="C361" s="1">
        <v>43854.398611111108</v>
      </c>
    </row>
    <row r="362" spans="1:3" x14ac:dyDescent="0.35">
      <c r="A362">
        <v>111365</v>
      </c>
      <c r="B362" s="1">
        <v>43857.739583333336</v>
      </c>
      <c r="C362" s="1">
        <v>43833.565972222219</v>
      </c>
    </row>
    <row r="363" spans="1:3" x14ac:dyDescent="0.35">
      <c r="A363">
        <v>111215</v>
      </c>
      <c r="B363" s="1">
        <v>43846.719444444447</v>
      </c>
      <c r="C363" s="1">
        <v>43614.380555555559</v>
      </c>
    </row>
    <row r="364" spans="1:3" x14ac:dyDescent="0.35">
      <c r="A364">
        <v>111362</v>
      </c>
      <c r="B364" s="1">
        <v>43846.614583333336</v>
      </c>
      <c r="C364" s="1">
        <v>43825.42291666667</v>
      </c>
    </row>
    <row r="365" spans="1:3" x14ac:dyDescent="0.35">
      <c r="A365">
        <v>111359</v>
      </c>
      <c r="B365" s="1">
        <v>43845.719444444447</v>
      </c>
      <c r="C365" s="1">
        <v>43817.572916666664</v>
      </c>
    </row>
    <row r="366" spans="1:3" x14ac:dyDescent="0.35">
      <c r="A366">
        <v>111370</v>
      </c>
      <c r="B366" s="1">
        <v>43844.73333333333</v>
      </c>
      <c r="C366" s="1">
        <v>43841.655555555553</v>
      </c>
    </row>
    <row r="367" spans="1:3" x14ac:dyDescent="0.35">
      <c r="A367">
        <v>111336</v>
      </c>
      <c r="B367" s="1">
        <v>43844.730555555558</v>
      </c>
      <c r="C367" s="1">
        <v>43763.731944444444</v>
      </c>
    </row>
    <row r="368" spans="1:3" x14ac:dyDescent="0.35">
      <c r="A368">
        <v>111209</v>
      </c>
      <c r="B368" s="1">
        <v>43844.729166666664</v>
      </c>
      <c r="C368" s="1">
        <v>43608.574999999997</v>
      </c>
    </row>
    <row r="369" spans="1:3" x14ac:dyDescent="0.35">
      <c r="A369">
        <v>111355</v>
      </c>
      <c r="B369" s="1">
        <v>43840.754166666666</v>
      </c>
      <c r="C369" s="1">
        <v>43805.417361111111</v>
      </c>
    </row>
    <row r="370" spans="1:3" x14ac:dyDescent="0.35">
      <c r="A370">
        <v>111367</v>
      </c>
      <c r="B370" s="1">
        <v>43838.701388888891</v>
      </c>
      <c r="C370" s="1">
        <v>43837.402777777781</v>
      </c>
    </row>
    <row r="371" spans="1:3" x14ac:dyDescent="0.35">
      <c r="A371">
        <v>111363</v>
      </c>
      <c r="B371" s="1">
        <v>43837.461111111108</v>
      </c>
      <c r="C371" s="1">
        <v>43832.718055555553</v>
      </c>
    </row>
    <row r="372" spans="1:3" x14ac:dyDescent="0.35">
      <c r="A372">
        <v>111337</v>
      </c>
      <c r="B372" s="1">
        <v>43833.73333333333</v>
      </c>
      <c r="C372" s="1">
        <v>43768.609722222223</v>
      </c>
    </row>
    <row r="373" spans="1:3" x14ac:dyDescent="0.35">
      <c r="A373">
        <v>111324</v>
      </c>
      <c r="B373" s="1">
        <v>43822.65</v>
      </c>
      <c r="C373" s="1">
        <v>43752.691666666666</v>
      </c>
    </row>
    <row r="374" spans="1:3" x14ac:dyDescent="0.35">
      <c r="A374">
        <v>111335</v>
      </c>
      <c r="B374" s="1">
        <v>43822.631944444445</v>
      </c>
      <c r="C374" s="1">
        <v>43763.727777777778</v>
      </c>
    </row>
    <row r="375" spans="1:3" x14ac:dyDescent="0.35">
      <c r="A375">
        <v>111326</v>
      </c>
      <c r="B375" s="1">
        <v>43822.60833333333</v>
      </c>
      <c r="C375" s="1">
        <v>43752.700694444444</v>
      </c>
    </row>
    <row r="376" spans="1:3" x14ac:dyDescent="0.35">
      <c r="A376">
        <v>111352</v>
      </c>
      <c r="B376" s="1">
        <v>43818.754166666666</v>
      </c>
      <c r="C376" s="1">
        <v>43798.450694444444</v>
      </c>
    </row>
    <row r="377" spans="1:3" x14ac:dyDescent="0.35">
      <c r="A377">
        <v>111354</v>
      </c>
      <c r="B377" s="1">
        <v>43817.447916666664</v>
      </c>
      <c r="C377" s="1">
        <v>43803.671527777777</v>
      </c>
    </row>
    <row r="378" spans="1:3" x14ac:dyDescent="0.35">
      <c r="A378">
        <v>111339</v>
      </c>
      <c r="B378" s="1">
        <v>43817.445138888892</v>
      </c>
      <c r="C378" s="1">
        <v>43773.618750000001</v>
      </c>
    </row>
    <row r="379" spans="1:3" x14ac:dyDescent="0.35">
      <c r="A379">
        <v>111341</v>
      </c>
      <c r="B379" s="1">
        <v>43812.76458333333</v>
      </c>
      <c r="C379" s="1">
        <v>43775.585416666669</v>
      </c>
    </row>
    <row r="380" spans="1:3" x14ac:dyDescent="0.35">
      <c r="A380">
        <v>111303</v>
      </c>
      <c r="B380" s="1">
        <v>43812.753472222219</v>
      </c>
      <c r="C380" s="1">
        <v>43727.394444444442</v>
      </c>
    </row>
    <row r="381" spans="1:3" x14ac:dyDescent="0.35">
      <c r="A381">
        <v>111350</v>
      </c>
      <c r="B381" s="1">
        <v>43809.354166666664</v>
      </c>
      <c r="C381" s="1">
        <v>43795.739583333336</v>
      </c>
    </row>
    <row r="382" spans="1:3" x14ac:dyDescent="0.35">
      <c r="A382">
        <v>111349</v>
      </c>
      <c r="B382" s="1">
        <v>43801.729861111111</v>
      </c>
      <c r="C382" s="1">
        <v>43794.717361111114</v>
      </c>
    </row>
    <row r="383" spans="1:3" x14ac:dyDescent="0.35">
      <c r="A383">
        <v>111338</v>
      </c>
      <c r="B383" s="1">
        <v>43796.73333333333</v>
      </c>
      <c r="C383" s="1">
        <v>43768.703472222223</v>
      </c>
    </row>
    <row r="384" spans="1:3" x14ac:dyDescent="0.35">
      <c r="A384">
        <v>111342</v>
      </c>
      <c r="B384" s="1">
        <v>43796.718055555553</v>
      </c>
      <c r="C384" s="1">
        <v>43775.757638888892</v>
      </c>
    </row>
    <row r="385" spans="1:3" x14ac:dyDescent="0.35">
      <c r="A385">
        <v>111348</v>
      </c>
      <c r="B385" s="1">
        <v>43796.716666666667</v>
      </c>
      <c r="C385" s="1">
        <v>43794.62222222222</v>
      </c>
    </row>
    <row r="386" spans="1:3" x14ac:dyDescent="0.35">
      <c r="A386">
        <v>111344</v>
      </c>
      <c r="B386" s="1">
        <v>43794.724999999999</v>
      </c>
      <c r="C386" s="1">
        <v>43784.602083333331</v>
      </c>
    </row>
    <row r="387" spans="1:3" x14ac:dyDescent="0.35">
      <c r="A387">
        <v>111345</v>
      </c>
      <c r="B387" s="1">
        <v>43790.739583333336</v>
      </c>
      <c r="C387" s="1">
        <v>43784.756944444445</v>
      </c>
    </row>
    <row r="388" spans="1:3" x14ac:dyDescent="0.35">
      <c r="A388">
        <v>111328</v>
      </c>
      <c r="B388" s="1">
        <v>43784.728472222225</v>
      </c>
      <c r="C388" s="1">
        <v>43755.496527777781</v>
      </c>
    </row>
    <row r="389" spans="1:3" x14ac:dyDescent="0.35">
      <c r="A389">
        <v>111343</v>
      </c>
      <c r="B389" s="1">
        <v>43777.667361111111</v>
      </c>
      <c r="C389" s="1">
        <v>43776.692361111112</v>
      </c>
    </row>
    <row r="390" spans="1:3" x14ac:dyDescent="0.35">
      <c r="A390">
        <v>111332</v>
      </c>
      <c r="B390" s="1">
        <v>43775.731249999997</v>
      </c>
      <c r="C390" s="1">
        <v>43763.427083333336</v>
      </c>
    </row>
    <row r="391" spans="1:3" x14ac:dyDescent="0.35">
      <c r="A391">
        <v>111340</v>
      </c>
      <c r="B391" s="1">
        <v>43774.597222222219</v>
      </c>
      <c r="C391" s="1">
        <v>43774.447222222225</v>
      </c>
    </row>
    <row r="392" spans="1:3" x14ac:dyDescent="0.35">
      <c r="A392">
        <v>111330</v>
      </c>
      <c r="B392" s="1">
        <v>43767.729166666664</v>
      </c>
      <c r="C392" s="1">
        <v>43759.725694444445</v>
      </c>
    </row>
    <row r="393" spans="1:3" x14ac:dyDescent="0.35">
      <c r="A393">
        <v>111315</v>
      </c>
      <c r="B393" s="1">
        <v>43762.711111111108</v>
      </c>
      <c r="C393" s="1">
        <v>43741.345833333333</v>
      </c>
    </row>
    <row r="394" spans="1:3" x14ac:dyDescent="0.35">
      <c r="A394">
        <v>111329</v>
      </c>
      <c r="B394" s="1">
        <v>43762.709722222222</v>
      </c>
      <c r="C394" s="1">
        <v>43756.664583333331</v>
      </c>
    </row>
    <row r="395" spans="1:3" x14ac:dyDescent="0.35">
      <c r="A395">
        <v>111323</v>
      </c>
      <c r="B395" s="1">
        <v>43760.754166666666</v>
      </c>
      <c r="C395" s="1">
        <v>43749.571527777778</v>
      </c>
    </row>
    <row r="396" spans="1:3" x14ac:dyDescent="0.35">
      <c r="A396">
        <v>111319</v>
      </c>
      <c r="B396" s="1">
        <v>43756.420138888891</v>
      </c>
      <c r="C396" s="1">
        <v>43745.565972222219</v>
      </c>
    </row>
    <row r="397" spans="1:3" x14ac:dyDescent="0.35">
      <c r="A397">
        <v>111313</v>
      </c>
      <c r="B397" s="1">
        <v>43754.736111111109</v>
      </c>
      <c r="C397" s="1">
        <v>43740.652777777781</v>
      </c>
    </row>
    <row r="398" spans="1:3" x14ac:dyDescent="0.35">
      <c r="A398">
        <v>111327</v>
      </c>
      <c r="B398" s="1">
        <v>43754.558333333334</v>
      </c>
      <c r="C398" s="1">
        <v>43753.62777777778</v>
      </c>
    </row>
    <row r="399" spans="1:3" x14ac:dyDescent="0.35">
      <c r="A399">
        <v>111289</v>
      </c>
      <c r="B399" s="1">
        <v>43753.718055555553</v>
      </c>
      <c r="C399" s="1">
        <v>43697.447222222225</v>
      </c>
    </row>
    <row r="400" spans="1:3" x14ac:dyDescent="0.35">
      <c r="A400">
        <v>111311</v>
      </c>
      <c r="B400" s="1">
        <v>43747.712500000001</v>
      </c>
      <c r="C400" s="1">
        <v>43738.421527777777</v>
      </c>
    </row>
    <row r="401" spans="1:3" x14ac:dyDescent="0.35">
      <c r="A401">
        <v>111316</v>
      </c>
      <c r="B401" s="1">
        <v>43745.724999999999</v>
      </c>
      <c r="C401" s="1">
        <v>43741.710416666669</v>
      </c>
    </row>
    <row r="402" spans="1:3" x14ac:dyDescent="0.35">
      <c r="A402">
        <v>111308</v>
      </c>
      <c r="B402" s="1">
        <v>43745.71597222222</v>
      </c>
      <c r="C402" s="1">
        <v>43733.690972222219</v>
      </c>
    </row>
    <row r="403" spans="1:3" x14ac:dyDescent="0.35">
      <c r="A403">
        <v>111305</v>
      </c>
      <c r="B403" s="1">
        <v>43741.736805555556</v>
      </c>
      <c r="C403" s="1">
        <v>43728.679166666669</v>
      </c>
    </row>
    <row r="404" spans="1:3" x14ac:dyDescent="0.35">
      <c r="A404">
        <v>111309</v>
      </c>
      <c r="B404" s="1">
        <v>43740.720833333333</v>
      </c>
      <c r="C404" s="1">
        <v>43734.375694444447</v>
      </c>
    </row>
    <row r="405" spans="1:3" x14ac:dyDescent="0.35">
      <c r="A405">
        <v>111234</v>
      </c>
      <c r="B405" s="1">
        <v>43739.448611111111</v>
      </c>
      <c r="C405" s="1">
        <v>43635.472916666666</v>
      </c>
    </row>
    <row r="406" spans="1:3" x14ac:dyDescent="0.35">
      <c r="A406">
        <v>111211</v>
      </c>
      <c r="B406" s="1">
        <v>43739.447916666664</v>
      </c>
      <c r="C406" s="1">
        <v>43612.664583333331</v>
      </c>
    </row>
    <row r="407" spans="1:3" x14ac:dyDescent="0.35">
      <c r="A407">
        <v>111310</v>
      </c>
      <c r="B407" s="1">
        <v>43735.725694444445</v>
      </c>
      <c r="C407" s="1">
        <v>43735.347222222219</v>
      </c>
    </row>
    <row r="408" spans="1:3" x14ac:dyDescent="0.35">
      <c r="A408">
        <v>111307</v>
      </c>
      <c r="B408" s="1">
        <v>43735.342361111114</v>
      </c>
      <c r="C408" s="1">
        <v>43733.573611111111</v>
      </c>
    </row>
    <row r="409" spans="1:3" x14ac:dyDescent="0.35">
      <c r="A409">
        <v>111304</v>
      </c>
      <c r="B409" s="1">
        <v>43734.70208333333</v>
      </c>
      <c r="C409" s="1">
        <v>43728.472916666666</v>
      </c>
    </row>
    <row r="410" spans="1:3" x14ac:dyDescent="0.35">
      <c r="A410">
        <v>111302</v>
      </c>
      <c r="B410" s="1">
        <v>43728.443749999999</v>
      </c>
      <c r="C410" s="1">
        <v>43725.7</v>
      </c>
    </row>
    <row r="411" spans="1:3" x14ac:dyDescent="0.35">
      <c r="A411">
        <v>111300</v>
      </c>
      <c r="B411" s="1">
        <v>43728.345833333333</v>
      </c>
      <c r="C411" s="1">
        <v>43719.771527777775</v>
      </c>
    </row>
    <row r="412" spans="1:3" x14ac:dyDescent="0.35">
      <c r="A412">
        <v>111294</v>
      </c>
      <c r="B412" s="1">
        <v>43726.72152777778</v>
      </c>
      <c r="C412" s="1">
        <v>43710.398611111108</v>
      </c>
    </row>
    <row r="413" spans="1:3" x14ac:dyDescent="0.35">
      <c r="A413">
        <v>111298</v>
      </c>
      <c r="B413" s="1">
        <v>43725.708333333336</v>
      </c>
      <c r="C413" s="1">
        <v>43717.716666666667</v>
      </c>
    </row>
    <row r="414" spans="1:3" x14ac:dyDescent="0.35">
      <c r="A414">
        <v>111153</v>
      </c>
      <c r="B414" s="1">
        <v>43719.725694444445</v>
      </c>
      <c r="C414" s="1">
        <v>43544.65902777778</v>
      </c>
    </row>
    <row r="415" spans="1:3" x14ac:dyDescent="0.35">
      <c r="A415">
        <v>111150</v>
      </c>
      <c r="B415" s="1">
        <v>43719.725694444445</v>
      </c>
      <c r="C415" s="1">
        <v>43544.554166666669</v>
      </c>
    </row>
    <row r="416" spans="1:3" x14ac:dyDescent="0.35">
      <c r="A416">
        <v>111259</v>
      </c>
      <c r="B416" s="1">
        <v>43719.724999999999</v>
      </c>
      <c r="C416" s="1">
        <v>43661.503472222219</v>
      </c>
    </row>
    <row r="417" spans="1:3" x14ac:dyDescent="0.35">
      <c r="A417">
        <v>111214</v>
      </c>
      <c r="B417" s="1">
        <v>43717.524305555555</v>
      </c>
      <c r="C417" s="1">
        <v>43613.597916666666</v>
      </c>
    </row>
    <row r="418" spans="1:3" x14ac:dyDescent="0.35">
      <c r="A418">
        <v>111189</v>
      </c>
      <c r="B418" s="1">
        <v>43714.726388888892</v>
      </c>
      <c r="C418" s="1">
        <v>43585.59652777778</v>
      </c>
    </row>
    <row r="419" spans="1:3" x14ac:dyDescent="0.35">
      <c r="A419">
        <v>111233</v>
      </c>
      <c r="B419" s="1">
        <v>43712.42083333333</v>
      </c>
      <c r="C419" s="1">
        <v>43633.438888888886</v>
      </c>
    </row>
    <row r="420" spans="1:3" x14ac:dyDescent="0.35">
      <c r="A420">
        <v>111253</v>
      </c>
      <c r="B420" s="1">
        <v>43712.40347222222</v>
      </c>
      <c r="C420" s="1">
        <v>43654.692361111112</v>
      </c>
    </row>
    <row r="421" spans="1:3" x14ac:dyDescent="0.35">
      <c r="A421">
        <v>111290</v>
      </c>
      <c r="B421" s="1">
        <v>43711.741666666669</v>
      </c>
      <c r="C421" s="1">
        <v>43700.676388888889</v>
      </c>
    </row>
    <row r="422" spans="1:3" x14ac:dyDescent="0.35">
      <c r="A422">
        <v>111172</v>
      </c>
      <c r="B422" s="1">
        <v>43711.729861111111</v>
      </c>
      <c r="C422" s="1">
        <v>43563.387499999997</v>
      </c>
    </row>
    <row r="423" spans="1:3" x14ac:dyDescent="0.35">
      <c r="A423">
        <v>111280</v>
      </c>
      <c r="B423" s="1">
        <v>43710.729166666664</v>
      </c>
      <c r="C423" s="1">
        <v>43678.662499999999</v>
      </c>
    </row>
    <row r="424" spans="1:3" x14ac:dyDescent="0.35">
      <c r="A424">
        <v>111293</v>
      </c>
      <c r="B424" s="1">
        <v>43707.612500000003</v>
      </c>
      <c r="C424" s="1">
        <v>43707.368750000001</v>
      </c>
    </row>
    <row r="425" spans="1:3" x14ac:dyDescent="0.35">
      <c r="A425">
        <v>111262</v>
      </c>
      <c r="B425" s="1">
        <v>43706.709722222222</v>
      </c>
      <c r="C425" s="1">
        <v>43662.47152777778</v>
      </c>
    </row>
    <row r="426" spans="1:3" x14ac:dyDescent="0.35">
      <c r="A426">
        <v>111207</v>
      </c>
      <c r="B426" s="1">
        <v>43705.526388888888</v>
      </c>
      <c r="C426" s="1">
        <v>43607.422222222223</v>
      </c>
    </row>
    <row r="427" spans="1:3" x14ac:dyDescent="0.35">
      <c r="A427">
        <v>111272</v>
      </c>
      <c r="B427" s="1">
        <v>43704.714583333334</v>
      </c>
      <c r="C427" s="1">
        <v>43671.636805555558</v>
      </c>
    </row>
    <row r="428" spans="1:3" x14ac:dyDescent="0.35">
      <c r="A428">
        <v>111266</v>
      </c>
      <c r="B428" s="1">
        <v>43704.713194444441</v>
      </c>
      <c r="C428" s="1">
        <v>43665.404166666667</v>
      </c>
    </row>
    <row r="429" spans="1:3" x14ac:dyDescent="0.35">
      <c r="A429">
        <v>111249</v>
      </c>
      <c r="B429" s="1">
        <v>43704.712500000001</v>
      </c>
      <c r="C429" s="1">
        <v>43650.728472222225</v>
      </c>
    </row>
    <row r="430" spans="1:3" x14ac:dyDescent="0.35">
      <c r="A430">
        <v>111244</v>
      </c>
      <c r="B430" s="1">
        <v>43704.711805555555</v>
      </c>
      <c r="C430" s="1">
        <v>43644.445138888892</v>
      </c>
    </row>
    <row r="431" spans="1:3" x14ac:dyDescent="0.35">
      <c r="A431">
        <v>111173</v>
      </c>
      <c r="B431" s="1">
        <v>43704.709722222222</v>
      </c>
      <c r="C431" s="1">
        <v>43565.544444444444</v>
      </c>
    </row>
    <row r="432" spans="1:3" x14ac:dyDescent="0.35">
      <c r="A432">
        <v>111282</v>
      </c>
      <c r="B432" s="1">
        <v>43697.709027777775</v>
      </c>
      <c r="C432" s="1">
        <v>43684.590277777781</v>
      </c>
    </row>
    <row r="433" spans="1:3" x14ac:dyDescent="0.35">
      <c r="A433">
        <v>111279</v>
      </c>
      <c r="B433" s="1">
        <v>43690.601388888892</v>
      </c>
      <c r="C433" s="1">
        <v>43678.416666666664</v>
      </c>
    </row>
    <row r="434" spans="1:3" x14ac:dyDescent="0.35">
      <c r="A434">
        <v>111278</v>
      </c>
      <c r="B434" s="1">
        <v>43690.600694444445</v>
      </c>
      <c r="C434" s="1">
        <v>43678.370138888888</v>
      </c>
    </row>
    <row r="435" spans="1:3" x14ac:dyDescent="0.35">
      <c r="A435">
        <v>111274</v>
      </c>
      <c r="B435" s="1">
        <v>43684.714583333334</v>
      </c>
      <c r="C435" s="1">
        <v>43675.425000000003</v>
      </c>
    </row>
    <row r="436" spans="1:3" x14ac:dyDescent="0.35">
      <c r="A436">
        <v>111277</v>
      </c>
      <c r="B436" s="1">
        <v>43683.736805555556</v>
      </c>
      <c r="C436" s="1">
        <v>43677.44027777778</v>
      </c>
    </row>
    <row r="437" spans="1:3" x14ac:dyDescent="0.35">
      <c r="A437">
        <v>111263</v>
      </c>
      <c r="B437" s="1">
        <v>43683.73333333333</v>
      </c>
      <c r="C437" s="1">
        <v>43662.478472222225</v>
      </c>
    </row>
    <row r="438" spans="1:3" x14ac:dyDescent="0.35">
      <c r="A438">
        <v>111275</v>
      </c>
      <c r="B438" s="1">
        <v>43683.731944444444</v>
      </c>
      <c r="C438" s="1">
        <v>43676.6</v>
      </c>
    </row>
    <row r="439" spans="1:3" x14ac:dyDescent="0.35">
      <c r="A439">
        <v>111276</v>
      </c>
      <c r="B439" s="1">
        <v>43683.731249999997</v>
      </c>
      <c r="C439" s="1">
        <v>43677.409722222219</v>
      </c>
    </row>
    <row r="440" spans="1:3" x14ac:dyDescent="0.35">
      <c r="A440">
        <v>111190</v>
      </c>
      <c r="B440" s="1">
        <v>43678.790972222225</v>
      </c>
      <c r="C440" s="1">
        <v>43585.650694444441</v>
      </c>
    </row>
    <row r="441" spans="1:3" x14ac:dyDescent="0.35">
      <c r="A441">
        <v>111264</v>
      </c>
      <c r="B441" s="1">
        <v>43675.736111111109</v>
      </c>
      <c r="C441" s="1">
        <v>43663.592361111114</v>
      </c>
    </row>
    <row r="442" spans="1:3" x14ac:dyDescent="0.35">
      <c r="A442">
        <v>111251</v>
      </c>
      <c r="B442" s="1">
        <v>43664.741666666669</v>
      </c>
      <c r="C442" s="1">
        <v>43654.436805555553</v>
      </c>
    </row>
    <row r="443" spans="1:3" x14ac:dyDescent="0.35">
      <c r="A443">
        <v>111260</v>
      </c>
      <c r="B443" s="1">
        <v>43663.743750000001</v>
      </c>
      <c r="C443" s="1">
        <v>43661.629166666666</v>
      </c>
    </row>
    <row r="444" spans="1:3" x14ac:dyDescent="0.35">
      <c r="A444">
        <v>111250</v>
      </c>
      <c r="B444" s="1">
        <v>43661.726388888892</v>
      </c>
      <c r="C444" s="1">
        <v>43651.623611111114</v>
      </c>
    </row>
    <row r="445" spans="1:3" x14ac:dyDescent="0.35">
      <c r="A445">
        <v>111255</v>
      </c>
      <c r="B445" s="1">
        <v>43661.635416666664</v>
      </c>
      <c r="C445" s="1">
        <v>43655.51666666667</v>
      </c>
    </row>
    <row r="446" spans="1:3" x14ac:dyDescent="0.35">
      <c r="A446">
        <v>111256</v>
      </c>
      <c r="B446" s="1">
        <v>43661.594444444447</v>
      </c>
      <c r="C446" s="1">
        <v>43656.4375</v>
      </c>
    </row>
    <row r="447" spans="1:3" x14ac:dyDescent="0.35">
      <c r="A447">
        <v>111208</v>
      </c>
      <c r="B447" s="1">
        <v>43656.726388888892</v>
      </c>
      <c r="C447" s="1">
        <v>43608.52847222222</v>
      </c>
    </row>
    <row r="448" spans="1:3" x14ac:dyDescent="0.35">
      <c r="A448">
        <v>111197</v>
      </c>
      <c r="B448" s="1">
        <v>43656.724305555559</v>
      </c>
      <c r="C448" s="1">
        <v>43593.434027777781</v>
      </c>
    </row>
    <row r="449" spans="1:3" x14ac:dyDescent="0.35">
      <c r="A449">
        <v>111245</v>
      </c>
      <c r="B449" s="1">
        <v>43655.498611111114</v>
      </c>
      <c r="C449" s="1">
        <v>43644.640972222223</v>
      </c>
    </row>
    <row r="450" spans="1:3" x14ac:dyDescent="0.35">
      <c r="A450">
        <v>111237</v>
      </c>
      <c r="B450" s="1">
        <v>43651.724999999999</v>
      </c>
      <c r="C450" s="1">
        <v>43635.669444444444</v>
      </c>
    </row>
    <row r="451" spans="1:3" x14ac:dyDescent="0.35">
      <c r="A451">
        <v>111238</v>
      </c>
      <c r="B451" s="1">
        <v>43651.617361111108</v>
      </c>
      <c r="C451" s="1">
        <v>43636.379166666666</v>
      </c>
    </row>
    <row r="452" spans="1:3" x14ac:dyDescent="0.35">
      <c r="A452">
        <v>111228</v>
      </c>
      <c r="B452" s="1">
        <v>43650.805555555555</v>
      </c>
      <c r="C452" s="1">
        <v>43626.603472222225</v>
      </c>
    </row>
    <row r="453" spans="1:3" x14ac:dyDescent="0.35">
      <c r="A453">
        <v>111231</v>
      </c>
      <c r="B453" s="1">
        <v>43647.728472222225</v>
      </c>
      <c r="C453" s="1">
        <v>43627.571527777778</v>
      </c>
    </row>
    <row r="454" spans="1:3" x14ac:dyDescent="0.35">
      <c r="A454">
        <v>111161</v>
      </c>
      <c r="B454" s="1">
        <v>43647.727083333331</v>
      </c>
      <c r="C454" s="1">
        <v>43553.594444444447</v>
      </c>
    </row>
    <row r="455" spans="1:3" x14ac:dyDescent="0.35">
      <c r="A455">
        <v>111230</v>
      </c>
      <c r="B455" s="1">
        <v>43644.717361111114</v>
      </c>
      <c r="C455" s="1">
        <v>43627.419444444444</v>
      </c>
    </row>
    <row r="456" spans="1:3" x14ac:dyDescent="0.35">
      <c r="A456">
        <v>111212</v>
      </c>
      <c r="B456" s="1">
        <v>43637.759722222225</v>
      </c>
      <c r="C456" s="1">
        <v>43613.469444444447</v>
      </c>
    </row>
    <row r="457" spans="1:3" x14ac:dyDescent="0.35">
      <c r="A457">
        <v>111106</v>
      </c>
      <c r="B457" s="1">
        <v>43637.757638888892</v>
      </c>
      <c r="C457" s="1">
        <v>43497.037499999999</v>
      </c>
    </row>
    <row r="458" spans="1:3" x14ac:dyDescent="0.35">
      <c r="A458">
        <v>111235</v>
      </c>
      <c r="B458" s="1">
        <v>43637.574305555558</v>
      </c>
      <c r="C458" s="1">
        <v>43635.50277777778</v>
      </c>
    </row>
    <row r="459" spans="1:3" x14ac:dyDescent="0.35">
      <c r="A459">
        <v>111232</v>
      </c>
      <c r="B459" s="1">
        <v>43635.762499999997</v>
      </c>
      <c r="C459" s="1">
        <v>43627.6</v>
      </c>
    </row>
    <row r="460" spans="1:3" x14ac:dyDescent="0.35">
      <c r="A460">
        <v>111226</v>
      </c>
      <c r="B460" s="1">
        <v>43635.759027777778</v>
      </c>
      <c r="C460" s="1">
        <v>43622.376388888886</v>
      </c>
    </row>
    <row r="461" spans="1:3" x14ac:dyDescent="0.35">
      <c r="A461">
        <v>111229</v>
      </c>
      <c r="B461" s="1">
        <v>43629.734722222223</v>
      </c>
      <c r="C461" s="1">
        <v>43627.359722222223</v>
      </c>
    </row>
    <row r="462" spans="1:3" x14ac:dyDescent="0.35">
      <c r="A462">
        <v>111223</v>
      </c>
      <c r="B462" s="1">
        <v>43626.620138888888</v>
      </c>
      <c r="C462" s="1">
        <v>43620.411805555559</v>
      </c>
    </row>
    <row r="463" spans="1:3" x14ac:dyDescent="0.35">
      <c r="A463">
        <v>111191</v>
      </c>
      <c r="B463" s="1">
        <v>43623.734722222223</v>
      </c>
      <c r="C463" s="1">
        <v>43587.361111111109</v>
      </c>
    </row>
    <row r="464" spans="1:3" x14ac:dyDescent="0.35">
      <c r="A464">
        <v>111200</v>
      </c>
      <c r="B464" s="1">
        <v>43619.746527777781</v>
      </c>
      <c r="C464" s="1">
        <v>43599.445833333331</v>
      </c>
    </row>
    <row r="465" spans="1:3" x14ac:dyDescent="0.35">
      <c r="A465">
        <v>111192</v>
      </c>
      <c r="B465" s="1">
        <v>43619.727083333331</v>
      </c>
      <c r="C465" s="1">
        <v>43588.470138888886</v>
      </c>
    </row>
    <row r="466" spans="1:3" x14ac:dyDescent="0.35">
      <c r="A466">
        <v>111213</v>
      </c>
      <c r="B466" s="1">
        <v>43616.745138888888</v>
      </c>
      <c r="C466" s="1">
        <v>43613.570833333331</v>
      </c>
    </row>
    <row r="467" spans="1:3" x14ac:dyDescent="0.35">
      <c r="A467">
        <v>111195</v>
      </c>
      <c r="B467" s="1">
        <v>43614.627083333333</v>
      </c>
      <c r="C467" s="1">
        <v>43592.375</v>
      </c>
    </row>
    <row r="468" spans="1:3" x14ac:dyDescent="0.35">
      <c r="A468">
        <v>111204</v>
      </c>
      <c r="B468" s="1">
        <v>43613.557638888888</v>
      </c>
      <c r="C468" s="1">
        <v>43602.463194444441</v>
      </c>
    </row>
    <row r="469" spans="1:3" x14ac:dyDescent="0.35">
      <c r="A469">
        <v>111165</v>
      </c>
      <c r="B469" s="1">
        <v>43606.759722222225</v>
      </c>
      <c r="C469" s="1">
        <v>43557.703472222223</v>
      </c>
    </row>
    <row r="470" spans="1:3" x14ac:dyDescent="0.35">
      <c r="A470">
        <v>111179</v>
      </c>
      <c r="B470" s="1">
        <v>43594.720833333333</v>
      </c>
      <c r="C470" s="1">
        <v>43572.544444444444</v>
      </c>
    </row>
    <row r="471" spans="1:3" x14ac:dyDescent="0.35">
      <c r="A471">
        <v>111176</v>
      </c>
      <c r="B471" s="1">
        <v>43594.71875</v>
      </c>
      <c r="C471" s="1">
        <v>43567.497916666667</v>
      </c>
    </row>
    <row r="472" spans="1:3" x14ac:dyDescent="0.35">
      <c r="A472">
        <v>111175</v>
      </c>
      <c r="B472" s="1">
        <v>43591.780555555553</v>
      </c>
      <c r="C472" s="1">
        <v>43566.444444444445</v>
      </c>
    </row>
    <row r="473" spans="1:3" x14ac:dyDescent="0.35">
      <c r="A473">
        <v>111164</v>
      </c>
      <c r="B473" s="1">
        <v>43588.719444444447</v>
      </c>
      <c r="C473" s="1">
        <v>43557.661111111112</v>
      </c>
    </row>
    <row r="474" spans="1:3" x14ac:dyDescent="0.35">
      <c r="A474">
        <v>111145</v>
      </c>
      <c r="B474" s="1">
        <v>43587.731249999997</v>
      </c>
      <c r="C474" s="1">
        <v>43542.549305555556</v>
      </c>
    </row>
    <row r="475" spans="1:3" x14ac:dyDescent="0.35">
      <c r="A475">
        <v>111186</v>
      </c>
      <c r="B475" s="1">
        <v>43580.675694444442</v>
      </c>
      <c r="C475" s="1">
        <v>43580.675694444442</v>
      </c>
    </row>
    <row r="476" spans="1:3" x14ac:dyDescent="0.35">
      <c r="A476">
        <v>111170</v>
      </c>
      <c r="B476" s="1">
        <v>43577.731944444444</v>
      </c>
      <c r="C476" s="1">
        <v>43560.636111111111</v>
      </c>
    </row>
    <row r="477" spans="1:3" x14ac:dyDescent="0.35">
      <c r="A477">
        <v>111169</v>
      </c>
      <c r="B477" s="1">
        <v>43577.731944444444</v>
      </c>
      <c r="C477" s="1">
        <v>43559.681944444441</v>
      </c>
    </row>
    <row r="478" spans="1:3" x14ac:dyDescent="0.35">
      <c r="A478">
        <v>111163</v>
      </c>
      <c r="B478" s="1">
        <v>43577.731944444444</v>
      </c>
      <c r="C478" s="1">
        <v>43556.560416666667</v>
      </c>
    </row>
    <row r="479" spans="1:3" x14ac:dyDescent="0.35">
      <c r="A479">
        <v>111160</v>
      </c>
      <c r="B479" s="1">
        <v>43577.731944444444</v>
      </c>
      <c r="C479" s="1">
        <v>43552.651388888888</v>
      </c>
    </row>
    <row r="480" spans="1:3" x14ac:dyDescent="0.35">
      <c r="A480">
        <v>111159</v>
      </c>
      <c r="B480" s="1">
        <v>43571.746527777781</v>
      </c>
      <c r="C480" s="1">
        <v>43552.490277777775</v>
      </c>
    </row>
    <row r="481" spans="1:3" x14ac:dyDescent="0.35">
      <c r="A481">
        <v>111155</v>
      </c>
      <c r="B481" s="1">
        <v>43570.775694444441</v>
      </c>
      <c r="C481" s="1">
        <v>43546.387499999997</v>
      </c>
    </row>
    <row r="482" spans="1:3" x14ac:dyDescent="0.35">
      <c r="A482">
        <v>111166</v>
      </c>
      <c r="B482" s="1">
        <v>43565.775000000001</v>
      </c>
      <c r="C482" s="1">
        <v>43558.425000000003</v>
      </c>
    </row>
    <row r="483" spans="1:3" x14ac:dyDescent="0.35">
      <c r="A483">
        <v>111156</v>
      </c>
      <c r="B483" s="1">
        <v>43565.75</v>
      </c>
      <c r="C483" s="1">
        <v>43550.654166666667</v>
      </c>
    </row>
    <row r="484" spans="1:3" x14ac:dyDescent="0.35">
      <c r="A484">
        <v>111104</v>
      </c>
      <c r="B484" s="1">
        <v>43565.748611111114</v>
      </c>
      <c r="C484" s="1">
        <v>43497.017361111109</v>
      </c>
    </row>
    <row r="485" spans="1:3" x14ac:dyDescent="0.35">
      <c r="A485">
        <v>111130</v>
      </c>
      <c r="B485" s="1">
        <v>43556.652777777781</v>
      </c>
      <c r="C485" s="1">
        <v>43514.445833333331</v>
      </c>
    </row>
    <row r="486" spans="1:3" x14ac:dyDescent="0.35">
      <c r="A486">
        <v>111112</v>
      </c>
      <c r="B486" s="1">
        <v>43556.647916666669</v>
      </c>
      <c r="C486" s="1">
        <v>43497.098611111112</v>
      </c>
    </row>
    <row r="487" spans="1:3" x14ac:dyDescent="0.35">
      <c r="A487">
        <v>111111</v>
      </c>
      <c r="B487" s="1">
        <v>43556.647916666669</v>
      </c>
      <c r="C487" s="1">
        <v>43497.095833333333</v>
      </c>
    </row>
    <row r="488" spans="1:3" x14ac:dyDescent="0.35">
      <c r="A488">
        <v>111110</v>
      </c>
      <c r="B488" s="1">
        <v>43556.642361111109</v>
      </c>
      <c r="C488" s="1">
        <v>43497.090277777781</v>
      </c>
    </row>
    <row r="489" spans="1:3" x14ac:dyDescent="0.35">
      <c r="A489">
        <v>111109</v>
      </c>
      <c r="B489" s="1">
        <v>43556.637499999997</v>
      </c>
      <c r="C489" s="1">
        <v>43497.085416666669</v>
      </c>
    </row>
    <row r="490" spans="1:3" x14ac:dyDescent="0.35">
      <c r="A490">
        <v>111107</v>
      </c>
      <c r="B490" s="1">
        <v>43556.631944444445</v>
      </c>
      <c r="C490" s="1">
        <v>43497.04583333333</v>
      </c>
    </row>
    <row r="491" spans="1:3" x14ac:dyDescent="0.35">
      <c r="A491">
        <v>111100</v>
      </c>
      <c r="B491" s="1">
        <v>43556.604166666664</v>
      </c>
      <c r="C491" s="1">
        <v>43496.969444444447</v>
      </c>
    </row>
    <row r="492" spans="1:3" x14ac:dyDescent="0.35">
      <c r="A492">
        <v>111141</v>
      </c>
      <c r="B492" s="1">
        <v>43556.495138888888</v>
      </c>
      <c r="C492" s="1">
        <v>43529.553472222222</v>
      </c>
    </row>
    <row r="493" spans="1:3" x14ac:dyDescent="0.35">
      <c r="A493">
        <v>111148</v>
      </c>
      <c r="B493" s="1">
        <v>43551.719444444447</v>
      </c>
      <c r="C493" s="1">
        <v>43543.623611111114</v>
      </c>
    </row>
    <row r="494" spans="1:3" x14ac:dyDescent="0.35">
      <c r="A494">
        <v>111127</v>
      </c>
      <c r="B494" s="1">
        <v>43549.760416666664</v>
      </c>
      <c r="C494" s="1">
        <v>43509.665972222225</v>
      </c>
    </row>
    <row r="495" spans="1:3" x14ac:dyDescent="0.35">
      <c r="A495">
        <v>111142</v>
      </c>
      <c r="B495" s="1">
        <v>43546.77847222222</v>
      </c>
      <c r="C495" s="1">
        <v>43535.654166666667</v>
      </c>
    </row>
    <row r="496" spans="1:3" x14ac:dyDescent="0.35">
      <c r="A496">
        <v>111139</v>
      </c>
      <c r="B496" s="1">
        <v>43544.719444444447</v>
      </c>
      <c r="C496" s="1">
        <v>43528.378472222219</v>
      </c>
    </row>
    <row r="497" spans="1:3" x14ac:dyDescent="0.35">
      <c r="A497">
        <v>111101</v>
      </c>
      <c r="B497" s="1">
        <v>43544.717361111114</v>
      </c>
      <c r="C497" s="1">
        <v>43496.984722222223</v>
      </c>
    </row>
    <row r="498" spans="1:3" x14ac:dyDescent="0.35">
      <c r="A498">
        <v>111125</v>
      </c>
      <c r="B498" s="1">
        <v>43543.722222222219</v>
      </c>
      <c r="C498" s="1">
        <v>43504.463888888888</v>
      </c>
    </row>
    <row r="499" spans="1:3" x14ac:dyDescent="0.35">
      <c r="A499">
        <v>111144</v>
      </c>
      <c r="B499" s="1">
        <v>43543.720833333333</v>
      </c>
      <c r="C499" s="1">
        <v>43538.654166666667</v>
      </c>
    </row>
    <row r="500" spans="1:3" x14ac:dyDescent="0.35">
      <c r="A500">
        <v>111135</v>
      </c>
      <c r="B500" s="1">
        <v>43542.759722222225</v>
      </c>
      <c r="C500" s="1">
        <v>43516.36041666667</v>
      </c>
    </row>
    <row r="501" spans="1:3" x14ac:dyDescent="0.35">
      <c r="A501">
        <v>111134</v>
      </c>
      <c r="B501" s="1">
        <v>43537.665972222225</v>
      </c>
      <c r="C501" s="1">
        <v>43516.340277777781</v>
      </c>
    </row>
    <row r="502" spans="1:3" x14ac:dyDescent="0.35">
      <c r="A502">
        <v>111140</v>
      </c>
      <c r="B502" s="1">
        <v>43532.738888888889</v>
      </c>
      <c r="C502" s="1">
        <v>43528.416666666664</v>
      </c>
    </row>
    <row r="503" spans="1:3" x14ac:dyDescent="0.35">
      <c r="A503">
        <v>111132</v>
      </c>
      <c r="B503" s="1">
        <v>43529.755555555559</v>
      </c>
      <c r="C503" s="1">
        <v>43515.472916666666</v>
      </c>
    </row>
    <row r="504" spans="1:3" x14ac:dyDescent="0.35">
      <c r="A504">
        <v>111102</v>
      </c>
      <c r="B504" s="1">
        <v>43529.74722222222</v>
      </c>
      <c r="C504" s="1">
        <v>43496.993750000001</v>
      </c>
    </row>
    <row r="505" spans="1:3" x14ac:dyDescent="0.35">
      <c r="A505">
        <v>111137</v>
      </c>
      <c r="B505" s="1">
        <v>43526.400000000001</v>
      </c>
      <c r="C505" s="1">
        <v>43522.484722222223</v>
      </c>
    </row>
    <row r="506" spans="1:3" x14ac:dyDescent="0.35">
      <c r="A506">
        <v>111105</v>
      </c>
      <c r="B506" s="1">
        <v>43516.634027777778</v>
      </c>
      <c r="C506" s="1">
        <v>43497.030555555553</v>
      </c>
    </row>
    <row r="507" spans="1:3" x14ac:dyDescent="0.35">
      <c r="A507">
        <v>111126</v>
      </c>
      <c r="B507" s="1">
        <v>43516.605555555558</v>
      </c>
      <c r="C507" s="1">
        <v>43508.698611111111</v>
      </c>
    </row>
    <row r="508" spans="1:3" x14ac:dyDescent="0.35">
      <c r="A508">
        <v>111103</v>
      </c>
      <c r="B508" s="1">
        <v>43498.813888888886</v>
      </c>
      <c r="C508" s="1">
        <v>43497</v>
      </c>
    </row>
    <row r="509" spans="1:3" x14ac:dyDescent="0.35">
      <c r="A509">
        <v>2</v>
      </c>
      <c r="B509" s="1">
        <v>43321.113194444442</v>
      </c>
      <c r="C509" s="1">
        <v>43311.252083333333</v>
      </c>
    </row>
    <row r="510" spans="1:3" x14ac:dyDescent="0.35">
      <c r="A510">
        <v>111395</v>
      </c>
      <c r="B510" s="1">
        <v>44286.47152777778</v>
      </c>
      <c r="C510" s="1">
        <v>43892.67083333333</v>
      </c>
    </row>
    <row r="511" spans="1:3" x14ac:dyDescent="0.35">
      <c r="A511">
        <v>111119</v>
      </c>
      <c r="B511" s="1">
        <v>44284.588888888888</v>
      </c>
      <c r="C511" s="1">
        <v>43500.455555555556</v>
      </c>
    </row>
    <row r="512" spans="1:3" x14ac:dyDescent="0.35">
      <c r="A512">
        <v>111543</v>
      </c>
      <c r="B512" s="1">
        <v>44279.559027777781</v>
      </c>
      <c r="C512" s="1">
        <v>44131.349305555559</v>
      </c>
    </row>
    <row r="513" spans="1:3" x14ac:dyDescent="0.35">
      <c r="A513">
        <v>111531</v>
      </c>
      <c r="B513" s="1">
        <v>44273.586111111108</v>
      </c>
      <c r="C513" s="1">
        <v>44113.497916666667</v>
      </c>
    </row>
    <row r="514" spans="1:3" x14ac:dyDescent="0.35">
      <c r="A514">
        <v>111481</v>
      </c>
      <c r="B514" s="1">
        <v>44260.703472222223</v>
      </c>
      <c r="C514" s="1">
        <v>44054.411805555559</v>
      </c>
    </row>
    <row r="515" spans="1:3" x14ac:dyDescent="0.35">
      <c r="A515">
        <v>111515</v>
      </c>
      <c r="B515" s="1">
        <v>44246.701388888891</v>
      </c>
      <c r="C515" s="1">
        <v>44104.947222222225</v>
      </c>
    </row>
    <row r="516" spans="1:3" x14ac:dyDescent="0.35">
      <c r="A516">
        <v>111400</v>
      </c>
      <c r="B516" s="1">
        <v>44243.595833333333</v>
      </c>
      <c r="C516" s="1">
        <v>43901.761805555558</v>
      </c>
    </row>
    <row r="517" spans="1:3" x14ac:dyDescent="0.35">
      <c r="A517">
        <v>111578</v>
      </c>
      <c r="B517" s="1">
        <v>44237.727777777778</v>
      </c>
      <c r="C517" s="1">
        <v>44175.445833333331</v>
      </c>
    </row>
    <row r="518" spans="1:3" x14ac:dyDescent="0.35">
      <c r="A518">
        <v>111591</v>
      </c>
      <c r="B518" s="1">
        <v>44225.722916666666</v>
      </c>
      <c r="C518" s="1">
        <v>44208.68472222222</v>
      </c>
    </row>
    <row r="519" spans="1:3" x14ac:dyDescent="0.35">
      <c r="A519">
        <v>111508</v>
      </c>
      <c r="B519" s="1">
        <v>44221.504166666666</v>
      </c>
      <c r="C519" s="1">
        <v>44102.446527777778</v>
      </c>
    </row>
    <row r="520" spans="1:3" x14ac:dyDescent="0.35">
      <c r="A520">
        <v>111589</v>
      </c>
      <c r="B520" s="1">
        <v>44214.753472222219</v>
      </c>
      <c r="C520" s="1">
        <v>44202.643055555556</v>
      </c>
    </row>
    <row r="521" spans="1:3" x14ac:dyDescent="0.35">
      <c r="A521">
        <v>111445</v>
      </c>
      <c r="B521" s="1">
        <v>44176.842361111114</v>
      </c>
      <c r="C521" s="1">
        <v>43998.393750000003</v>
      </c>
    </row>
    <row r="522" spans="1:3" x14ac:dyDescent="0.35">
      <c r="A522">
        <v>111579</v>
      </c>
      <c r="B522" s="1">
        <v>44176.656944444447</v>
      </c>
      <c r="C522" s="1">
        <v>44176.656944444447</v>
      </c>
    </row>
    <row r="523" spans="1:3" x14ac:dyDescent="0.35">
      <c r="A523">
        <v>111540</v>
      </c>
      <c r="B523" s="1">
        <v>44155.684027777781</v>
      </c>
      <c r="C523" s="1">
        <v>44126.663194444445</v>
      </c>
    </row>
    <row r="524" spans="1:3" x14ac:dyDescent="0.35">
      <c r="A524">
        <v>111537</v>
      </c>
      <c r="B524" s="1">
        <v>44123.770833333336</v>
      </c>
      <c r="C524" s="1">
        <v>44123.770833333336</v>
      </c>
    </row>
    <row r="525" spans="1:3" x14ac:dyDescent="0.35">
      <c r="A525">
        <v>111532</v>
      </c>
      <c r="B525" s="1">
        <v>44113.638888888891</v>
      </c>
      <c r="C525" s="1">
        <v>44113.638194444444</v>
      </c>
    </row>
    <row r="526" spans="1:3" x14ac:dyDescent="0.35">
      <c r="A526">
        <v>111477</v>
      </c>
      <c r="B526" s="1">
        <v>44075.744444444441</v>
      </c>
      <c r="C526" s="1">
        <v>44039.613888888889</v>
      </c>
    </row>
    <row r="527" spans="1:3" x14ac:dyDescent="0.35">
      <c r="A527">
        <v>111472</v>
      </c>
      <c r="B527" s="1">
        <v>44040.758333333331</v>
      </c>
      <c r="C527" s="1">
        <v>44029.449305555558</v>
      </c>
    </row>
    <row r="528" spans="1:3" x14ac:dyDescent="0.35">
      <c r="A528">
        <v>111465</v>
      </c>
      <c r="B528" s="1">
        <v>44021.519444444442</v>
      </c>
      <c r="C528" s="1">
        <v>44021.519444444442</v>
      </c>
    </row>
    <row r="529" spans="1:3" x14ac:dyDescent="0.35">
      <c r="A529">
        <v>111433</v>
      </c>
      <c r="B529" s="1">
        <v>44008.748611111114</v>
      </c>
      <c r="C529" s="1">
        <v>43985.607638888891</v>
      </c>
    </row>
    <row r="530" spans="1:3" x14ac:dyDescent="0.35">
      <c r="A530">
        <v>111427</v>
      </c>
      <c r="B530" s="1">
        <v>44001.729861111111</v>
      </c>
      <c r="C530" s="1">
        <v>43980.520833333336</v>
      </c>
    </row>
    <row r="531" spans="1:3" x14ac:dyDescent="0.35">
      <c r="A531">
        <v>111405</v>
      </c>
      <c r="B531" s="1">
        <v>43998.743750000001</v>
      </c>
      <c r="C531" s="1">
        <v>43924.395138888889</v>
      </c>
    </row>
    <row r="532" spans="1:3" x14ac:dyDescent="0.35">
      <c r="A532">
        <v>111422</v>
      </c>
      <c r="B532" s="1">
        <v>43998.741666666669</v>
      </c>
      <c r="C532" s="1">
        <v>43966.756944444445</v>
      </c>
    </row>
    <row r="533" spans="1:3" x14ac:dyDescent="0.35">
      <c r="A533">
        <v>111414</v>
      </c>
      <c r="B533" s="1">
        <v>43983.455555555556</v>
      </c>
      <c r="C533" s="1">
        <v>43938.805555555555</v>
      </c>
    </row>
    <row r="534" spans="1:3" x14ac:dyDescent="0.35">
      <c r="A534">
        <v>111392</v>
      </c>
      <c r="B534" s="1">
        <v>43923.724999999999</v>
      </c>
      <c r="C534" s="1">
        <v>43888.384722222225</v>
      </c>
    </row>
    <row r="535" spans="1:3" x14ac:dyDescent="0.35">
      <c r="A535">
        <v>111394</v>
      </c>
      <c r="B535" s="1">
        <v>43893.740277777775</v>
      </c>
      <c r="C535" s="1">
        <v>43892.645138888889</v>
      </c>
    </row>
    <row r="536" spans="1:3" x14ac:dyDescent="0.35">
      <c r="A536">
        <v>111285</v>
      </c>
      <c r="B536" s="1">
        <v>43812.754166666666</v>
      </c>
      <c r="C536" s="1">
        <v>43686.545138888891</v>
      </c>
    </row>
    <row r="537" spans="1:3" x14ac:dyDescent="0.35">
      <c r="A537">
        <v>111295</v>
      </c>
      <c r="B537" s="1">
        <v>43783.749305555553</v>
      </c>
      <c r="C537" s="1">
        <v>43710.717361111114</v>
      </c>
    </row>
    <row r="538" spans="1:3" x14ac:dyDescent="0.35">
      <c r="A538">
        <v>111287</v>
      </c>
      <c r="B538" s="1">
        <v>43704.715277777781</v>
      </c>
      <c r="C538" s="1">
        <v>43691.709027777775</v>
      </c>
    </row>
    <row r="539" spans="1:3" x14ac:dyDescent="0.35">
      <c r="A539">
        <v>111241</v>
      </c>
      <c r="B539" s="1">
        <v>43704.710416666669</v>
      </c>
      <c r="C539" s="1">
        <v>43641.431944444441</v>
      </c>
    </row>
    <row r="540" spans="1:3" x14ac:dyDescent="0.35">
      <c r="A540">
        <v>111270</v>
      </c>
      <c r="B540" s="1">
        <v>43672.556944444441</v>
      </c>
      <c r="C540" s="1">
        <v>43670.399305555555</v>
      </c>
    </row>
    <row r="541" spans="1:3" x14ac:dyDescent="0.35">
      <c r="A541">
        <v>111218</v>
      </c>
      <c r="B541" s="1">
        <v>43668.725694444445</v>
      </c>
      <c r="C541" s="1">
        <v>43615.585416666669</v>
      </c>
    </row>
    <row r="542" spans="1:3" x14ac:dyDescent="0.35">
      <c r="A542">
        <v>111239</v>
      </c>
      <c r="B542" s="1">
        <v>43661.638194444444</v>
      </c>
      <c r="C542" s="1">
        <v>43636.625</v>
      </c>
    </row>
    <row r="543" spans="1:3" x14ac:dyDescent="0.35">
      <c r="A543">
        <v>111257</v>
      </c>
      <c r="B543" s="1">
        <v>43661.636805555558</v>
      </c>
      <c r="C543" s="1">
        <v>43656.473611111112</v>
      </c>
    </row>
    <row r="544" spans="1:3" x14ac:dyDescent="0.35">
      <c r="A544">
        <v>111236</v>
      </c>
      <c r="B544" s="1">
        <v>43647.729861111111</v>
      </c>
      <c r="C544" s="1">
        <v>43635.541666666664</v>
      </c>
    </row>
    <row r="545" spans="1:3" x14ac:dyDescent="0.35">
      <c r="A545">
        <v>111202</v>
      </c>
      <c r="B545" s="1">
        <v>43630.577777777777</v>
      </c>
      <c r="C545" s="1">
        <v>43600.546527777777</v>
      </c>
    </row>
    <row r="546" spans="1:3" x14ac:dyDescent="0.35">
      <c r="A546">
        <v>111205</v>
      </c>
      <c r="B546" s="1">
        <v>43602.743750000001</v>
      </c>
      <c r="C546" s="1">
        <v>43602.647916666669</v>
      </c>
    </row>
    <row r="547" spans="1:3" x14ac:dyDescent="0.35">
      <c r="A547">
        <v>111128</v>
      </c>
      <c r="B547" s="1">
        <v>43529.754861111112</v>
      </c>
      <c r="C547" s="1">
        <v>43511.695833333331</v>
      </c>
    </row>
    <row r="548" spans="1:3" x14ac:dyDescent="0.35">
      <c r="A548">
        <v>111124</v>
      </c>
      <c r="B548" s="1">
        <v>43509.40625</v>
      </c>
      <c r="C548" s="1">
        <v>43504.406944444447</v>
      </c>
    </row>
    <row r="549" spans="1:3" x14ac:dyDescent="0.35">
      <c r="A549">
        <v>694807</v>
      </c>
      <c r="B549" s="1">
        <v>43410.277083333334</v>
      </c>
      <c r="C549" s="1">
        <v>43410.277083333334</v>
      </c>
    </row>
    <row r="550" spans="1:3" x14ac:dyDescent="0.35">
      <c r="A550">
        <v>694809</v>
      </c>
      <c r="B550" s="1">
        <v>43292.359722222223</v>
      </c>
      <c r="C550" s="1">
        <v>43292.25</v>
      </c>
    </row>
    <row r="551" spans="1:3" x14ac:dyDescent="0.35">
      <c r="A551">
        <v>111636</v>
      </c>
      <c r="B551" s="1">
        <v>44279.72152777778</v>
      </c>
      <c r="C551" s="1">
        <v>44267.414583333331</v>
      </c>
    </row>
    <row r="552" spans="1:3" x14ac:dyDescent="0.35">
      <c r="A552">
        <v>111632</v>
      </c>
      <c r="B552" s="1">
        <v>44273.719444444447</v>
      </c>
      <c r="C552" s="1">
        <v>44265.681250000001</v>
      </c>
    </row>
    <row r="553" spans="1:3" x14ac:dyDescent="0.35">
      <c r="A553">
        <v>111621</v>
      </c>
      <c r="B553" s="1">
        <v>44260.611111111109</v>
      </c>
      <c r="C553" s="1">
        <v>44249.505555555559</v>
      </c>
    </row>
    <row r="554" spans="1:3" x14ac:dyDescent="0.35">
      <c r="A554">
        <v>111292</v>
      </c>
      <c r="B554" s="1">
        <v>43719.72152777778</v>
      </c>
      <c r="C554" s="1">
        <v>43705.490277777775</v>
      </c>
    </row>
    <row r="555" spans="1:3" x14ac:dyDescent="0.35">
      <c r="A555">
        <v>111286</v>
      </c>
      <c r="B555" s="1">
        <v>43710.722222222219</v>
      </c>
      <c r="C555" s="1">
        <v>43690.588194444441</v>
      </c>
    </row>
    <row r="556" spans="1:3" x14ac:dyDescent="0.35">
      <c r="A556">
        <v>111288</v>
      </c>
      <c r="B556" s="1">
        <v>43706.711111111108</v>
      </c>
      <c r="C556" s="1">
        <v>43697.383333333331</v>
      </c>
    </row>
    <row r="557" spans="1:3" x14ac:dyDescent="0.35">
      <c r="A557">
        <v>111206</v>
      </c>
      <c r="B557" s="1">
        <v>43704.357638888891</v>
      </c>
      <c r="C557" s="1">
        <v>43606.634027777778</v>
      </c>
    </row>
    <row r="558" spans="1:3" x14ac:dyDescent="0.35">
      <c r="A558">
        <v>111287</v>
      </c>
      <c r="B558" s="1">
        <v>43704.715277777781</v>
      </c>
      <c r="C558" s="1">
        <v>43691.709027777775</v>
      </c>
    </row>
    <row r="559" spans="1:3" x14ac:dyDescent="0.35">
      <c r="A559">
        <v>111241</v>
      </c>
      <c r="B559" s="1">
        <v>43704.710416666669</v>
      </c>
      <c r="C559" s="1">
        <v>43641.431944444441</v>
      </c>
    </row>
    <row r="560" spans="1:3" x14ac:dyDescent="0.35">
      <c r="A560">
        <v>111270</v>
      </c>
      <c r="B560" s="1">
        <v>43672.556944444441</v>
      </c>
      <c r="C560" s="1">
        <v>43670.399305555555</v>
      </c>
    </row>
    <row r="561" spans="1:3" x14ac:dyDescent="0.35">
      <c r="A561">
        <v>111218</v>
      </c>
      <c r="B561" s="1">
        <v>43668.725694444445</v>
      </c>
      <c r="C561" s="1">
        <v>43615.585416666669</v>
      </c>
    </row>
    <row r="562" spans="1:3" x14ac:dyDescent="0.35">
      <c r="A562">
        <v>111543</v>
      </c>
      <c r="B562" s="1">
        <v>44279.559027777781</v>
      </c>
      <c r="C562" s="1">
        <v>44131.349305555559</v>
      </c>
    </row>
    <row r="563" spans="1:3" x14ac:dyDescent="0.35">
      <c r="A563">
        <v>111531</v>
      </c>
      <c r="B563" s="1">
        <v>44273.586111111108</v>
      </c>
      <c r="C563" s="1">
        <v>44113.497916666667</v>
      </c>
    </row>
    <row r="564" spans="1:3" x14ac:dyDescent="0.35">
      <c r="A564">
        <v>111481</v>
      </c>
      <c r="B564" s="1">
        <v>44260.703472222223</v>
      </c>
      <c r="C564" s="1">
        <v>44054.411805555559</v>
      </c>
    </row>
    <row r="565" spans="1:3" x14ac:dyDescent="0.35">
      <c r="A565">
        <v>111515</v>
      </c>
      <c r="B565" s="1">
        <v>44246.701388888891</v>
      </c>
      <c r="C565" s="1">
        <v>44104.947222222225</v>
      </c>
    </row>
    <row r="566" spans="1:3" x14ac:dyDescent="0.35">
      <c r="A566">
        <v>111400</v>
      </c>
      <c r="B566" s="1">
        <v>44243.595833333333</v>
      </c>
      <c r="C566" s="1">
        <v>43901.761805555558</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C63C-7556-44FF-BACF-22614E4DAF20}">
  <dimension ref="F1:G5"/>
  <sheetViews>
    <sheetView tabSelected="1" workbookViewId="0">
      <selection activeCell="L12" sqref="L12"/>
    </sheetView>
  </sheetViews>
  <sheetFormatPr defaultRowHeight="14.5" x14ac:dyDescent="0.35"/>
  <cols>
    <col min="1" max="1" width="12.36328125" bestFit="1" customWidth="1"/>
    <col min="2" max="2" width="21.08984375" bestFit="1" customWidth="1"/>
    <col min="5" max="6" width="12.36328125" bestFit="1" customWidth="1"/>
    <col min="7" max="7" width="21.08984375" bestFit="1" customWidth="1"/>
  </cols>
  <sheetData>
    <row r="1" spans="6:7" x14ac:dyDescent="0.35">
      <c r="F1" s="3" t="s">
        <v>97</v>
      </c>
      <c r="G1" t="s">
        <v>104</v>
      </c>
    </row>
    <row r="2" spans="6:7" x14ac:dyDescent="0.35">
      <c r="F2" s="4" t="s">
        <v>23</v>
      </c>
      <c r="G2" s="5">
        <v>471</v>
      </c>
    </row>
    <row r="3" spans="6:7" x14ac:dyDescent="0.35">
      <c r="F3" s="4" t="s">
        <v>59</v>
      </c>
      <c r="G3" s="5">
        <v>64</v>
      </c>
    </row>
    <row r="4" spans="6:7" x14ac:dyDescent="0.35">
      <c r="F4" s="4" t="s">
        <v>28</v>
      </c>
      <c r="G4" s="5">
        <v>14</v>
      </c>
    </row>
    <row r="5" spans="6:7" x14ac:dyDescent="0.35">
      <c r="F5" s="4" t="s">
        <v>98</v>
      </c>
      <c r="G5" s="5">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helpdesk_tickets</vt:lpstr>
      <vt:lpstr>Summary</vt:lpstr>
      <vt:lpstr>Pivot table</vt:lpstr>
      <vt:lpstr>Sheet1</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44771</dc:creator>
  <cp:lastModifiedBy>447717023315</cp:lastModifiedBy>
  <dcterms:created xsi:type="dcterms:W3CDTF">2022-06-17T13:50:14Z</dcterms:created>
  <dcterms:modified xsi:type="dcterms:W3CDTF">2022-07-18T12:02:46Z</dcterms:modified>
</cp:coreProperties>
</file>