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\CUDA_raytrace\"/>
    </mc:Choice>
  </mc:AlternateContent>
  <bookViews>
    <workbookView xWindow="0" yWindow="0" windowWidth="18510" windowHeight="12420" tabRatio="770" activeTab="7"/>
  </bookViews>
  <sheets>
    <sheet name="All" sheetId="1" r:id="rId1"/>
    <sheet name="CPU vs Parallelize" sheetId="9" r:id="rId2"/>
    <sheet name="Parallelize vs Optimize" sheetId="8" r:id="rId3"/>
    <sheet name="CPU" sheetId="3" r:id="rId4"/>
    <sheet name="Parallelize" sheetId="4" r:id="rId5"/>
    <sheet name="Optimize" sheetId="5" r:id="rId6"/>
    <sheet name="Data C vs P" sheetId="11" r:id="rId7"/>
    <sheet name="Data P vs O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2" l="1"/>
  <c r="P29" i="12"/>
  <c r="P28" i="12"/>
  <c r="P27" i="12"/>
  <c r="P26" i="12"/>
  <c r="P23" i="12"/>
  <c r="P22" i="12"/>
  <c r="P21" i="12"/>
  <c r="P20" i="12"/>
  <c r="P19" i="12"/>
  <c r="P16" i="12"/>
  <c r="P15" i="12"/>
  <c r="P14" i="12"/>
  <c r="P13" i="12"/>
  <c r="P12" i="12"/>
  <c r="P9" i="12"/>
  <c r="P8" i="12"/>
  <c r="P7" i="12"/>
  <c r="P6" i="12"/>
  <c r="P5" i="12"/>
  <c r="H29" i="12"/>
  <c r="H28" i="12"/>
  <c r="H27" i="12"/>
  <c r="H26" i="12"/>
  <c r="H22" i="12"/>
  <c r="H21" i="12"/>
  <c r="H20" i="12"/>
  <c r="H19" i="12"/>
  <c r="H15" i="12"/>
  <c r="H14" i="12"/>
  <c r="H13" i="12"/>
  <c r="H12" i="12"/>
  <c r="H8" i="12"/>
  <c r="H7" i="12"/>
  <c r="H6" i="12"/>
  <c r="H5" i="12"/>
  <c r="P26" i="11"/>
  <c r="P25" i="11"/>
  <c r="P24" i="11"/>
  <c r="P23" i="11"/>
  <c r="P20" i="11"/>
  <c r="P19" i="11"/>
  <c r="P18" i="11"/>
  <c r="P17" i="11"/>
  <c r="P14" i="11"/>
  <c r="P13" i="11"/>
  <c r="P12" i="11"/>
  <c r="P11" i="11"/>
  <c r="P8" i="11"/>
  <c r="P7" i="11"/>
  <c r="P6" i="11"/>
  <c r="P5" i="11"/>
  <c r="H24" i="11"/>
  <c r="H23" i="11"/>
  <c r="H18" i="11"/>
  <c r="H17" i="11"/>
  <c r="H12" i="11"/>
  <c r="H11" i="11"/>
  <c r="H6" i="11"/>
  <c r="H5" i="11"/>
  <c r="C7" i="9" l="1"/>
  <c r="C6" i="9"/>
  <c r="C5" i="9"/>
  <c r="C4" i="9"/>
  <c r="D7" i="9"/>
  <c r="D6" i="9"/>
  <c r="D5" i="9"/>
  <c r="D4" i="9"/>
  <c r="D7" i="8" l="1"/>
  <c r="C7" i="8"/>
  <c r="D6" i="8"/>
  <c r="C6" i="8"/>
  <c r="D5" i="8"/>
  <c r="C5" i="8"/>
  <c r="D4" i="8"/>
  <c r="C4" i="8"/>
  <c r="C7" i="1"/>
  <c r="C6" i="1"/>
  <c r="C5" i="1"/>
  <c r="C4" i="1"/>
  <c r="H17" i="3"/>
  <c r="H16" i="3"/>
  <c r="H13" i="3"/>
  <c r="H12" i="3"/>
  <c r="H9" i="3"/>
  <c r="H8" i="3"/>
  <c r="H5" i="3"/>
  <c r="H4" i="3"/>
  <c r="H29" i="5"/>
  <c r="E7" i="1" s="1"/>
  <c r="H28" i="5"/>
  <c r="H27" i="5"/>
  <c r="H26" i="5"/>
  <c r="H25" i="5"/>
  <c r="H22" i="5"/>
  <c r="E6" i="1" s="1"/>
  <c r="H21" i="5"/>
  <c r="H20" i="5"/>
  <c r="H19" i="5"/>
  <c r="H18" i="5"/>
  <c r="H15" i="5"/>
  <c r="E5" i="1" s="1"/>
  <c r="H14" i="5"/>
  <c r="H13" i="5"/>
  <c r="H12" i="5"/>
  <c r="H11" i="5"/>
  <c r="H5" i="5"/>
  <c r="H6" i="5"/>
  <c r="H7" i="5"/>
  <c r="H8" i="5"/>
  <c r="E4" i="1" s="1"/>
  <c r="H4" i="5"/>
  <c r="H25" i="4"/>
  <c r="D7" i="1" s="1"/>
  <c r="H24" i="4"/>
  <c r="H23" i="4"/>
  <c r="H22" i="4"/>
  <c r="H19" i="4"/>
  <c r="D6" i="1" s="1"/>
  <c r="H18" i="4"/>
  <c r="H17" i="4"/>
  <c r="H16" i="4"/>
  <c r="H13" i="4"/>
  <c r="D5" i="1" s="1"/>
  <c r="H12" i="4"/>
  <c r="H11" i="4"/>
  <c r="H10" i="4"/>
  <c r="H5" i="4"/>
  <c r="H6" i="4"/>
  <c r="H7" i="4"/>
  <c r="D4" i="1" s="1"/>
  <c r="H4" i="4"/>
</calcChain>
</file>

<file path=xl/sharedStrings.xml><?xml version="1.0" encoding="utf-8"?>
<sst xmlns="http://schemas.openxmlformats.org/spreadsheetml/2006/main" count="118" uniqueCount="12">
  <si>
    <t>n</t>
  </si>
  <si>
    <t>CPU</t>
  </si>
  <si>
    <t>Total</t>
  </si>
  <si>
    <t>Parallelize</t>
  </si>
  <si>
    <t>Optimize</t>
  </si>
  <si>
    <t>render()</t>
  </si>
  <si>
    <t>cudaMalloc()</t>
  </si>
  <si>
    <t>cudaMemcpy()</t>
  </si>
  <si>
    <t>cudaMemcpyToSymbol()</t>
  </si>
  <si>
    <t>CPU (Milliseconds)</t>
  </si>
  <si>
    <t>Parallelize (Milliseconds)</t>
  </si>
  <si>
    <t>Optimize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</si>
</sst>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2" borderId="11" xfId="0" applyNumberFormat="1" applyFill="1" applyBorder="1"/>
    <xf numFmtId="0" fontId="0" fillId="0" borderId="5" xfId="0" applyBorder="1" applyAlignment="1">
      <alignment horizontal="center" vertical="center" wrapText="1"/>
    </xf>
    <xf numFmtId="2" fontId="0" fillId="3" borderId="16" xfId="0" applyNumberFormat="1" applyFill="1" applyBorder="1"/>
    <xf numFmtId="164" fontId="0" fillId="0" borderId="10" xfId="0" applyNumberFormat="1" applyBorder="1"/>
    <xf numFmtId="164" fontId="0" fillId="2" borderId="11" xfId="0" applyNumberFormat="1" applyFill="1" applyBorder="1"/>
    <xf numFmtId="164" fontId="0" fillId="0" borderId="1" xfId="0" applyNumberFormat="1" applyBorder="1"/>
    <xf numFmtId="164" fontId="0" fillId="2" borderId="6" xfId="0" applyNumberFormat="1" applyFill="1" applyBorder="1"/>
    <xf numFmtId="164" fontId="0" fillId="0" borderId="8" xfId="0" applyNumberFormat="1" applyBorder="1"/>
    <xf numFmtId="164" fontId="0" fillId="3" borderId="9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9" xfId="0" applyNumberFormat="1" applyBorder="1"/>
    <xf numFmtId="164" fontId="0" fillId="0" borderId="1" xfId="0" applyNumberFormat="1" applyFill="1" applyBorder="1"/>
    <xf numFmtId="164" fontId="0" fillId="0" borderId="8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2" fontId="1" fillId="3" borderId="16" xfId="0" applyNumberFormat="1" applyFont="1" applyFill="1" applyBorder="1"/>
    <xf numFmtId="164" fontId="1" fillId="3" borderId="9" xfId="0" applyNumberFormat="1" applyFont="1" applyFill="1" applyBorder="1"/>
    <xf numFmtId="0" fontId="2" fillId="0" borderId="0" xfId="0" applyFont="1"/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Paralleize vs Optimize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All!$C$3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All!$B$4:$B$7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All!$C$4:$C$7</c:f>
              <c:numCache>
                <c:formatCode>0.000</c:formatCode>
                <c:ptCount val="4"/>
                <c:pt idx="0">
                  <c:v>49</c:v>
                </c:pt>
                <c:pt idx="1">
                  <c:v>433.6</c:v>
                </c:pt>
                <c:pt idx="2">
                  <c:v>4038.4</c:v>
                </c:pt>
                <c:pt idx="3">
                  <c:v>32906.800000000003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9-4EC0-86D8-1D385A53BB9D}"/>
            </c:ext>
          </c:extLst>
        </c:ser>
        <c:ser>
          <c:idx val="2"/>
          <c:order val="1"/>
          <c:tx>
            <c:strRef>
              <c:f>All!$D$3</c:f>
              <c:strCache>
                <c:ptCount val="1"/>
                <c:pt idx="0">
                  <c:v>Parallelize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All!$B$4:$B$7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All!$D$4:$D$7</c:f>
              <c:numCache>
                <c:formatCode>0.000</c:formatCode>
                <c:ptCount val="4"/>
                <c:pt idx="0">
                  <c:v>45.759</c:v>
                </c:pt>
                <c:pt idx="1">
                  <c:v>95.3874</c:v>
                </c:pt>
                <c:pt idx="2">
                  <c:v>598.9556</c:v>
                </c:pt>
                <c:pt idx="3">
                  <c:v>6070.8582000000006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9-4EC0-86D8-1D385A53BB9D}"/>
            </c:ext>
          </c:extLst>
        </c:ser>
        <c:ser>
          <c:idx val="3"/>
          <c:order val="2"/>
          <c:tx>
            <c:strRef>
              <c:f>All!$E$3</c:f>
              <c:strCache>
                <c:ptCount val="1"/>
                <c:pt idx="0">
                  <c:v>Optimize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All!$B$4:$B$7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All!$E$4:$E$7</c:f>
              <c:numCache>
                <c:formatCode>0.000</c:formatCode>
                <c:ptCount val="4"/>
                <c:pt idx="0">
                  <c:v>46.191400000000002</c:v>
                </c:pt>
                <c:pt idx="1">
                  <c:v>92.360399999999998</c:v>
                </c:pt>
                <c:pt idx="2">
                  <c:v>530.61619999999994</c:v>
                </c:pt>
                <c:pt idx="3">
                  <c:v>5051.0186000000003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9-4EC0-86D8-1D385A53B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072608"/>
        <c:axId val="494071296"/>
        <c:axId val="0"/>
      </c:bar3DChart>
      <c:catAx>
        <c:axId val="494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1296"/>
        <c:crosses val="autoZero"/>
        <c:auto val="1"/>
        <c:lblAlgn val="ctr"/>
        <c:lblOffset val="100"/>
        <c:noMultiLvlLbl val="0"/>
      </c:catAx>
      <c:valAx>
        <c:axId val="4940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Paralleize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'CPU vs Parallelize'!$C$3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'CPU vs Parallelize'!$B$4:$B$7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'CPU vs Parallelize'!$C$4:$C$7</c:f>
              <c:numCache>
                <c:formatCode>0.000</c:formatCode>
                <c:ptCount val="4"/>
                <c:pt idx="0">
                  <c:v>49</c:v>
                </c:pt>
                <c:pt idx="1">
                  <c:v>433.6</c:v>
                </c:pt>
                <c:pt idx="2">
                  <c:v>4038.4</c:v>
                </c:pt>
                <c:pt idx="3">
                  <c:v>32906.800000000003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807-9F1D-2364EECCB746}"/>
            </c:ext>
          </c:extLst>
        </c:ser>
        <c:ser>
          <c:idx val="2"/>
          <c:order val="1"/>
          <c:tx>
            <c:strRef>
              <c:f>'CPU vs Parallelize'!$D$3</c:f>
              <c:strCache>
                <c:ptCount val="1"/>
                <c:pt idx="0">
                  <c:v>Parallelize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'CPU vs Parallelize'!$B$4:$B$7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'CPU vs Parallelize'!$D$4:$D$7</c:f>
              <c:numCache>
                <c:formatCode>0.000</c:formatCode>
                <c:ptCount val="4"/>
                <c:pt idx="0">
                  <c:v>45.759</c:v>
                </c:pt>
                <c:pt idx="1">
                  <c:v>95.3874</c:v>
                </c:pt>
                <c:pt idx="2">
                  <c:v>598.9556</c:v>
                </c:pt>
                <c:pt idx="3">
                  <c:v>6070.8582000000006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807-9F1D-2364EECC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072608"/>
        <c:axId val="494071296"/>
        <c:axId val="0"/>
      </c:bar3DChart>
      <c:catAx>
        <c:axId val="494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1296"/>
        <c:crosses val="autoZero"/>
        <c:auto val="1"/>
        <c:lblAlgn val="ctr"/>
        <c:lblOffset val="100"/>
        <c:noMultiLvlLbl val="0"/>
      </c:catAx>
      <c:valAx>
        <c:axId val="4940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Paralleize vs Optimize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'Parallelize vs Optimize'!$C$3</c:f>
              <c:strCache>
                <c:ptCount val="1"/>
                <c:pt idx="0">
                  <c:v>Parallelize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'Parallelize vs Optimize'!$B$4:$B$7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'Parallelize vs Optimize'!$C$4:$C$7</c:f>
              <c:numCache>
                <c:formatCode>0.000</c:formatCode>
                <c:ptCount val="4"/>
                <c:pt idx="0">
                  <c:v>46.18</c:v>
                </c:pt>
                <c:pt idx="1">
                  <c:v>96.965999999999994</c:v>
                </c:pt>
                <c:pt idx="2">
                  <c:v>559.16</c:v>
                </c:pt>
                <c:pt idx="3">
                  <c:v>5833.2560000000003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7-41FF-9F81-4ED9990FEAD0}"/>
            </c:ext>
          </c:extLst>
        </c:ser>
        <c:ser>
          <c:idx val="2"/>
          <c:order val="1"/>
          <c:tx>
            <c:strRef>
              <c:f>'Parallelize vs Optimize'!$D$3</c:f>
              <c:strCache>
                <c:ptCount val="1"/>
                <c:pt idx="0">
                  <c:v>Optimize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'Parallelize vs Optimize'!$B$4:$B$7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'Parallelize vs Optimize'!$D$4:$D$7</c:f>
              <c:numCache>
                <c:formatCode>0.000</c:formatCode>
                <c:ptCount val="4"/>
                <c:pt idx="0">
                  <c:v>47.656999999999996</c:v>
                </c:pt>
                <c:pt idx="1">
                  <c:v>92.966999999999999</c:v>
                </c:pt>
                <c:pt idx="2">
                  <c:v>529.73</c:v>
                </c:pt>
                <c:pt idx="3">
                  <c:v>5132.4080000000004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7-41FF-9F81-4ED9990F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072608"/>
        <c:axId val="494071296"/>
        <c:axId val="0"/>
      </c:bar3DChart>
      <c:catAx>
        <c:axId val="494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1296"/>
        <c:crosses val="autoZero"/>
        <c:auto val="1"/>
        <c:lblAlgn val="ctr"/>
        <c:lblOffset val="100"/>
        <c:noMultiLvlLbl val="0"/>
      </c:catAx>
      <c:valAx>
        <c:axId val="4940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0</xdr:rowOff>
    </xdr:from>
    <xdr:to>
      <xdr:col>11</xdr:col>
      <xdr:colOff>9524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B6285-01CB-4396-9058-15D078DD3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0</xdr:rowOff>
    </xdr:from>
    <xdr:to>
      <xdr:col>10</xdr:col>
      <xdr:colOff>9524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C382-3E57-463B-86AE-B5B976847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0</xdr:rowOff>
    </xdr:from>
    <xdr:to>
      <xdr:col>10</xdr:col>
      <xdr:colOff>9524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461E6-0D79-4B92-8231-BB733085A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M11" sqref="M11"/>
    </sheetView>
  </sheetViews>
  <sheetFormatPr defaultRowHeight="15" x14ac:dyDescent="0.25"/>
  <cols>
    <col min="2" max="5" width="10.7109375" customWidth="1"/>
  </cols>
  <sheetData>
    <row r="2" spans="2:5" ht="15.75" thickBot="1" x14ac:dyDescent="0.3"/>
    <row r="3" spans="2:5" x14ac:dyDescent="0.25">
      <c r="B3" s="6" t="s">
        <v>0</v>
      </c>
      <c r="C3" s="16" t="s">
        <v>1</v>
      </c>
      <c r="D3" s="16" t="s">
        <v>3</v>
      </c>
      <c r="E3" s="17" t="s">
        <v>4</v>
      </c>
    </row>
    <row r="4" spans="2:5" x14ac:dyDescent="0.25">
      <c r="B4" s="18">
        <v>1</v>
      </c>
      <c r="C4" s="12">
        <f>CPU!H5</f>
        <v>49</v>
      </c>
      <c r="D4" s="12">
        <f>Parallelize!H7</f>
        <v>45.759</v>
      </c>
      <c r="E4" s="19">
        <f>Optimize!H8</f>
        <v>46.191400000000002</v>
      </c>
    </row>
    <row r="5" spans="2:5" x14ac:dyDescent="0.25">
      <c r="B5" s="18">
        <v>10</v>
      </c>
      <c r="C5" s="12">
        <f>CPU!H9</f>
        <v>433.6</v>
      </c>
      <c r="D5" s="12">
        <f>Parallelize!H13</f>
        <v>95.3874</v>
      </c>
      <c r="E5" s="19">
        <f>Optimize!H15</f>
        <v>92.360399999999998</v>
      </c>
    </row>
    <row r="6" spans="2:5" x14ac:dyDescent="0.25">
      <c r="B6" s="18">
        <v>100</v>
      </c>
      <c r="C6" s="12">
        <f>CPU!H13</f>
        <v>4038.4</v>
      </c>
      <c r="D6" s="12">
        <f>Parallelize!H19</f>
        <v>598.9556</v>
      </c>
      <c r="E6" s="19">
        <f>Optimize!H22</f>
        <v>530.61619999999994</v>
      </c>
    </row>
    <row r="7" spans="2:5" ht="15.75" thickBot="1" x14ac:dyDescent="0.3">
      <c r="B7" s="20">
        <v>1000</v>
      </c>
      <c r="C7" s="14">
        <f>CPU!H17</f>
        <v>32906.800000000003</v>
      </c>
      <c r="D7" s="14">
        <f>Parallelize!H25</f>
        <v>6070.8582000000006</v>
      </c>
      <c r="E7" s="21">
        <f>Optimize!H29</f>
        <v>5051.0186000000003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N16" sqref="N16"/>
    </sheetView>
  </sheetViews>
  <sheetFormatPr defaultRowHeight="15" x14ac:dyDescent="0.25"/>
  <cols>
    <col min="2" max="4" width="10.7109375" customWidth="1"/>
  </cols>
  <sheetData>
    <row r="2" spans="2:4" ht="15.75" thickBot="1" x14ac:dyDescent="0.3"/>
    <row r="3" spans="2:4" x14ac:dyDescent="0.25">
      <c r="B3" s="24" t="s">
        <v>0</v>
      </c>
      <c r="C3" s="25" t="s">
        <v>1</v>
      </c>
      <c r="D3" s="26" t="s">
        <v>3</v>
      </c>
    </row>
    <row r="4" spans="2:4" x14ac:dyDescent="0.25">
      <c r="B4" s="18">
        <v>1</v>
      </c>
      <c r="C4" s="12">
        <f>CPU!H5</f>
        <v>49</v>
      </c>
      <c r="D4" s="19">
        <f>Parallelize!H7</f>
        <v>45.759</v>
      </c>
    </row>
    <row r="5" spans="2:4" x14ac:dyDescent="0.25">
      <c r="B5" s="18">
        <v>10</v>
      </c>
      <c r="C5" s="12">
        <f>CPU!H9</f>
        <v>433.6</v>
      </c>
      <c r="D5" s="19">
        <f>Parallelize!H13</f>
        <v>95.3874</v>
      </c>
    </row>
    <row r="6" spans="2:4" x14ac:dyDescent="0.25">
      <c r="B6" s="18">
        <v>100</v>
      </c>
      <c r="C6" s="12">
        <f>CPU!H13</f>
        <v>4038.4</v>
      </c>
      <c r="D6" s="19">
        <f>Parallelize!H19</f>
        <v>598.9556</v>
      </c>
    </row>
    <row r="7" spans="2:4" ht="15.75" thickBot="1" x14ac:dyDescent="0.3">
      <c r="B7" s="20">
        <v>1000</v>
      </c>
      <c r="C7" s="14">
        <f>CPU!H17</f>
        <v>32906.800000000003</v>
      </c>
      <c r="D7" s="21">
        <f>Parallelize!H25</f>
        <v>6070.8582000000006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L7" sqref="L7"/>
    </sheetView>
  </sheetViews>
  <sheetFormatPr defaultRowHeight="15" x14ac:dyDescent="0.25"/>
  <cols>
    <col min="2" max="4" width="10.7109375" customWidth="1"/>
  </cols>
  <sheetData>
    <row r="2" spans="2:4" ht="15.75" thickBot="1" x14ac:dyDescent="0.3"/>
    <row r="3" spans="2:4" x14ac:dyDescent="0.25">
      <c r="B3" s="6" t="s">
        <v>0</v>
      </c>
      <c r="C3" s="16" t="s">
        <v>3</v>
      </c>
      <c r="D3" s="17" t="s">
        <v>4</v>
      </c>
    </row>
    <row r="4" spans="2:4" x14ac:dyDescent="0.25">
      <c r="B4" s="18">
        <v>1</v>
      </c>
      <c r="C4" s="12">
        <f>Parallelize!G7</f>
        <v>46.18</v>
      </c>
      <c r="D4" s="19">
        <f>Optimize!G8</f>
        <v>47.656999999999996</v>
      </c>
    </row>
    <row r="5" spans="2:4" x14ac:dyDescent="0.25">
      <c r="B5" s="18">
        <v>10</v>
      </c>
      <c r="C5" s="12">
        <f>Parallelize!G13</f>
        <v>96.965999999999994</v>
      </c>
      <c r="D5" s="19">
        <f>Optimize!G15</f>
        <v>92.966999999999999</v>
      </c>
    </row>
    <row r="6" spans="2:4" x14ac:dyDescent="0.25">
      <c r="B6" s="18">
        <v>100</v>
      </c>
      <c r="C6" s="12">
        <f>Parallelize!G19</f>
        <v>559.16</v>
      </c>
      <c r="D6" s="19">
        <f>Optimize!G22</f>
        <v>529.73</v>
      </c>
    </row>
    <row r="7" spans="2:4" ht="15.75" thickBot="1" x14ac:dyDescent="0.3">
      <c r="B7" s="20">
        <v>1000</v>
      </c>
      <c r="C7" s="14">
        <f>Parallelize!G25</f>
        <v>5833.2560000000003</v>
      </c>
      <c r="D7" s="21">
        <f>Optimize!G29</f>
        <v>5132.4080000000004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B1" sqref="B1:B1048576"/>
    </sheetView>
  </sheetViews>
  <sheetFormatPr defaultRowHeight="15" x14ac:dyDescent="0.25"/>
  <cols>
    <col min="2" max="2" width="11.7109375" customWidth="1"/>
  </cols>
  <sheetData>
    <row r="2" spans="2:8" ht="15.75" thickBot="1" x14ac:dyDescent="0.3"/>
    <row r="3" spans="2:8" ht="15.75" thickBot="1" x14ac:dyDescent="0.3">
      <c r="B3" s="27">
        <v>1</v>
      </c>
      <c r="C3" s="28"/>
      <c r="D3" s="28"/>
      <c r="E3" s="28"/>
      <c r="F3" s="28"/>
      <c r="G3" s="28"/>
      <c r="H3" s="29"/>
    </row>
    <row r="4" spans="2:8" x14ac:dyDescent="0.25">
      <c r="B4" s="5" t="s">
        <v>5</v>
      </c>
      <c r="C4" s="4">
        <v>44</v>
      </c>
      <c r="D4" s="4">
        <v>44</v>
      </c>
      <c r="E4" s="4">
        <v>43</v>
      </c>
      <c r="F4" s="4">
        <v>44</v>
      </c>
      <c r="G4" s="4">
        <v>43</v>
      </c>
      <c r="H4" s="7">
        <f>AVERAGE(C4:G4)</f>
        <v>43.6</v>
      </c>
    </row>
    <row r="5" spans="2:8" ht="15.75" thickBot="1" x14ac:dyDescent="0.3">
      <c r="B5" s="2" t="s">
        <v>2</v>
      </c>
      <c r="C5" s="3">
        <v>49</v>
      </c>
      <c r="D5" s="3">
        <v>49</v>
      </c>
      <c r="E5" s="3">
        <v>49</v>
      </c>
      <c r="F5" s="3">
        <v>49</v>
      </c>
      <c r="G5" s="3">
        <v>49</v>
      </c>
      <c r="H5" s="9">
        <f>AVERAGE(C5:G5)</f>
        <v>49</v>
      </c>
    </row>
    <row r="6" spans="2:8" ht="15.75" thickBot="1" x14ac:dyDescent="0.3"/>
    <row r="7" spans="2:8" ht="15.75" thickBot="1" x14ac:dyDescent="0.3">
      <c r="B7" s="27">
        <v>10</v>
      </c>
      <c r="C7" s="28"/>
      <c r="D7" s="28"/>
      <c r="E7" s="28"/>
      <c r="F7" s="28"/>
      <c r="G7" s="28"/>
      <c r="H7" s="29"/>
    </row>
    <row r="8" spans="2:8" x14ac:dyDescent="0.25">
      <c r="B8" s="5" t="s">
        <v>5</v>
      </c>
      <c r="C8" s="4">
        <v>407</v>
      </c>
      <c r="D8" s="4">
        <v>410</v>
      </c>
      <c r="E8" s="4">
        <v>410</v>
      </c>
      <c r="F8" s="4">
        <v>407</v>
      </c>
      <c r="G8" s="4">
        <v>407</v>
      </c>
      <c r="H8" s="7">
        <f>AVERAGE(C8:G8)</f>
        <v>408.2</v>
      </c>
    </row>
    <row r="9" spans="2:8" ht="15.75" thickBot="1" x14ac:dyDescent="0.3">
      <c r="B9" s="2" t="s">
        <v>2</v>
      </c>
      <c r="C9" s="3">
        <v>430</v>
      </c>
      <c r="D9" s="3">
        <v>434</v>
      </c>
      <c r="E9" s="3">
        <v>437</v>
      </c>
      <c r="F9" s="3">
        <v>434</v>
      </c>
      <c r="G9" s="3">
        <v>433</v>
      </c>
      <c r="H9" s="9">
        <f>AVERAGE(C9:G9)</f>
        <v>433.6</v>
      </c>
    </row>
    <row r="10" spans="2:8" ht="15.75" thickBot="1" x14ac:dyDescent="0.3"/>
    <row r="11" spans="2:8" ht="15.75" thickBot="1" x14ac:dyDescent="0.3">
      <c r="B11" s="27">
        <v>100</v>
      </c>
      <c r="C11" s="28"/>
      <c r="D11" s="28"/>
      <c r="E11" s="28"/>
      <c r="F11" s="28"/>
      <c r="G11" s="28"/>
      <c r="H11" s="29"/>
    </row>
    <row r="12" spans="2:8" x14ac:dyDescent="0.25">
      <c r="B12" s="5" t="s">
        <v>5</v>
      </c>
      <c r="C12" s="4">
        <v>3856</v>
      </c>
      <c r="D12" s="4">
        <v>3854</v>
      </c>
      <c r="E12" s="4">
        <v>3844</v>
      </c>
      <c r="F12" s="4">
        <v>3843</v>
      </c>
      <c r="G12" s="4">
        <v>3862</v>
      </c>
      <c r="H12" s="7">
        <f>AVERAGE(C12:G12)</f>
        <v>3851.8</v>
      </c>
    </row>
    <row r="13" spans="2:8" ht="15.75" thickBot="1" x14ac:dyDescent="0.3">
      <c r="B13" s="2" t="s">
        <v>2</v>
      </c>
      <c r="C13" s="3">
        <v>4037</v>
      </c>
      <c r="D13" s="3">
        <v>4039</v>
      </c>
      <c r="E13" s="3">
        <v>4030</v>
      </c>
      <c r="F13" s="3">
        <v>4037</v>
      </c>
      <c r="G13" s="3">
        <v>4049</v>
      </c>
      <c r="H13" s="9">
        <f>AVERAGE(C13:G13)</f>
        <v>4038.4</v>
      </c>
    </row>
    <row r="14" spans="2:8" ht="15.75" thickBot="1" x14ac:dyDescent="0.3"/>
    <row r="15" spans="2:8" ht="15.75" thickBot="1" x14ac:dyDescent="0.3">
      <c r="B15" s="27">
        <v>1000</v>
      </c>
      <c r="C15" s="28"/>
      <c r="D15" s="28"/>
      <c r="E15" s="28"/>
      <c r="F15" s="28"/>
      <c r="G15" s="28"/>
      <c r="H15" s="29"/>
    </row>
    <row r="16" spans="2:8" x14ac:dyDescent="0.25">
      <c r="B16" s="5" t="s">
        <v>5</v>
      </c>
      <c r="C16" s="4">
        <v>31194</v>
      </c>
      <c r="D16" s="4">
        <v>31119</v>
      </c>
      <c r="E16" s="4">
        <v>31108</v>
      </c>
      <c r="F16" s="4">
        <v>31082</v>
      </c>
      <c r="G16" s="4">
        <v>31151</v>
      </c>
      <c r="H16" s="7">
        <f>AVERAGE(C16:G16)</f>
        <v>31130.799999999999</v>
      </c>
    </row>
    <row r="17" spans="2:8" ht="15.75" thickBot="1" x14ac:dyDescent="0.3">
      <c r="B17" s="2" t="s">
        <v>2</v>
      </c>
      <c r="C17" s="3">
        <v>33030</v>
      </c>
      <c r="D17" s="3">
        <v>32842</v>
      </c>
      <c r="E17" s="3">
        <v>32838</v>
      </c>
      <c r="F17" s="3">
        <v>32894</v>
      </c>
      <c r="G17" s="3">
        <v>32930</v>
      </c>
      <c r="H17" s="9">
        <f>AVERAGE(C17:G17)</f>
        <v>32906.800000000003</v>
      </c>
    </row>
  </sheetData>
  <mergeCells count="4">
    <mergeCell ref="B3:H3"/>
    <mergeCell ref="B7:H7"/>
    <mergeCell ref="B15:H15"/>
    <mergeCell ref="B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B3" sqref="B3:H25"/>
    </sheetView>
  </sheetViews>
  <sheetFormatPr defaultRowHeight="15" x14ac:dyDescent="0.25"/>
  <cols>
    <col min="2" max="2" width="14.28515625" bestFit="1" customWidth="1"/>
  </cols>
  <sheetData>
    <row r="2" spans="2:8" ht="15.75" thickBot="1" x14ac:dyDescent="0.3"/>
    <row r="3" spans="2:8" ht="15.75" thickBot="1" x14ac:dyDescent="0.3">
      <c r="B3" s="27">
        <v>1</v>
      </c>
      <c r="C3" s="28"/>
      <c r="D3" s="28"/>
      <c r="E3" s="28"/>
      <c r="F3" s="28"/>
      <c r="G3" s="28"/>
      <c r="H3" s="29"/>
    </row>
    <row r="4" spans="2:8" x14ac:dyDescent="0.25">
      <c r="B4" s="5" t="s">
        <v>6</v>
      </c>
      <c r="C4" s="10">
        <v>34.780999999999999</v>
      </c>
      <c r="D4" s="10">
        <v>37.122</v>
      </c>
      <c r="E4" s="10">
        <v>34.631999999999998</v>
      </c>
      <c r="F4" s="10">
        <v>34.505000000000003</v>
      </c>
      <c r="G4" s="10">
        <v>35.536000000000001</v>
      </c>
      <c r="H4" s="11">
        <f>AVERAGE(C4:G4)</f>
        <v>35.315199999999997</v>
      </c>
    </row>
    <row r="5" spans="2:8" x14ac:dyDescent="0.25">
      <c r="B5" s="1" t="s">
        <v>7</v>
      </c>
      <c r="C5" s="12">
        <v>2.0710000000000002</v>
      </c>
      <c r="D5" s="12">
        <v>2.0670000000000002</v>
      </c>
      <c r="E5" s="12">
        <v>2.052</v>
      </c>
      <c r="F5" s="12">
        <v>2.052</v>
      </c>
      <c r="G5" s="12">
        <v>2.125</v>
      </c>
      <c r="H5" s="13">
        <f t="shared" ref="H5:H7" si="0">AVERAGE(C5:G5)</f>
        <v>2.0733999999999999</v>
      </c>
    </row>
    <row r="6" spans="2:8" x14ac:dyDescent="0.25">
      <c r="B6" s="1" t="s">
        <v>5</v>
      </c>
      <c r="C6" s="12">
        <v>1.0349999999999999</v>
      </c>
      <c r="D6" s="12">
        <v>1.056</v>
      </c>
      <c r="E6" s="12">
        <v>1.0489999999999999</v>
      </c>
      <c r="F6" s="12">
        <v>1.0580000000000001</v>
      </c>
      <c r="G6" s="12">
        <v>1.0449999999999999</v>
      </c>
      <c r="H6" s="13">
        <f t="shared" si="0"/>
        <v>1.0486</v>
      </c>
    </row>
    <row r="7" spans="2:8" ht="15.75" thickBot="1" x14ac:dyDescent="0.3">
      <c r="B7" s="2" t="s">
        <v>2</v>
      </c>
      <c r="C7" s="14">
        <v>45.283999999999999</v>
      </c>
      <c r="D7" s="14">
        <v>47.780999999999999</v>
      </c>
      <c r="E7" s="14">
        <v>44.82</v>
      </c>
      <c r="F7" s="14">
        <v>44.73</v>
      </c>
      <c r="G7" s="14">
        <v>46.18</v>
      </c>
      <c r="H7" s="15">
        <f t="shared" si="0"/>
        <v>45.759</v>
      </c>
    </row>
    <row r="8" spans="2:8" ht="15.75" thickBot="1" x14ac:dyDescent="0.3"/>
    <row r="9" spans="2:8" ht="15.75" thickBot="1" x14ac:dyDescent="0.3">
      <c r="B9" s="27">
        <v>10</v>
      </c>
      <c r="C9" s="28"/>
      <c r="D9" s="28"/>
      <c r="E9" s="28"/>
      <c r="F9" s="28"/>
      <c r="G9" s="28"/>
      <c r="H9" s="29"/>
    </row>
    <row r="10" spans="2:8" x14ac:dyDescent="0.25">
      <c r="B10" s="5" t="s">
        <v>6</v>
      </c>
      <c r="C10" s="10">
        <v>38.149000000000001</v>
      </c>
      <c r="D10" s="10">
        <v>34.712000000000003</v>
      </c>
      <c r="E10" s="10">
        <v>37.226999999999997</v>
      </c>
      <c r="F10" s="10">
        <v>34.987000000000002</v>
      </c>
      <c r="G10" s="10">
        <v>39.718000000000004</v>
      </c>
      <c r="H10" s="11">
        <f>AVERAGE(C10:G10)</f>
        <v>36.958600000000004</v>
      </c>
    </row>
    <row r="11" spans="2:8" x14ac:dyDescent="0.25">
      <c r="B11" s="1" t="s">
        <v>7</v>
      </c>
      <c r="C11" s="12">
        <v>17.181000000000001</v>
      </c>
      <c r="D11" s="12">
        <v>17.170000000000002</v>
      </c>
      <c r="E11" s="12">
        <v>16.951000000000001</v>
      </c>
      <c r="F11" s="12">
        <v>17.006</v>
      </c>
      <c r="G11" s="12">
        <v>17.096</v>
      </c>
      <c r="H11" s="13">
        <f t="shared" ref="H11:H13" si="1">AVERAGE(C11:G11)</f>
        <v>17.0808</v>
      </c>
    </row>
    <row r="12" spans="2:8" x14ac:dyDescent="0.25">
      <c r="B12" s="1" t="s">
        <v>5</v>
      </c>
      <c r="C12" s="12">
        <v>10.071</v>
      </c>
      <c r="D12" s="12">
        <v>10.084</v>
      </c>
      <c r="E12" s="12">
        <v>10.1</v>
      </c>
      <c r="F12" s="12">
        <v>10.087999999999999</v>
      </c>
      <c r="G12" s="12">
        <v>10.118</v>
      </c>
      <c r="H12" s="13">
        <f t="shared" si="1"/>
        <v>10.092200000000002</v>
      </c>
    </row>
    <row r="13" spans="2:8" ht="15.75" thickBot="1" x14ac:dyDescent="0.3">
      <c r="B13" s="2" t="s">
        <v>2</v>
      </c>
      <c r="C13" s="14">
        <v>96.549000000000007</v>
      </c>
      <c r="D13" s="14">
        <v>93.692999999999998</v>
      </c>
      <c r="E13" s="14">
        <v>95.841999999999999</v>
      </c>
      <c r="F13" s="14">
        <v>93.887</v>
      </c>
      <c r="G13" s="14">
        <v>96.965999999999994</v>
      </c>
      <c r="H13" s="15">
        <f t="shared" si="1"/>
        <v>95.3874</v>
      </c>
    </row>
    <row r="14" spans="2:8" ht="15.75" thickBot="1" x14ac:dyDescent="0.3"/>
    <row r="15" spans="2:8" ht="15.75" thickBot="1" x14ac:dyDescent="0.3">
      <c r="B15" s="27">
        <v>100</v>
      </c>
      <c r="C15" s="28"/>
      <c r="D15" s="28"/>
      <c r="E15" s="28"/>
      <c r="F15" s="28"/>
      <c r="G15" s="28"/>
      <c r="H15" s="29"/>
    </row>
    <row r="16" spans="2:8" x14ac:dyDescent="0.25">
      <c r="B16" s="5" t="s">
        <v>6</v>
      </c>
      <c r="C16" s="10">
        <v>35.848999999999997</v>
      </c>
      <c r="D16" s="10">
        <v>37.28</v>
      </c>
      <c r="E16" s="10">
        <v>34.792999999999999</v>
      </c>
      <c r="F16" s="10">
        <v>34.597999999999999</v>
      </c>
      <c r="G16" s="10">
        <v>37.707999999999998</v>
      </c>
      <c r="H16" s="11">
        <f>AVERAGE(C16:G16)</f>
        <v>36.045599999999993</v>
      </c>
    </row>
    <row r="17" spans="2:8" x14ac:dyDescent="0.25">
      <c r="B17" s="1" t="s">
        <v>7</v>
      </c>
      <c r="C17" s="12">
        <v>156.28</v>
      </c>
      <c r="D17" s="12">
        <v>160.30199999999999</v>
      </c>
      <c r="E17" s="12">
        <v>158.09</v>
      </c>
      <c r="F17" s="12">
        <v>157.66800000000001</v>
      </c>
      <c r="G17" s="12">
        <v>158.69900000000001</v>
      </c>
      <c r="H17" s="13">
        <f t="shared" ref="H17:H19" si="2">AVERAGE(C17:G17)</f>
        <v>158.20779999999999</v>
      </c>
    </row>
    <row r="18" spans="2:8" x14ac:dyDescent="0.25">
      <c r="B18" s="1" t="s">
        <v>5</v>
      </c>
      <c r="C18" s="12">
        <v>91.578999999999994</v>
      </c>
      <c r="D18" s="12">
        <v>92.361999999999995</v>
      </c>
      <c r="E18" s="12">
        <v>92.37</v>
      </c>
      <c r="F18" s="12">
        <v>92.984999999999999</v>
      </c>
      <c r="G18" s="12">
        <v>93.004000000000005</v>
      </c>
      <c r="H18" s="13">
        <f t="shared" si="2"/>
        <v>92.460000000000008</v>
      </c>
    </row>
    <row r="19" spans="2:8" ht="15.75" thickBot="1" x14ac:dyDescent="0.3">
      <c r="B19" s="2" t="s">
        <v>2</v>
      </c>
      <c r="C19" s="14">
        <v>549.27800000000002</v>
      </c>
      <c r="D19" s="14">
        <v>555.48</v>
      </c>
      <c r="E19" s="14">
        <v>678.98900000000003</v>
      </c>
      <c r="F19" s="14">
        <v>651.87099999999998</v>
      </c>
      <c r="G19" s="14">
        <v>559.16</v>
      </c>
      <c r="H19" s="15">
        <f t="shared" si="2"/>
        <v>598.9556</v>
      </c>
    </row>
    <row r="20" spans="2:8" ht="15.75" thickBot="1" x14ac:dyDescent="0.3"/>
    <row r="21" spans="2:8" x14ac:dyDescent="0.25">
      <c r="B21" s="30">
        <v>1000</v>
      </c>
      <c r="C21" s="31"/>
      <c r="D21" s="31"/>
      <c r="E21" s="31"/>
      <c r="F21" s="31"/>
      <c r="G21" s="31"/>
      <c r="H21" s="32"/>
    </row>
    <row r="22" spans="2:8" x14ac:dyDescent="0.25">
      <c r="B22" s="5" t="s">
        <v>6</v>
      </c>
      <c r="C22" s="22">
        <v>34.709000000000003</v>
      </c>
      <c r="D22" s="12">
        <v>38.118000000000002</v>
      </c>
      <c r="E22" s="22">
        <v>34.709000000000003</v>
      </c>
      <c r="F22" s="12">
        <v>36.225000000000001</v>
      </c>
      <c r="G22" s="12">
        <v>38.567999999999998</v>
      </c>
      <c r="H22" s="13">
        <f>AVERAGE(C22:G22)</f>
        <v>36.465800000000002</v>
      </c>
    </row>
    <row r="23" spans="2:8" x14ac:dyDescent="0.25">
      <c r="B23" s="1" t="s">
        <v>7</v>
      </c>
      <c r="C23" s="22">
        <v>1447.758</v>
      </c>
      <c r="D23" s="12">
        <v>1453.61</v>
      </c>
      <c r="E23" s="22">
        <v>1447.758</v>
      </c>
      <c r="F23" s="12">
        <v>1435.3219999999999</v>
      </c>
      <c r="G23" s="12">
        <v>1438.5519999999999</v>
      </c>
      <c r="H23" s="13">
        <f t="shared" ref="H23:H25" si="3">AVERAGE(C23:G23)</f>
        <v>1444.6</v>
      </c>
    </row>
    <row r="24" spans="2:8" x14ac:dyDescent="0.25">
      <c r="B24" s="1" t="s">
        <v>5</v>
      </c>
      <c r="C24" s="22">
        <v>789.12300000000005</v>
      </c>
      <c r="D24" s="12">
        <v>790.81</v>
      </c>
      <c r="E24" s="22">
        <v>789.12300000000005</v>
      </c>
      <c r="F24" s="12">
        <v>780.77499999999998</v>
      </c>
      <c r="G24" s="12">
        <v>778.67399999999998</v>
      </c>
      <c r="H24" s="13">
        <f t="shared" si="3"/>
        <v>785.70100000000002</v>
      </c>
    </row>
    <row r="25" spans="2:8" ht="15.75" thickBot="1" x14ac:dyDescent="0.3">
      <c r="B25" s="2" t="s">
        <v>2</v>
      </c>
      <c r="C25" s="23">
        <v>5915.4319999999998</v>
      </c>
      <c r="D25" s="14">
        <v>6030.924</v>
      </c>
      <c r="E25" s="23">
        <v>5915.4319999999998</v>
      </c>
      <c r="F25" s="14">
        <v>6659.2470000000003</v>
      </c>
      <c r="G25" s="14">
        <v>5833.2560000000003</v>
      </c>
      <c r="H25" s="15">
        <f t="shared" si="3"/>
        <v>6070.8582000000006</v>
      </c>
    </row>
  </sheetData>
  <mergeCells count="4">
    <mergeCell ref="B9:H9"/>
    <mergeCell ref="B15:H15"/>
    <mergeCell ref="B21:H21"/>
    <mergeCell ref="B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B3" sqref="B3:H29"/>
    </sheetView>
  </sheetViews>
  <sheetFormatPr defaultRowHeight="15" x14ac:dyDescent="0.25"/>
  <cols>
    <col min="2" max="2" width="23.28515625" bestFit="1" customWidth="1"/>
  </cols>
  <sheetData>
    <row r="2" spans="2:8" ht="15.75" thickBot="1" x14ac:dyDescent="0.3"/>
    <row r="3" spans="2:8" ht="15.75" thickBot="1" x14ac:dyDescent="0.3">
      <c r="B3" s="27">
        <v>1</v>
      </c>
      <c r="C3" s="28"/>
      <c r="D3" s="28"/>
      <c r="E3" s="28"/>
      <c r="F3" s="28"/>
      <c r="G3" s="28"/>
      <c r="H3" s="29"/>
    </row>
    <row r="4" spans="2:8" x14ac:dyDescent="0.25">
      <c r="B4" s="5" t="s">
        <v>6</v>
      </c>
      <c r="C4" s="10">
        <v>0.35299999999999998</v>
      </c>
      <c r="D4" s="10">
        <v>0.33900000000000002</v>
      </c>
      <c r="E4" s="10">
        <v>0.38600000000000001</v>
      </c>
      <c r="F4" s="10">
        <v>0.33500000000000002</v>
      </c>
      <c r="G4" s="10">
        <v>0.33600000000000002</v>
      </c>
      <c r="H4" s="11">
        <f>AVERAGE(C4:G4)</f>
        <v>0.3498</v>
      </c>
    </row>
    <row r="5" spans="2:8" x14ac:dyDescent="0.25">
      <c r="B5" s="8" t="s">
        <v>8</v>
      </c>
      <c r="C5" s="12">
        <v>34.529000000000003</v>
      </c>
      <c r="D5" s="12">
        <v>36.249000000000002</v>
      </c>
      <c r="E5" s="12">
        <v>36.715000000000003</v>
      </c>
      <c r="F5" s="12">
        <v>34.183</v>
      </c>
      <c r="G5" s="12">
        <v>37.442</v>
      </c>
      <c r="H5" s="13">
        <f t="shared" ref="H5:H8" si="0">AVERAGE(C5:G5)</f>
        <v>35.823600000000006</v>
      </c>
    </row>
    <row r="6" spans="2:8" x14ac:dyDescent="0.25">
      <c r="B6" s="1" t="s">
        <v>7</v>
      </c>
      <c r="C6" s="12">
        <v>1.7689999999999999</v>
      </c>
      <c r="D6" s="12">
        <v>1.76</v>
      </c>
      <c r="E6" s="12">
        <v>1.9279999999999999</v>
      </c>
      <c r="F6" s="12">
        <v>1.825</v>
      </c>
      <c r="G6" s="12">
        <v>1.7849999999999999</v>
      </c>
      <c r="H6" s="13">
        <f t="shared" si="0"/>
        <v>1.8134000000000001</v>
      </c>
    </row>
    <row r="7" spans="2:8" ht="15" customHeight="1" x14ac:dyDescent="0.25">
      <c r="B7" s="1" t="s">
        <v>5</v>
      </c>
      <c r="C7" s="12">
        <v>0.77500000000000002</v>
      </c>
      <c r="D7" s="12">
        <v>0.78600000000000003</v>
      </c>
      <c r="E7" s="12">
        <v>0.78600000000000003</v>
      </c>
      <c r="F7" s="12">
        <v>0.78100000000000003</v>
      </c>
      <c r="G7" s="12">
        <v>0.77600000000000002</v>
      </c>
      <c r="H7" s="13">
        <f t="shared" si="0"/>
        <v>0.78079999999999994</v>
      </c>
    </row>
    <row r="8" spans="2:8" ht="15.75" thickBot="1" x14ac:dyDescent="0.3">
      <c r="B8" s="2" t="s">
        <v>2</v>
      </c>
      <c r="C8" s="14">
        <v>44.829000000000001</v>
      </c>
      <c r="D8" s="14">
        <v>46.637999999999998</v>
      </c>
      <c r="E8" s="14">
        <v>47.222000000000001</v>
      </c>
      <c r="F8" s="14">
        <v>44.610999999999997</v>
      </c>
      <c r="G8" s="14">
        <v>47.656999999999996</v>
      </c>
      <c r="H8" s="15">
        <f t="shared" si="0"/>
        <v>46.191400000000002</v>
      </c>
    </row>
    <row r="9" spans="2:8" ht="15.75" thickBot="1" x14ac:dyDescent="0.3"/>
    <row r="10" spans="2:8" ht="15.75" thickBot="1" x14ac:dyDescent="0.3">
      <c r="B10" s="27">
        <v>10</v>
      </c>
      <c r="C10" s="28"/>
      <c r="D10" s="28"/>
      <c r="E10" s="28"/>
      <c r="F10" s="28"/>
      <c r="G10" s="28"/>
      <c r="H10" s="29"/>
    </row>
    <row r="11" spans="2:8" x14ac:dyDescent="0.25">
      <c r="B11" s="5" t="s">
        <v>6</v>
      </c>
      <c r="C11" s="10">
        <v>0.34499999999999997</v>
      </c>
      <c r="D11" s="10">
        <v>0.34300000000000003</v>
      </c>
      <c r="E11" s="10">
        <v>0.33300000000000002</v>
      </c>
      <c r="F11" s="10">
        <v>0.34300000000000003</v>
      </c>
      <c r="G11" s="10">
        <v>0.33900000000000002</v>
      </c>
      <c r="H11" s="11">
        <f>AVERAGE(C11:G11)</f>
        <v>0.34059999999999996</v>
      </c>
    </row>
    <row r="12" spans="2:8" x14ac:dyDescent="0.25">
      <c r="B12" s="8" t="s">
        <v>8</v>
      </c>
      <c r="C12" s="12">
        <v>35.271000000000001</v>
      </c>
      <c r="D12" s="12">
        <v>34.139000000000003</v>
      </c>
      <c r="E12" s="12">
        <v>36.978999999999999</v>
      </c>
      <c r="F12" s="12">
        <v>36.332999999999998</v>
      </c>
      <c r="G12" s="12">
        <v>37.576999999999998</v>
      </c>
      <c r="H12" s="13">
        <f t="shared" ref="H12:H15" si="1">AVERAGE(C12:G12)</f>
        <v>36.059799999999996</v>
      </c>
    </row>
    <row r="13" spans="2:8" x14ac:dyDescent="0.25">
      <c r="B13" s="1" t="s">
        <v>7</v>
      </c>
      <c r="C13" s="12">
        <v>14.253</v>
      </c>
      <c r="D13" s="12">
        <v>14.518000000000001</v>
      </c>
      <c r="E13" s="12">
        <v>14.765000000000001</v>
      </c>
      <c r="F13" s="12">
        <v>14.879</v>
      </c>
      <c r="G13" s="12">
        <v>14.393000000000001</v>
      </c>
      <c r="H13" s="13">
        <f t="shared" si="1"/>
        <v>14.561599999999999</v>
      </c>
    </row>
    <row r="14" spans="2:8" x14ac:dyDescent="0.25">
      <c r="B14" s="1" t="s">
        <v>5</v>
      </c>
      <c r="C14" s="12">
        <v>7.4119999999999999</v>
      </c>
      <c r="D14" s="12">
        <v>7.4370000000000003</v>
      </c>
      <c r="E14" s="12">
        <v>7.4640000000000004</v>
      </c>
      <c r="F14" s="12">
        <v>7.516</v>
      </c>
      <c r="G14" s="12">
        <v>7.49</v>
      </c>
      <c r="H14" s="13">
        <f t="shared" si="1"/>
        <v>7.4638000000000009</v>
      </c>
    </row>
    <row r="15" spans="2:8" ht="15.75" thickBot="1" x14ac:dyDescent="0.3">
      <c r="B15" s="2" t="s">
        <v>2</v>
      </c>
      <c r="C15" s="14">
        <v>91.284999999999997</v>
      </c>
      <c r="D15" s="14">
        <v>90.652000000000001</v>
      </c>
      <c r="E15" s="14">
        <v>93.912000000000006</v>
      </c>
      <c r="F15" s="14">
        <v>92.986000000000004</v>
      </c>
      <c r="G15" s="14">
        <v>92.966999999999999</v>
      </c>
      <c r="H15" s="15">
        <f t="shared" si="1"/>
        <v>92.360399999999998</v>
      </c>
    </row>
    <row r="16" spans="2:8" ht="15.75" thickBot="1" x14ac:dyDescent="0.3"/>
    <row r="17" spans="2:8" ht="15.75" thickBot="1" x14ac:dyDescent="0.3">
      <c r="B17" s="27">
        <v>100</v>
      </c>
      <c r="C17" s="28"/>
      <c r="D17" s="28"/>
      <c r="E17" s="28"/>
      <c r="F17" s="28"/>
      <c r="G17" s="28"/>
      <c r="H17" s="29"/>
    </row>
    <row r="18" spans="2:8" x14ac:dyDescent="0.25">
      <c r="B18" s="5" t="s">
        <v>6</v>
      </c>
      <c r="C18" s="10">
        <v>0.36</v>
      </c>
      <c r="D18" s="10">
        <v>0.34</v>
      </c>
      <c r="E18" s="10">
        <v>0.33500000000000002</v>
      </c>
      <c r="F18" s="10">
        <v>0.33600000000000002</v>
      </c>
      <c r="G18" s="10">
        <v>0.35199999999999998</v>
      </c>
      <c r="H18" s="11">
        <f>AVERAGE(C18:G18)</f>
        <v>0.34459999999999996</v>
      </c>
    </row>
    <row r="19" spans="2:8" x14ac:dyDescent="0.25">
      <c r="B19" s="8" t="s">
        <v>8</v>
      </c>
      <c r="C19" s="12">
        <v>34.170999999999999</v>
      </c>
      <c r="D19" s="12">
        <v>34.698</v>
      </c>
      <c r="E19" s="12">
        <v>36.082000000000001</v>
      </c>
      <c r="F19" s="12">
        <v>34.481000000000002</v>
      </c>
      <c r="G19" s="12">
        <v>35.457000000000001</v>
      </c>
      <c r="H19" s="13">
        <f t="shared" ref="H19:H22" si="2">AVERAGE(C19:G19)</f>
        <v>34.977799999999995</v>
      </c>
    </row>
    <row r="20" spans="2:8" x14ac:dyDescent="0.25">
      <c r="B20" s="1" t="s">
        <v>7</v>
      </c>
      <c r="C20" s="12">
        <v>132.643</v>
      </c>
      <c r="D20" s="12">
        <v>133.92400000000001</v>
      </c>
      <c r="E20" s="12">
        <v>135.04900000000001</v>
      </c>
      <c r="F20" s="12">
        <v>133.21299999999999</v>
      </c>
      <c r="G20" s="12">
        <v>131.80500000000001</v>
      </c>
      <c r="H20" s="13">
        <f t="shared" si="2"/>
        <v>133.32679999999999</v>
      </c>
    </row>
    <row r="21" spans="2:8" x14ac:dyDescent="0.25">
      <c r="B21" s="1" t="s">
        <v>5</v>
      </c>
      <c r="C21" s="12">
        <v>67.117000000000004</v>
      </c>
      <c r="D21" s="12">
        <v>67.872</v>
      </c>
      <c r="E21" s="12">
        <v>68.091999999999999</v>
      </c>
      <c r="F21" s="12">
        <v>68.088999999999999</v>
      </c>
      <c r="G21" s="12">
        <v>67.100999999999999</v>
      </c>
      <c r="H21" s="13">
        <f t="shared" si="2"/>
        <v>67.654200000000003</v>
      </c>
    </row>
    <row r="22" spans="2:8" ht="15.75" thickBot="1" x14ac:dyDescent="0.3">
      <c r="B22" s="2" t="s">
        <v>2</v>
      </c>
      <c r="C22" s="14">
        <v>526.38599999999997</v>
      </c>
      <c r="D22" s="14">
        <v>531.13099999999997</v>
      </c>
      <c r="E22" s="14">
        <v>535.15899999999999</v>
      </c>
      <c r="F22" s="14">
        <v>530.67499999999995</v>
      </c>
      <c r="G22" s="14">
        <v>529.73</v>
      </c>
      <c r="H22" s="15">
        <f t="shared" si="2"/>
        <v>530.61619999999994</v>
      </c>
    </row>
    <row r="23" spans="2:8" ht="15.75" thickBot="1" x14ac:dyDescent="0.3"/>
    <row r="24" spans="2:8" x14ac:dyDescent="0.25">
      <c r="B24" s="30">
        <v>1000</v>
      </c>
      <c r="C24" s="31"/>
      <c r="D24" s="31"/>
      <c r="E24" s="31"/>
      <c r="F24" s="31"/>
      <c r="G24" s="31"/>
      <c r="H24" s="32"/>
    </row>
    <row r="25" spans="2:8" x14ac:dyDescent="0.25">
      <c r="B25" s="5" t="s">
        <v>6</v>
      </c>
      <c r="C25" s="22">
        <v>0.36199999999999999</v>
      </c>
      <c r="D25" s="12">
        <v>0.36099999999999999</v>
      </c>
      <c r="E25" s="12">
        <v>0.33900000000000002</v>
      </c>
      <c r="F25" s="22">
        <v>0.34499999999999997</v>
      </c>
      <c r="G25" s="22">
        <v>0.34599999999999997</v>
      </c>
      <c r="H25" s="13">
        <f>AVERAGE(C25:G25)</f>
        <v>0.35060000000000002</v>
      </c>
    </row>
    <row r="26" spans="2:8" x14ac:dyDescent="0.25">
      <c r="B26" s="8" t="s">
        <v>8</v>
      </c>
      <c r="C26" s="22">
        <v>34.347999999999999</v>
      </c>
      <c r="D26" s="12">
        <v>37.508000000000003</v>
      </c>
      <c r="E26" s="12">
        <v>35.253999999999998</v>
      </c>
      <c r="F26" s="22">
        <v>37.185000000000002</v>
      </c>
      <c r="G26" s="22">
        <v>34.584000000000003</v>
      </c>
      <c r="H26" s="13">
        <f t="shared" ref="H26:H29" si="3">AVERAGE(C26:G26)</f>
        <v>35.775799999999997</v>
      </c>
    </row>
    <row r="27" spans="2:8" x14ac:dyDescent="0.25">
      <c r="B27" s="1" t="s">
        <v>7</v>
      </c>
      <c r="C27" s="22">
        <v>1215.6990000000001</v>
      </c>
      <c r="D27" s="12">
        <v>1230.0840000000001</v>
      </c>
      <c r="E27" s="12">
        <v>1230.316</v>
      </c>
      <c r="F27" s="22">
        <v>1210.23</v>
      </c>
      <c r="G27" s="22">
        <v>1218.797</v>
      </c>
      <c r="H27" s="13">
        <f t="shared" si="3"/>
        <v>1221.0252</v>
      </c>
    </row>
    <row r="28" spans="2:8" x14ac:dyDescent="0.25">
      <c r="B28" s="1" t="s">
        <v>5</v>
      </c>
      <c r="C28" s="22">
        <v>559.71600000000001</v>
      </c>
      <c r="D28" s="12">
        <v>564.48299999999995</v>
      </c>
      <c r="E28" s="12">
        <v>570.76099999999997</v>
      </c>
      <c r="F28" s="22">
        <v>560.72299999999996</v>
      </c>
      <c r="G28" s="22">
        <v>569.30999999999995</v>
      </c>
      <c r="H28" s="13">
        <f t="shared" si="3"/>
        <v>564.99860000000001</v>
      </c>
    </row>
    <row r="29" spans="2:8" ht="15.75" thickBot="1" x14ac:dyDescent="0.3">
      <c r="B29" s="2" t="s">
        <v>2</v>
      </c>
      <c r="C29" s="23">
        <v>5100.2120000000004</v>
      </c>
      <c r="D29" s="14">
        <v>5033.5389999999998</v>
      </c>
      <c r="E29" s="14">
        <v>5000.4139999999998</v>
      </c>
      <c r="F29" s="23">
        <v>4988.5200000000004</v>
      </c>
      <c r="G29" s="23">
        <v>5132.4080000000004</v>
      </c>
      <c r="H29" s="15">
        <f t="shared" si="3"/>
        <v>5051.0186000000003</v>
      </c>
    </row>
  </sheetData>
  <mergeCells count="4">
    <mergeCell ref="B3:H3"/>
    <mergeCell ref="B10:H10"/>
    <mergeCell ref="B17:H17"/>
    <mergeCell ref="B24:H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showGridLines="0" workbookViewId="0">
      <selection activeCell="A2" sqref="A2:XFD3"/>
    </sheetView>
  </sheetViews>
  <sheetFormatPr defaultRowHeight="15" x14ac:dyDescent="0.25"/>
  <cols>
    <col min="2" max="2" width="11.7109375" customWidth="1"/>
    <col min="10" max="10" width="14.28515625" bestFit="1" customWidth="1"/>
  </cols>
  <sheetData>
    <row r="2" spans="2:16" ht="18.75" x14ac:dyDescent="0.3">
      <c r="B2" s="44" t="s">
        <v>9</v>
      </c>
      <c r="J2" s="44" t="s">
        <v>10</v>
      </c>
    </row>
    <row r="3" spans="2:16" ht="6.75" customHeight="1" thickBot="1" x14ac:dyDescent="0.35">
      <c r="B3" s="44"/>
      <c r="J3" s="44"/>
    </row>
    <row r="4" spans="2:16" ht="15.75" thickBot="1" x14ac:dyDescent="0.3">
      <c r="B4" s="33">
        <v>1</v>
      </c>
      <c r="C4" s="34"/>
      <c r="D4" s="34"/>
      <c r="E4" s="34"/>
      <c r="F4" s="34"/>
      <c r="G4" s="34"/>
      <c r="H4" s="35"/>
      <c r="J4" s="33">
        <v>1</v>
      </c>
      <c r="K4" s="34"/>
      <c r="L4" s="34"/>
      <c r="M4" s="34"/>
      <c r="N4" s="34"/>
      <c r="O4" s="34"/>
      <c r="P4" s="35"/>
    </row>
    <row r="5" spans="2:16" x14ac:dyDescent="0.25">
      <c r="B5" s="5" t="s">
        <v>5</v>
      </c>
      <c r="C5" s="4">
        <v>44</v>
      </c>
      <c r="D5" s="4">
        <v>44</v>
      </c>
      <c r="E5" s="4">
        <v>43</v>
      </c>
      <c r="F5" s="4">
        <v>44</v>
      </c>
      <c r="G5" s="4">
        <v>43</v>
      </c>
      <c r="H5" s="7">
        <f>AVERAGE(C5:G5)</f>
        <v>43.6</v>
      </c>
      <c r="J5" s="5" t="s">
        <v>6</v>
      </c>
      <c r="K5" s="10">
        <v>34.780999999999999</v>
      </c>
      <c r="L5" s="10">
        <v>37.122</v>
      </c>
      <c r="M5" s="10">
        <v>34.631999999999998</v>
      </c>
      <c r="N5" s="10">
        <v>34.505000000000003</v>
      </c>
      <c r="O5" s="10">
        <v>35.536000000000001</v>
      </c>
      <c r="P5" s="11">
        <f>AVERAGE(K5:O5)</f>
        <v>35.315199999999997</v>
      </c>
    </row>
    <row r="6" spans="2:16" ht="15.75" thickBot="1" x14ac:dyDescent="0.3">
      <c r="B6" s="2" t="s">
        <v>2</v>
      </c>
      <c r="C6" s="3">
        <v>49</v>
      </c>
      <c r="D6" s="3">
        <v>49</v>
      </c>
      <c r="E6" s="3">
        <v>49</v>
      </c>
      <c r="F6" s="3">
        <v>49</v>
      </c>
      <c r="G6" s="3">
        <v>49</v>
      </c>
      <c r="H6" s="42">
        <f>AVERAGE(C6:G6)</f>
        <v>49</v>
      </c>
      <c r="J6" s="1" t="s">
        <v>7</v>
      </c>
      <c r="K6" s="12">
        <v>2.0710000000000002</v>
      </c>
      <c r="L6" s="12">
        <v>2.0670000000000002</v>
      </c>
      <c r="M6" s="12">
        <v>2.052</v>
      </c>
      <c r="N6" s="12">
        <v>2.052</v>
      </c>
      <c r="O6" s="12">
        <v>2.125</v>
      </c>
      <c r="P6" s="13">
        <f t="shared" ref="P6:P8" si="0">AVERAGE(K6:O6)</f>
        <v>2.0733999999999999</v>
      </c>
    </row>
    <row r="7" spans="2:16" x14ac:dyDescent="0.25">
      <c r="J7" s="1" t="s">
        <v>5</v>
      </c>
      <c r="K7" s="12">
        <v>1.0349999999999999</v>
      </c>
      <c r="L7" s="12">
        <v>1.056</v>
      </c>
      <c r="M7" s="12">
        <v>1.0489999999999999</v>
      </c>
      <c r="N7" s="12">
        <v>1.0580000000000001</v>
      </c>
      <c r="O7" s="12">
        <v>1.0449999999999999</v>
      </c>
      <c r="P7" s="13">
        <f t="shared" si="0"/>
        <v>1.0486</v>
      </c>
    </row>
    <row r="8" spans="2:16" ht="15.75" thickBot="1" x14ac:dyDescent="0.3">
      <c r="J8" s="2" t="s">
        <v>2</v>
      </c>
      <c r="K8" s="14">
        <v>45.283999999999999</v>
      </c>
      <c r="L8" s="14">
        <v>47.780999999999999</v>
      </c>
      <c r="M8" s="14">
        <v>44.82</v>
      </c>
      <c r="N8" s="14">
        <v>44.73</v>
      </c>
      <c r="O8" s="14">
        <v>46.18</v>
      </c>
      <c r="P8" s="43">
        <f t="shared" si="0"/>
        <v>45.759</v>
      </c>
    </row>
    <row r="9" spans="2:16" ht="15.75" thickBot="1" x14ac:dyDescent="0.3"/>
    <row r="10" spans="2:16" ht="15.75" thickBot="1" x14ac:dyDescent="0.3">
      <c r="B10" s="36">
        <v>10</v>
      </c>
      <c r="C10" s="37"/>
      <c r="D10" s="37"/>
      <c r="E10" s="37"/>
      <c r="F10" s="37"/>
      <c r="G10" s="37"/>
      <c r="H10" s="38"/>
      <c r="J10" s="33">
        <v>10</v>
      </c>
      <c r="K10" s="34"/>
      <c r="L10" s="34"/>
      <c r="M10" s="34"/>
      <c r="N10" s="34"/>
      <c r="O10" s="34"/>
      <c r="P10" s="35"/>
    </row>
    <row r="11" spans="2:16" x14ac:dyDescent="0.25">
      <c r="B11" s="5" t="s">
        <v>5</v>
      </c>
      <c r="C11" s="4">
        <v>407</v>
      </c>
      <c r="D11" s="4">
        <v>410</v>
      </c>
      <c r="E11" s="4">
        <v>410</v>
      </c>
      <c r="F11" s="4">
        <v>407</v>
      </c>
      <c r="G11" s="4">
        <v>407</v>
      </c>
      <c r="H11" s="7">
        <f>AVERAGE(C11:G11)</f>
        <v>408.2</v>
      </c>
      <c r="J11" s="5" t="s">
        <v>6</v>
      </c>
      <c r="K11" s="10">
        <v>38.149000000000001</v>
      </c>
      <c r="L11" s="10">
        <v>34.712000000000003</v>
      </c>
      <c r="M11" s="10">
        <v>37.226999999999997</v>
      </c>
      <c r="N11" s="10">
        <v>34.987000000000002</v>
      </c>
      <c r="O11" s="10">
        <v>39.718000000000004</v>
      </c>
      <c r="P11" s="11">
        <f>AVERAGE(K11:O11)</f>
        <v>36.958600000000004</v>
      </c>
    </row>
    <row r="12" spans="2:16" ht="15.75" thickBot="1" x14ac:dyDescent="0.3">
      <c r="B12" s="2" t="s">
        <v>2</v>
      </c>
      <c r="C12" s="3">
        <v>430</v>
      </c>
      <c r="D12" s="3">
        <v>434</v>
      </c>
      <c r="E12" s="3">
        <v>437</v>
      </c>
      <c r="F12" s="3">
        <v>434</v>
      </c>
      <c r="G12" s="3">
        <v>433</v>
      </c>
      <c r="H12" s="42">
        <f>AVERAGE(C12:G12)</f>
        <v>433.6</v>
      </c>
      <c r="J12" s="1" t="s">
        <v>7</v>
      </c>
      <c r="K12" s="12">
        <v>17.181000000000001</v>
      </c>
      <c r="L12" s="12">
        <v>17.170000000000002</v>
      </c>
      <c r="M12" s="12">
        <v>16.951000000000001</v>
      </c>
      <c r="N12" s="12">
        <v>17.006</v>
      </c>
      <c r="O12" s="12">
        <v>17.096</v>
      </c>
      <c r="P12" s="13">
        <f t="shared" ref="P12:P14" si="1">AVERAGE(K12:O12)</f>
        <v>17.0808</v>
      </c>
    </row>
    <row r="13" spans="2:16" x14ac:dyDescent="0.25">
      <c r="J13" s="1" t="s">
        <v>5</v>
      </c>
      <c r="K13" s="12">
        <v>10.071</v>
      </c>
      <c r="L13" s="12">
        <v>10.084</v>
      </c>
      <c r="M13" s="12">
        <v>10.1</v>
      </c>
      <c r="N13" s="12">
        <v>10.087999999999999</v>
      </c>
      <c r="O13" s="12">
        <v>10.118</v>
      </c>
      <c r="P13" s="13">
        <f t="shared" si="1"/>
        <v>10.092200000000002</v>
      </c>
    </row>
    <row r="14" spans="2:16" ht="15.75" thickBot="1" x14ac:dyDescent="0.3">
      <c r="J14" s="2" t="s">
        <v>2</v>
      </c>
      <c r="K14" s="14">
        <v>96.549000000000007</v>
      </c>
      <c r="L14" s="14">
        <v>93.692999999999998</v>
      </c>
      <c r="M14" s="14">
        <v>95.841999999999999</v>
      </c>
      <c r="N14" s="14">
        <v>93.887</v>
      </c>
      <c r="O14" s="14">
        <v>96.965999999999994</v>
      </c>
      <c r="P14" s="43">
        <f t="shared" si="1"/>
        <v>95.3874</v>
      </c>
    </row>
    <row r="15" spans="2:16" ht="15.75" thickBot="1" x14ac:dyDescent="0.3"/>
    <row r="16" spans="2:16" ht="15.75" thickBot="1" x14ac:dyDescent="0.3">
      <c r="B16" s="36">
        <v>100</v>
      </c>
      <c r="C16" s="37"/>
      <c r="D16" s="37"/>
      <c r="E16" s="37"/>
      <c r="F16" s="37"/>
      <c r="G16" s="37"/>
      <c r="H16" s="38"/>
      <c r="J16" s="33">
        <v>100</v>
      </c>
      <c r="K16" s="34"/>
      <c r="L16" s="34"/>
      <c r="M16" s="34"/>
      <c r="N16" s="34"/>
      <c r="O16" s="34"/>
      <c r="P16" s="35"/>
    </row>
    <row r="17" spans="2:16" x14ac:dyDescent="0.25">
      <c r="B17" s="5" t="s">
        <v>5</v>
      </c>
      <c r="C17" s="4">
        <v>3856</v>
      </c>
      <c r="D17" s="4">
        <v>3854</v>
      </c>
      <c r="E17" s="4">
        <v>3844</v>
      </c>
      <c r="F17" s="4">
        <v>3843</v>
      </c>
      <c r="G17" s="4">
        <v>3862</v>
      </c>
      <c r="H17" s="7">
        <f>AVERAGE(C17:G17)</f>
        <v>3851.8</v>
      </c>
      <c r="J17" s="5" t="s">
        <v>6</v>
      </c>
      <c r="K17" s="10">
        <v>35.848999999999997</v>
      </c>
      <c r="L17" s="10">
        <v>37.28</v>
      </c>
      <c r="M17" s="10">
        <v>34.792999999999999</v>
      </c>
      <c r="N17" s="10">
        <v>34.597999999999999</v>
      </c>
      <c r="O17" s="10">
        <v>37.707999999999998</v>
      </c>
      <c r="P17" s="11">
        <f>AVERAGE(K17:O17)</f>
        <v>36.045599999999993</v>
      </c>
    </row>
    <row r="18" spans="2:16" ht="15.75" thickBot="1" x14ac:dyDescent="0.3">
      <c r="B18" s="2" t="s">
        <v>2</v>
      </c>
      <c r="C18" s="3">
        <v>4037</v>
      </c>
      <c r="D18" s="3">
        <v>4039</v>
      </c>
      <c r="E18" s="3">
        <v>4030</v>
      </c>
      <c r="F18" s="3">
        <v>4037</v>
      </c>
      <c r="G18" s="3">
        <v>4049</v>
      </c>
      <c r="H18" s="42">
        <f>AVERAGE(C18:G18)</f>
        <v>4038.4</v>
      </c>
      <c r="J18" s="1" t="s">
        <v>7</v>
      </c>
      <c r="K18" s="12">
        <v>156.28</v>
      </c>
      <c r="L18" s="12">
        <v>160.30199999999999</v>
      </c>
      <c r="M18" s="12">
        <v>158.09</v>
      </c>
      <c r="N18" s="12">
        <v>157.66800000000001</v>
      </c>
      <c r="O18" s="12">
        <v>158.69900000000001</v>
      </c>
      <c r="P18" s="13">
        <f t="shared" ref="P18:P20" si="2">AVERAGE(K18:O18)</f>
        <v>158.20779999999999</v>
      </c>
    </row>
    <row r="19" spans="2:16" x14ac:dyDescent="0.25">
      <c r="J19" s="1" t="s">
        <v>5</v>
      </c>
      <c r="K19" s="12">
        <v>91.578999999999994</v>
      </c>
      <c r="L19" s="12">
        <v>92.361999999999995</v>
      </c>
      <c r="M19" s="12">
        <v>92.37</v>
      </c>
      <c r="N19" s="12">
        <v>92.984999999999999</v>
      </c>
      <c r="O19" s="12">
        <v>93.004000000000005</v>
      </c>
      <c r="P19" s="13">
        <f t="shared" si="2"/>
        <v>92.460000000000008</v>
      </c>
    </row>
    <row r="20" spans="2:16" ht="15.75" thickBot="1" x14ac:dyDescent="0.3">
      <c r="J20" s="2" t="s">
        <v>2</v>
      </c>
      <c r="K20" s="14">
        <v>549.27800000000002</v>
      </c>
      <c r="L20" s="14">
        <v>555.48</v>
      </c>
      <c r="M20" s="14">
        <v>678.98900000000003</v>
      </c>
      <c r="N20" s="14">
        <v>651.87099999999998</v>
      </c>
      <c r="O20" s="14">
        <v>559.16</v>
      </c>
      <c r="P20" s="43">
        <f t="shared" si="2"/>
        <v>598.9556</v>
      </c>
    </row>
    <row r="21" spans="2:16" ht="15.75" thickBot="1" x14ac:dyDescent="0.3"/>
    <row r="22" spans="2:16" ht="15.75" thickBot="1" x14ac:dyDescent="0.3">
      <c r="B22" s="36">
        <v>1000</v>
      </c>
      <c r="C22" s="37"/>
      <c r="D22" s="37"/>
      <c r="E22" s="37"/>
      <c r="F22" s="37"/>
      <c r="G22" s="37"/>
      <c r="H22" s="38"/>
      <c r="J22" s="39">
        <v>1000</v>
      </c>
      <c r="K22" s="40"/>
      <c r="L22" s="40"/>
      <c r="M22" s="40"/>
      <c r="N22" s="40"/>
      <c r="O22" s="40"/>
      <c r="P22" s="41"/>
    </row>
    <row r="23" spans="2:16" x14ac:dyDescent="0.25">
      <c r="B23" s="5" t="s">
        <v>5</v>
      </c>
      <c r="C23" s="4">
        <v>31194</v>
      </c>
      <c r="D23" s="4">
        <v>31119</v>
      </c>
      <c r="E23" s="4">
        <v>31108</v>
      </c>
      <c r="F23" s="4">
        <v>31082</v>
      </c>
      <c r="G23" s="4">
        <v>31151</v>
      </c>
      <c r="H23" s="7">
        <f>AVERAGE(C23:G23)</f>
        <v>31130.799999999999</v>
      </c>
      <c r="J23" s="5" t="s">
        <v>6</v>
      </c>
      <c r="K23" s="22">
        <v>34.709000000000003</v>
      </c>
      <c r="L23" s="12">
        <v>38.118000000000002</v>
      </c>
      <c r="M23" s="22">
        <v>34.709000000000003</v>
      </c>
      <c r="N23" s="12">
        <v>36.225000000000001</v>
      </c>
      <c r="O23" s="12">
        <v>38.567999999999998</v>
      </c>
      <c r="P23" s="13">
        <f>AVERAGE(K23:O23)</f>
        <v>36.465800000000002</v>
      </c>
    </row>
    <row r="24" spans="2:16" ht="15.75" thickBot="1" x14ac:dyDescent="0.3">
      <c r="B24" s="2" t="s">
        <v>2</v>
      </c>
      <c r="C24" s="3">
        <v>33030</v>
      </c>
      <c r="D24" s="3">
        <v>32842</v>
      </c>
      <c r="E24" s="3">
        <v>32838</v>
      </c>
      <c r="F24" s="3">
        <v>32894</v>
      </c>
      <c r="G24" s="3">
        <v>32930</v>
      </c>
      <c r="H24" s="42">
        <f>AVERAGE(C24:G24)</f>
        <v>32906.800000000003</v>
      </c>
      <c r="J24" s="1" t="s">
        <v>7</v>
      </c>
      <c r="K24" s="22">
        <v>1447.758</v>
      </c>
      <c r="L24" s="12">
        <v>1453.61</v>
      </c>
      <c r="M24" s="22">
        <v>1447.758</v>
      </c>
      <c r="N24" s="12">
        <v>1435.3219999999999</v>
      </c>
      <c r="O24" s="12">
        <v>1438.5519999999999</v>
      </c>
      <c r="P24" s="13">
        <f t="shared" ref="P24:P26" si="3">AVERAGE(K24:O24)</f>
        <v>1444.6</v>
      </c>
    </row>
    <row r="25" spans="2:16" x14ac:dyDescent="0.25">
      <c r="J25" s="1" t="s">
        <v>5</v>
      </c>
      <c r="K25" s="22">
        <v>789.12300000000005</v>
      </c>
      <c r="L25" s="12">
        <v>790.81</v>
      </c>
      <c r="M25" s="22">
        <v>789.12300000000005</v>
      </c>
      <c r="N25" s="12">
        <v>780.77499999999998</v>
      </c>
      <c r="O25" s="12">
        <v>778.67399999999998</v>
      </c>
      <c r="P25" s="13">
        <f t="shared" si="3"/>
        <v>785.70100000000002</v>
      </c>
    </row>
    <row r="26" spans="2:16" ht="15.75" thickBot="1" x14ac:dyDescent="0.3">
      <c r="J26" s="2" t="s">
        <v>2</v>
      </c>
      <c r="K26" s="23">
        <v>5915.4319999999998</v>
      </c>
      <c r="L26" s="14">
        <v>6030.924</v>
      </c>
      <c r="M26" s="23">
        <v>5915.4319999999998</v>
      </c>
      <c r="N26" s="14">
        <v>6659.2470000000003</v>
      </c>
      <c r="O26" s="14">
        <v>5833.2560000000003</v>
      </c>
      <c r="P26" s="43">
        <f t="shared" si="3"/>
        <v>6070.8582000000006</v>
      </c>
    </row>
  </sheetData>
  <mergeCells count="8">
    <mergeCell ref="J22:P22"/>
    <mergeCell ref="B22:H22"/>
    <mergeCell ref="B10:H10"/>
    <mergeCell ref="B4:H4"/>
    <mergeCell ref="B16:H16"/>
    <mergeCell ref="J4:P4"/>
    <mergeCell ref="J10:P10"/>
    <mergeCell ref="J16:P1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showGridLines="0" tabSelected="1" workbookViewId="0">
      <selection activeCell="H35" sqref="H35"/>
    </sheetView>
  </sheetViews>
  <sheetFormatPr defaultRowHeight="15" x14ac:dyDescent="0.25"/>
  <cols>
    <col min="2" max="2" width="14.28515625" customWidth="1"/>
    <col min="10" max="10" width="23.28515625" bestFit="1" customWidth="1"/>
  </cols>
  <sheetData>
    <row r="2" spans="2:16" ht="18.75" x14ac:dyDescent="0.3">
      <c r="B2" s="44" t="s">
        <v>10</v>
      </c>
      <c r="J2" s="44" t="s">
        <v>11</v>
      </c>
    </row>
    <row r="3" spans="2:16" ht="6.75" customHeight="1" thickBot="1" x14ac:dyDescent="0.35">
      <c r="B3" s="44"/>
      <c r="J3" s="44"/>
    </row>
    <row r="4" spans="2:16" ht="15.75" thickBot="1" x14ac:dyDescent="0.3">
      <c r="B4" s="36">
        <v>1</v>
      </c>
      <c r="C4" s="37"/>
      <c r="D4" s="37"/>
      <c r="E4" s="37"/>
      <c r="F4" s="37"/>
      <c r="G4" s="37"/>
      <c r="H4" s="38"/>
      <c r="J4" s="36">
        <v>1</v>
      </c>
      <c r="K4" s="37"/>
      <c r="L4" s="37"/>
      <c r="M4" s="37"/>
      <c r="N4" s="37"/>
      <c r="O4" s="37"/>
      <c r="P4" s="38"/>
    </row>
    <row r="5" spans="2:16" x14ac:dyDescent="0.25">
      <c r="B5" s="5" t="s">
        <v>6</v>
      </c>
      <c r="C5" s="10">
        <v>34.780999999999999</v>
      </c>
      <c r="D5" s="10">
        <v>37.122</v>
      </c>
      <c r="E5" s="10">
        <v>34.631999999999998</v>
      </c>
      <c r="F5" s="10">
        <v>34.505000000000003</v>
      </c>
      <c r="G5" s="10">
        <v>35.536000000000001</v>
      </c>
      <c r="H5" s="11">
        <f>AVERAGE(C5:G5)</f>
        <v>35.315199999999997</v>
      </c>
      <c r="J5" s="5" t="s">
        <v>6</v>
      </c>
      <c r="K5" s="10">
        <v>0.35299999999999998</v>
      </c>
      <c r="L5" s="10">
        <v>0.33900000000000002</v>
      </c>
      <c r="M5" s="10">
        <v>0.38600000000000001</v>
      </c>
      <c r="N5" s="10">
        <v>0.33500000000000002</v>
      </c>
      <c r="O5" s="10">
        <v>0.33600000000000002</v>
      </c>
      <c r="P5" s="11">
        <f>AVERAGE(K5:O5)</f>
        <v>0.3498</v>
      </c>
    </row>
    <row r="6" spans="2:16" x14ac:dyDescent="0.25">
      <c r="B6" s="1" t="s">
        <v>7</v>
      </c>
      <c r="C6" s="12">
        <v>2.0710000000000002</v>
      </c>
      <c r="D6" s="12">
        <v>2.0670000000000002</v>
      </c>
      <c r="E6" s="12">
        <v>2.052</v>
      </c>
      <c r="F6" s="12">
        <v>2.052</v>
      </c>
      <c r="G6" s="12">
        <v>2.125</v>
      </c>
      <c r="H6" s="13">
        <f t="shared" ref="H6:H8" si="0">AVERAGE(C6:G6)</f>
        <v>2.0733999999999999</v>
      </c>
      <c r="J6" s="8" t="s">
        <v>8</v>
      </c>
      <c r="K6" s="12">
        <v>34.529000000000003</v>
      </c>
      <c r="L6" s="12">
        <v>36.249000000000002</v>
      </c>
      <c r="M6" s="12">
        <v>36.715000000000003</v>
      </c>
      <c r="N6" s="12">
        <v>34.183</v>
      </c>
      <c r="O6" s="12">
        <v>37.442</v>
      </c>
      <c r="P6" s="13">
        <f t="shared" ref="P6:P9" si="1">AVERAGE(K6:O6)</f>
        <v>35.823600000000006</v>
      </c>
    </row>
    <row r="7" spans="2:16" x14ac:dyDescent="0.25">
      <c r="B7" s="1" t="s">
        <v>5</v>
      </c>
      <c r="C7" s="12">
        <v>1.0349999999999999</v>
      </c>
      <c r="D7" s="12">
        <v>1.056</v>
      </c>
      <c r="E7" s="12">
        <v>1.0489999999999999</v>
      </c>
      <c r="F7" s="12">
        <v>1.0580000000000001</v>
      </c>
      <c r="G7" s="12">
        <v>1.0449999999999999</v>
      </c>
      <c r="H7" s="13">
        <f t="shared" si="0"/>
        <v>1.0486</v>
      </c>
      <c r="J7" s="1" t="s">
        <v>7</v>
      </c>
      <c r="K7" s="12">
        <v>1.7689999999999999</v>
      </c>
      <c r="L7" s="12">
        <v>1.76</v>
      </c>
      <c r="M7" s="12">
        <v>1.9279999999999999</v>
      </c>
      <c r="N7" s="12">
        <v>1.825</v>
      </c>
      <c r="O7" s="12">
        <v>1.7849999999999999</v>
      </c>
      <c r="P7" s="13">
        <f t="shared" si="1"/>
        <v>1.8134000000000001</v>
      </c>
    </row>
    <row r="8" spans="2:16" ht="15.75" thickBot="1" x14ac:dyDescent="0.3">
      <c r="B8" s="2" t="s">
        <v>2</v>
      </c>
      <c r="C8" s="14">
        <v>45.283999999999999</v>
      </c>
      <c r="D8" s="14">
        <v>47.780999999999999</v>
      </c>
      <c r="E8" s="14">
        <v>44.82</v>
      </c>
      <c r="F8" s="14">
        <v>44.73</v>
      </c>
      <c r="G8" s="14">
        <v>46.18</v>
      </c>
      <c r="H8" s="43">
        <f t="shared" si="0"/>
        <v>45.759</v>
      </c>
      <c r="J8" s="1" t="s">
        <v>5</v>
      </c>
      <c r="K8" s="12">
        <v>0.77500000000000002</v>
      </c>
      <c r="L8" s="12">
        <v>0.78600000000000003</v>
      </c>
      <c r="M8" s="12">
        <v>0.78600000000000003</v>
      </c>
      <c r="N8" s="12">
        <v>0.78100000000000003</v>
      </c>
      <c r="O8" s="12">
        <v>0.77600000000000002</v>
      </c>
      <c r="P8" s="13">
        <f t="shared" si="1"/>
        <v>0.78079999999999994</v>
      </c>
    </row>
    <row r="9" spans="2:16" ht="15.75" thickBot="1" x14ac:dyDescent="0.3">
      <c r="J9" s="2" t="s">
        <v>2</v>
      </c>
      <c r="K9" s="14">
        <v>44.829000000000001</v>
      </c>
      <c r="L9" s="14">
        <v>46.637999999999998</v>
      </c>
      <c r="M9" s="14">
        <v>47.222000000000001</v>
      </c>
      <c r="N9" s="14">
        <v>44.610999999999997</v>
      </c>
      <c r="O9" s="14">
        <v>47.656999999999996</v>
      </c>
      <c r="P9" s="43">
        <f t="shared" si="1"/>
        <v>46.191400000000002</v>
      </c>
    </row>
    <row r="10" spans="2:16" ht="15.75" thickBot="1" x14ac:dyDescent="0.3"/>
    <row r="11" spans="2:16" ht="15.75" thickBot="1" x14ac:dyDescent="0.3">
      <c r="B11" s="36">
        <v>10</v>
      </c>
      <c r="C11" s="37"/>
      <c r="D11" s="37"/>
      <c r="E11" s="37"/>
      <c r="F11" s="37"/>
      <c r="G11" s="37"/>
      <c r="H11" s="38"/>
      <c r="J11" s="33">
        <v>10</v>
      </c>
      <c r="K11" s="34"/>
      <c r="L11" s="34"/>
      <c r="M11" s="34"/>
      <c r="N11" s="34"/>
      <c r="O11" s="34"/>
      <c r="P11" s="35"/>
    </row>
    <row r="12" spans="2:16" x14ac:dyDescent="0.25">
      <c r="B12" s="5" t="s">
        <v>6</v>
      </c>
      <c r="C12" s="10">
        <v>38.149000000000001</v>
      </c>
      <c r="D12" s="10">
        <v>34.712000000000003</v>
      </c>
      <c r="E12" s="10">
        <v>37.226999999999997</v>
      </c>
      <c r="F12" s="10">
        <v>34.987000000000002</v>
      </c>
      <c r="G12" s="10">
        <v>39.718000000000004</v>
      </c>
      <c r="H12" s="11">
        <f>AVERAGE(C12:G12)</f>
        <v>36.958600000000004</v>
      </c>
      <c r="J12" s="5" t="s">
        <v>6</v>
      </c>
      <c r="K12" s="10">
        <v>0.34499999999999997</v>
      </c>
      <c r="L12" s="10">
        <v>0.34300000000000003</v>
      </c>
      <c r="M12" s="10">
        <v>0.33300000000000002</v>
      </c>
      <c r="N12" s="10">
        <v>0.34300000000000003</v>
      </c>
      <c r="O12" s="10">
        <v>0.33900000000000002</v>
      </c>
      <c r="P12" s="11">
        <f>AVERAGE(K12:O12)</f>
        <v>0.34059999999999996</v>
      </c>
    </row>
    <row r="13" spans="2:16" x14ac:dyDescent="0.25">
      <c r="B13" s="1" t="s">
        <v>7</v>
      </c>
      <c r="C13" s="12">
        <v>17.181000000000001</v>
      </c>
      <c r="D13" s="12">
        <v>17.170000000000002</v>
      </c>
      <c r="E13" s="12">
        <v>16.951000000000001</v>
      </c>
      <c r="F13" s="12">
        <v>17.006</v>
      </c>
      <c r="G13" s="12">
        <v>17.096</v>
      </c>
      <c r="H13" s="13">
        <f t="shared" ref="H13:H15" si="2">AVERAGE(C13:G13)</f>
        <v>17.0808</v>
      </c>
      <c r="J13" s="8" t="s">
        <v>8</v>
      </c>
      <c r="K13" s="12">
        <v>35.271000000000001</v>
      </c>
      <c r="L13" s="12">
        <v>34.139000000000003</v>
      </c>
      <c r="M13" s="12">
        <v>36.978999999999999</v>
      </c>
      <c r="N13" s="12">
        <v>36.332999999999998</v>
      </c>
      <c r="O13" s="12">
        <v>37.576999999999998</v>
      </c>
      <c r="P13" s="13">
        <f t="shared" ref="P13:P16" si="3">AVERAGE(K13:O13)</f>
        <v>36.059799999999996</v>
      </c>
    </row>
    <row r="14" spans="2:16" x14ac:dyDescent="0.25">
      <c r="B14" s="1" t="s">
        <v>5</v>
      </c>
      <c r="C14" s="12">
        <v>10.071</v>
      </c>
      <c r="D14" s="12">
        <v>10.084</v>
      </c>
      <c r="E14" s="12">
        <v>10.1</v>
      </c>
      <c r="F14" s="12">
        <v>10.087999999999999</v>
      </c>
      <c r="G14" s="12">
        <v>10.118</v>
      </c>
      <c r="H14" s="13">
        <f t="shared" si="2"/>
        <v>10.092200000000002</v>
      </c>
      <c r="J14" s="1" t="s">
        <v>7</v>
      </c>
      <c r="K14" s="12">
        <v>14.253</v>
      </c>
      <c r="L14" s="12">
        <v>14.518000000000001</v>
      </c>
      <c r="M14" s="12">
        <v>14.765000000000001</v>
      </c>
      <c r="N14" s="12">
        <v>14.879</v>
      </c>
      <c r="O14" s="12">
        <v>14.393000000000001</v>
      </c>
      <c r="P14" s="13">
        <f t="shared" si="3"/>
        <v>14.561599999999999</v>
      </c>
    </row>
    <row r="15" spans="2:16" ht="15.75" thickBot="1" x14ac:dyDescent="0.3">
      <c r="B15" s="2" t="s">
        <v>2</v>
      </c>
      <c r="C15" s="14">
        <v>96.549000000000007</v>
      </c>
      <c r="D15" s="14">
        <v>93.692999999999998</v>
      </c>
      <c r="E15" s="14">
        <v>95.841999999999999</v>
      </c>
      <c r="F15" s="14">
        <v>93.887</v>
      </c>
      <c r="G15" s="14">
        <v>96.965999999999994</v>
      </c>
      <c r="H15" s="43">
        <f t="shared" si="2"/>
        <v>95.3874</v>
      </c>
      <c r="J15" s="1" t="s">
        <v>5</v>
      </c>
      <c r="K15" s="12">
        <v>7.4119999999999999</v>
      </c>
      <c r="L15" s="12">
        <v>7.4370000000000003</v>
      </c>
      <c r="M15" s="12">
        <v>7.4640000000000004</v>
      </c>
      <c r="N15" s="12">
        <v>7.516</v>
      </c>
      <c r="O15" s="12">
        <v>7.49</v>
      </c>
      <c r="P15" s="13">
        <f t="shared" si="3"/>
        <v>7.4638000000000009</v>
      </c>
    </row>
    <row r="16" spans="2:16" ht="15.75" thickBot="1" x14ac:dyDescent="0.3">
      <c r="J16" s="2" t="s">
        <v>2</v>
      </c>
      <c r="K16" s="14">
        <v>91.284999999999997</v>
      </c>
      <c r="L16" s="14">
        <v>90.652000000000001</v>
      </c>
      <c r="M16" s="14">
        <v>93.912000000000006</v>
      </c>
      <c r="N16" s="14">
        <v>92.986000000000004</v>
      </c>
      <c r="O16" s="14">
        <v>92.966999999999999</v>
      </c>
      <c r="P16" s="43">
        <f t="shared" si="3"/>
        <v>92.360399999999998</v>
      </c>
    </row>
    <row r="17" spans="2:16" ht="15.75" thickBot="1" x14ac:dyDescent="0.3"/>
    <row r="18" spans="2:16" ht="15.75" thickBot="1" x14ac:dyDescent="0.3">
      <c r="B18" s="36">
        <v>100</v>
      </c>
      <c r="C18" s="37"/>
      <c r="D18" s="37"/>
      <c r="E18" s="37"/>
      <c r="F18" s="37"/>
      <c r="G18" s="37"/>
      <c r="H18" s="38"/>
      <c r="J18" s="33">
        <v>100</v>
      </c>
      <c r="K18" s="34"/>
      <c r="L18" s="34"/>
      <c r="M18" s="34"/>
      <c r="N18" s="34"/>
      <c r="O18" s="34"/>
      <c r="P18" s="35"/>
    </row>
    <row r="19" spans="2:16" x14ac:dyDescent="0.25">
      <c r="B19" s="5" t="s">
        <v>6</v>
      </c>
      <c r="C19" s="10">
        <v>35.848999999999997</v>
      </c>
      <c r="D19" s="10">
        <v>37.28</v>
      </c>
      <c r="E19" s="10">
        <v>34.792999999999999</v>
      </c>
      <c r="F19" s="10">
        <v>34.597999999999999</v>
      </c>
      <c r="G19" s="10">
        <v>37.707999999999998</v>
      </c>
      <c r="H19" s="11">
        <f>AVERAGE(C19:G19)</f>
        <v>36.045599999999993</v>
      </c>
      <c r="J19" s="5" t="s">
        <v>6</v>
      </c>
      <c r="K19" s="10">
        <v>0.36</v>
      </c>
      <c r="L19" s="10">
        <v>0.34</v>
      </c>
      <c r="M19" s="10">
        <v>0.33500000000000002</v>
      </c>
      <c r="N19" s="10">
        <v>0.33600000000000002</v>
      </c>
      <c r="O19" s="10">
        <v>0.35199999999999998</v>
      </c>
      <c r="P19" s="11">
        <f>AVERAGE(K19:O19)</f>
        <v>0.34459999999999996</v>
      </c>
    </row>
    <row r="20" spans="2:16" x14ac:dyDescent="0.25">
      <c r="B20" s="1" t="s">
        <v>7</v>
      </c>
      <c r="C20" s="12">
        <v>156.28</v>
      </c>
      <c r="D20" s="12">
        <v>160.30199999999999</v>
      </c>
      <c r="E20" s="12">
        <v>158.09</v>
      </c>
      <c r="F20" s="12">
        <v>157.66800000000001</v>
      </c>
      <c r="G20" s="12">
        <v>158.69900000000001</v>
      </c>
      <c r="H20" s="13">
        <f t="shared" ref="H20:H22" si="4">AVERAGE(C20:G20)</f>
        <v>158.20779999999999</v>
      </c>
      <c r="J20" s="8" t="s">
        <v>8</v>
      </c>
      <c r="K20" s="12">
        <v>34.170999999999999</v>
      </c>
      <c r="L20" s="12">
        <v>34.698</v>
      </c>
      <c r="M20" s="12">
        <v>36.082000000000001</v>
      </c>
      <c r="N20" s="12">
        <v>34.481000000000002</v>
      </c>
      <c r="O20" s="12">
        <v>35.457000000000001</v>
      </c>
      <c r="P20" s="13">
        <f t="shared" ref="P20:P23" si="5">AVERAGE(K20:O20)</f>
        <v>34.977799999999995</v>
      </c>
    </row>
    <row r="21" spans="2:16" x14ac:dyDescent="0.25">
      <c r="B21" s="1" t="s">
        <v>5</v>
      </c>
      <c r="C21" s="12">
        <v>91.578999999999994</v>
      </c>
      <c r="D21" s="12">
        <v>92.361999999999995</v>
      </c>
      <c r="E21" s="12">
        <v>92.37</v>
      </c>
      <c r="F21" s="12">
        <v>92.984999999999999</v>
      </c>
      <c r="G21" s="12">
        <v>93.004000000000005</v>
      </c>
      <c r="H21" s="13">
        <f t="shared" si="4"/>
        <v>92.460000000000008</v>
      </c>
      <c r="J21" s="1" t="s">
        <v>7</v>
      </c>
      <c r="K21" s="12">
        <v>132.643</v>
      </c>
      <c r="L21" s="12">
        <v>133.92400000000001</v>
      </c>
      <c r="M21" s="12">
        <v>135.04900000000001</v>
      </c>
      <c r="N21" s="12">
        <v>133.21299999999999</v>
      </c>
      <c r="O21" s="12">
        <v>131.80500000000001</v>
      </c>
      <c r="P21" s="13">
        <f t="shared" si="5"/>
        <v>133.32679999999999</v>
      </c>
    </row>
    <row r="22" spans="2:16" ht="15.75" thickBot="1" x14ac:dyDescent="0.3">
      <c r="B22" s="2" t="s">
        <v>2</v>
      </c>
      <c r="C22" s="14">
        <v>549.27800000000002</v>
      </c>
      <c r="D22" s="14">
        <v>555.48</v>
      </c>
      <c r="E22" s="14">
        <v>678.98900000000003</v>
      </c>
      <c r="F22" s="14">
        <v>651.87099999999998</v>
      </c>
      <c r="G22" s="14">
        <v>559.16</v>
      </c>
      <c r="H22" s="43">
        <f t="shared" si="4"/>
        <v>598.9556</v>
      </c>
      <c r="J22" s="1" t="s">
        <v>5</v>
      </c>
      <c r="K22" s="12">
        <v>67.117000000000004</v>
      </c>
      <c r="L22" s="12">
        <v>67.872</v>
      </c>
      <c r="M22" s="12">
        <v>68.091999999999999</v>
      </c>
      <c r="N22" s="12">
        <v>68.088999999999999</v>
      </c>
      <c r="O22" s="12">
        <v>67.100999999999999</v>
      </c>
      <c r="P22" s="13">
        <f t="shared" si="5"/>
        <v>67.654200000000003</v>
      </c>
    </row>
    <row r="23" spans="2:16" ht="15.75" thickBot="1" x14ac:dyDescent="0.3">
      <c r="J23" s="2" t="s">
        <v>2</v>
      </c>
      <c r="K23" s="14">
        <v>526.38599999999997</v>
      </c>
      <c r="L23" s="14">
        <v>531.13099999999997</v>
      </c>
      <c r="M23" s="14">
        <v>535.15899999999999</v>
      </c>
      <c r="N23" s="14">
        <v>530.67499999999995</v>
      </c>
      <c r="O23" s="14">
        <v>529.73</v>
      </c>
      <c r="P23" s="43">
        <f t="shared" si="5"/>
        <v>530.61619999999994</v>
      </c>
    </row>
    <row r="24" spans="2:16" ht="15.75" thickBot="1" x14ac:dyDescent="0.3"/>
    <row r="25" spans="2:16" x14ac:dyDescent="0.25">
      <c r="B25" s="45">
        <v>1000</v>
      </c>
      <c r="C25" s="46"/>
      <c r="D25" s="46"/>
      <c r="E25" s="46"/>
      <c r="F25" s="46"/>
      <c r="G25" s="46"/>
      <c r="H25" s="47"/>
      <c r="J25" s="39">
        <v>1000</v>
      </c>
      <c r="K25" s="40"/>
      <c r="L25" s="40"/>
      <c r="M25" s="40"/>
      <c r="N25" s="40"/>
      <c r="O25" s="40"/>
      <c r="P25" s="41"/>
    </row>
    <row r="26" spans="2:16" x14ac:dyDescent="0.25">
      <c r="B26" s="5" t="s">
        <v>6</v>
      </c>
      <c r="C26" s="22">
        <v>34.709000000000003</v>
      </c>
      <c r="D26" s="12">
        <v>38.118000000000002</v>
      </c>
      <c r="E26" s="22">
        <v>34.709000000000003</v>
      </c>
      <c r="F26" s="12">
        <v>36.225000000000001</v>
      </c>
      <c r="G26" s="12">
        <v>38.567999999999998</v>
      </c>
      <c r="H26" s="13">
        <f>AVERAGE(C26:G26)</f>
        <v>36.465800000000002</v>
      </c>
      <c r="J26" s="5" t="s">
        <v>6</v>
      </c>
      <c r="K26" s="22">
        <v>0.36199999999999999</v>
      </c>
      <c r="L26" s="12">
        <v>0.36099999999999999</v>
      </c>
      <c r="M26" s="12">
        <v>0.33900000000000002</v>
      </c>
      <c r="N26" s="22">
        <v>0.34499999999999997</v>
      </c>
      <c r="O26" s="22">
        <v>0.34599999999999997</v>
      </c>
      <c r="P26" s="13">
        <f>AVERAGE(K26:O26)</f>
        <v>0.35060000000000002</v>
      </c>
    </row>
    <row r="27" spans="2:16" x14ac:dyDescent="0.25">
      <c r="B27" s="1" t="s">
        <v>7</v>
      </c>
      <c r="C27" s="22">
        <v>1447.758</v>
      </c>
      <c r="D27" s="12">
        <v>1453.61</v>
      </c>
      <c r="E27" s="22">
        <v>1447.758</v>
      </c>
      <c r="F27" s="12">
        <v>1435.3219999999999</v>
      </c>
      <c r="G27" s="12">
        <v>1438.5519999999999</v>
      </c>
      <c r="H27" s="13">
        <f t="shared" ref="H27:H29" si="6">AVERAGE(C27:G27)</f>
        <v>1444.6</v>
      </c>
      <c r="J27" s="8" t="s">
        <v>8</v>
      </c>
      <c r="K27" s="22">
        <v>34.347999999999999</v>
      </c>
      <c r="L27" s="12">
        <v>37.508000000000003</v>
      </c>
      <c r="M27" s="12">
        <v>35.253999999999998</v>
      </c>
      <c r="N27" s="22">
        <v>37.185000000000002</v>
      </c>
      <c r="O27" s="22">
        <v>34.584000000000003</v>
      </c>
      <c r="P27" s="13">
        <f t="shared" ref="P27:P30" si="7">AVERAGE(K27:O27)</f>
        <v>35.775799999999997</v>
      </c>
    </row>
    <row r="28" spans="2:16" x14ac:dyDescent="0.25">
      <c r="B28" s="1" t="s">
        <v>5</v>
      </c>
      <c r="C28" s="22">
        <v>789.12300000000005</v>
      </c>
      <c r="D28" s="12">
        <v>790.81</v>
      </c>
      <c r="E28" s="22">
        <v>789.12300000000005</v>
      </c>
      <c r="F28" s="12">
        <v>780.77499999999998</v>
      </c>
      <c r="G28" s="12">
        <v>778.67399999999998</v>
      </c>
      <c r="H28" s="13">
        <f t="shared" si="6"/>
        <v>785.70100000000002</v>
      </c>
      <c r="J28" s="1" t="s">
        <v>7</v>
      </c>
      <c r="K28" s="22">
        <v>1215.6990000000001</v>
      </c>
      <c r="L28" s="12">
        <v>1230.0840000000001</v>
      </c>
      <c r="M28" s="12">
        <v>1230.316</v>
      </c>
      <c r="N28" s="22">
        <v>1210.23</v>
      </c>
      <c r="O28" s="22">
        <v>1218.797</v>
      </c>
      <c r="P28" s="13">
        <f t="shared" si="7"/>
        <v>1221.0252</v>
      </c>
    </row>
    <row r="29" spans="2:16" ht="15.75" thickBot="1" x14ac:dyDescent="0.3">
      <c r="B29" s="2" t="s">
        <v>2</v>
      </c>
      <c r="C29" s="23">
        <v>5915.4319999999998</v>
      </c>
      <c r="D29" s="14">
        <v>6030.924</v>
      </c>
      <c r="E29" s="23">
        <v>5915.4319999999998</v>
      </c>
      <c r="F29" s="14">
        <v>6659.2470000000003</v>
      </c>
      <c r="G29" s="14">
        <v>5833.2560000000003</v>
      </c>
      <c r="H29" s="43">
        <f t="shared" si="6"/>
        <v>6070.8582000000006</v>
      </c>
      <c r="J29" s="1" t="s">
        <v>5</v>
      </c>
      <c r="K29" s="22">
        <v>559.71600000000001</v>
      </c>
      <c r="L29" s="12">
        <v>564.48299999999995</v>
      </c>
      <c r="M29" s="12">
        <v>570.76099999999997</v>
      </c>
      <c r="N29" s="22">
        <v>560.72299999999996</v>
      </c>
      <c r="O29" s="22">
        <v>569.30999999999995</v>
      </c>
      <c r="P29" s="13">
        <f t="shared" si="7"/>
        <v>564.99860000000001</v>
      </c>
    </row>
    <row r="30" spans="2:16" ht="15.75" thickBot="1" x14ac:dyDescent="0.3">
      <c r="J30" s="2" t="s">
        <v>2</v>
      </c>
      <c r="K30" s="23">
        <v>5100.2120000000004</v>
      </c>
      <c r="L30" s="14">
        <v>5033.5389999999998</v>
      </c>
      <c r="M30" s="14">
        <v>5000.4139999999998</v>
      </c>
      <c r="N30" s="23">
        <v>4988.5200000000004</v>
      </c>
      <c r="O30" s="23">
        <v>5132.4080000000004</v>
      </c>
      <c r="P30" s="43">
        <f t="shared" si="7"/>
        <v>5051.0186000000003</v>
      </c>
    </row>
  </sheetData>
  <mergeCells count="8">
    <mergeCell ref="J25:P25"/>
    <mergeCell ref="B11:H11"/>
    <mergeCell ref="B18:H18"/>
    <mergeCell ref="B25:H25"/>
    <mergeCell ref="B4:H4"/>
    <mergeCell ref="J4:P4"/>
    <mergeCell ref="J11:P11"/>
    <mergeCell ref="J18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CPU vs Parallelize</vt:lpstr>
      <vt:lpstr>Parallelize vs Optimize</vt:lpstr>
      <vt:lpstr>CPU</vt:lpstr>
      <vt:lpstr>Parallelize</vt:lpstr>
      <vt:lpstr>Optimize</vt:lpstr>
      <vt:lpstr>Data C vs P</vt:lpstr>
      <vt:lpstr>Data P vs 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Wonho</dc:creator>
  <cp:lastModifiedBy>Wonho</cp:lastModifiedBy>
  <dcterms:created xsi:type="dcterms:W3CDTF">2017-04-06T05:12:22Z</dcterms:created>
  <dcterms:modified xsi:type="dcterms:W3CDTF">2017-04-10T01:28:23Z</dcterms:modified>
</cp:coreProperties>
</file>