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hn\OneDrive - Asbury Management\Desktop\Booth\Courses\33222 - Sports Analytics\Final project\Data\"/>
    </mc:Choice>
  </mc:AlternateContent>
  <bookViews>
    <workbookView xWindow="0" yWindow="0" windowWidth="25200" windowHeight="11775" activeTab="1"/>
  </bookViews>
  <sheets>
    <sheet name="Cases" sheetId="1" r:id="rId1"/>
    <sheet name="Age" sheetId="2" r:id="rId2"/>
    <sheet name="Pitching arm" sheetId="3" r:id="rId3"/>
  </sheets>
  <externalReferences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2" l="1"/>
  <c r="I7" i="2"/>
  <c r="I6" i="2"/>
  <c r="I5" i="2"/>
  <c r="I4" i="2"/>
  <c r="K8" i="2"/>
  <c r="K6" i="2"/>
  <c r="K5" i="2"/>
  <c r="K10" i="2"/>
  <c r="K11" i="2"/>
  <c r="K12" i="2"/>
  <c r="K4" i="2"/>
  <c r="J7" i="2"/>
  <c r="J5" i="2"/>
  <c r="J10" i="2"/>
  <c r="J11" i="2"/>
  <c r="J12" i="2"/>
  <c r="J8" i="2"/>
  <c r="J9" i="2"/>
  <c r="J4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3" i="2"/>
  <c r="K7" i="2"/>
  <c r="K9" i="2"/>
  <c r="J6" i="2"/>
  <c r="I8" i="2"/>
  <c r="I10" i="2"/>
  <c r="I11" i="2"/>
  <c r="I12" i="2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B3" i="3"/>
  <c r="B54" i="2"/>
  <c r="B53" i="2"/>
  <c r="I13" i="2" l="1"/>
  <c r="K13" i="2"/>
  <c r="K14" i="2" s="1"/>
  <c r="L6" i="2" s="1"/>
  <c r="B2" i="1"/>
  <c r="C3" i="3" s="1"/>
  <c r="D3" i="3" s="1"/>
  <c r="A3" i="1"/>
  <c r="L12" i="2" l="1"/>
  <c r="L8" i="2"/>
  <c r="L4" i="2"/>
  <c r="L5" i="2"/>
  <c r="L11" i="2"/>
  <c r="L10" i="2"/>
  <c r="L9" i="2"/>
  <c r="L7" i="2"/>
  <c r="A4" i="1"/>
  <c r="B5" i="3" s="1"/>
  <c r="B4" i="3"/>
  <c r="B3" i="1"/>
  <c r="B4" i="1"/>
  <c r="C5" i="3" s="1"/>
  <c r="D5" i="3" s="1"/>
  <c r="A5" i="1"/>
  <c r="B6" i="3" s="1"/>
  <c r="C4" i="3" l="1"/>
  <c r="D4" i="3" s="1"/>
  <c r="A6" i="1"/>
  <c r="B7" i="3" s="1"/>
  <c r="B5" i="1"/>
  <c r="C6" i="3" s="1"/>
  <c r="D6" i="3" s="1"/>
  <c r="A7" i="1" l="1"/>
  <c r="B8" i="3" s="1"/>
  <c r="B6" i="1"/>
  <c r="C7" i="3" s="1"/>
  <c r="D7" i="3" s="1"/>
  <c r="A8" i="1" l="1"/>
  <c r="B9" i="3" s="1"/>
  <c r="B7" i="1"/>
  <c r="C8" i="3" s="1"/>
  <c r="D8" i="3" s="1"/>
  <c r="A9" i="1" l="1"/>
  <c r="B10" i="3" s="1"/>
  <c r="B8" i="1"/>
  <c r="C9" i="3" s="1"/>
  <c r="D9" i="3" s="1"/>
  <c r="A10" i="1" l="1"/>
  <c r="B11" i="3" s="1"/>
  <c r="B9" i="1"/>
  <c r="C10" i="3" s="1"/>
  <c r="D10" i="3" s="1"/>
  <c r="A11" i="1" l="1"/>
  <c r="B12" i="3" s="1"/>
  <c r="B10" i="1"/>
  <c r="C11" i="3" s="1"/>
  <c r="D11" i="3" s="1"/>
  <c r="A12" i="1" l="1"/>
  <c r="B13" i="3" s="1"/>
  <c r="B11" i="1"/>
  <c r="C12" i="3" s="1"/>
  <c r="D12" i="3" s="1"/>
  <c r="A13" i="1" l="1"/>
  <c r="B14" i="3" s="1"/>
  <c r="B12" i="1"/>
  <c r="C13" i="3" s="1"/>
  <c r="D13" i="3" s="1"/>
  <c r="A14" i="1" l="1"/>
  <c r="B15" i="3" s="1"/>
  <c r="B13" i="1"/>
  <c r="C14" i="3" s="1"/>
  <c r="D14" i="3" s="1"/>
  <c r="A15" i="1" l="1"/>
  <c r="B16" i="3" s="1"/>
  <c r="B14" i="1"/>
  <c r="C15" i="3" s="1"/>
  <c r="D15" i="3" s="1"/>
  <c r="A16" i="1" l="1"/>
  <c r="B17" i="3" s="1"/>
  <c r="B15" i="1"/>
  <c r="C16" i="3" s="1"/>
  <c r="D16" i="3" s="1"/>
  <c r="A17" i="1" l="1"/>
  <c r="B18" i="3" s="1"/>
  <c r="B16" i="1"/>
  <c r="C17" i="3" s="1"/>
  <c r="D17" i="3" s="1"/>
  <c r="A18" i="1" l="1"/>
  <c r="B19" i="3" s="1"/>
  <c r="B17" i="1"/>
  <c r="C18" i="3" s="1"/>
  <c r="D18" i="3" s="1"/>
  <c r="A19" i="1" l="1"/>
  <c r="B20" i="3" s="1"/>
  <c r="B18" i="1"/>
  <c r="C19" i="3" s="1"/>
  <c r="D19" i="3" s="1"/>
  <c r="A20" i="1" l="1"/>
  <c r="B21" i="3" s="1"/>
  <c r="B19" i="1"/>
  <c r="C20" i="3" s="1"/>
  <c r="D20" i="3" s="1"/>
  <c r="A21" i="1" l="1"/>
  <c r="B22" i="3" s="1"/>
  <c r="B20" i="1"/>
  <c r="C21" i="3" s="1"/>
  <c r="D21" i="3" s="1"/>
  <c r="A22" i="1" l="1"/>
  <c r="B23" i="3" s="1"/>
  <c r="B21" i="1"/>
  <c r="C22" i="3" s="1"/>
  <c r="D22" i="3" s="1"/>
  <c r="A23" i="1" l="1"/>
  <c r="B24" i="3" s="1"/>
  <c r="B22" i="1"/>
  <c r="C23" i="3" s="1"/>
  <c r="D23" i="3" s="1"/>
  <c r="A24" i="1" l="1"/>
  <c r="B25" i="3" s="1"/>
  <c r="B23" i="1"/>
  <c r="C24" i="3" s="1"/>
  <c r="D24" i="3" s="1"/>
  <c r="A25" i="1" l="1"/>
  <c r="B26" i="3" s="1"/>
  <c r="B24" i="1"/>
  <c r="C25" i="3" s="1"/>
  <c r="D25" i="3" s="1"/>
  <c r="A26" i="1" l="1"/>
  <c r="B27" i="3" s="1"/>
  <c r="B25" i="1"/>
  <c r="C26" i="3" s="1"/>
  <c r="D26" i="3" s="1"/>
  <c r="A27" i="1" l="1"/>
  <c r="B28" i="3" s="1"/>
  <c r="B26" i="1"/>
  <c r="C27" i="3" s="1"/>
  <c r="D27" i="3" s="1"/>
  <c r="A28" i="1" l="1"/>
  <c r="B29" i="3" s="1"/>
  <c r="B27" i="1"/>
  <c r="C28" i="3" s="1"/>
  <c r="D28" i="3" s="1"/>
  <c r="A29" i="1" l="1"/>
  <c r="B30" i="3" s="1"/>
  <c r="B28" i="1"/>
  <c r="C29" i="3" s="1"/>
  <c r="D29" i="3" s="1"/>
  <c r="A30" i="1" l="1"/>
  <c r="B31" i="3" s="1"/>
  <c r="B29" i="1"/>
  <c r="C30" i="3" s="1"/>
  <c r="D30" i="3" s="1"/>
  <c r="A31" i="1" l="1"/>
  <c r="B32" i="3" s="1"/>
  <c r="B30" i="1"/>
  <c r="C31" i="3" s="1"/>
  <c r="D31" i="3" s="1"/>
  <c r="A32" i="1" l="1"/>
  <c r="B33" i="3" s="1"/>
  <c r="B31" i="1"/>
  <c r="C32" i="3" s="1"/>
  <c r="D32" i="3" s="1"/>
  <c r="A33" i="1" l="1"/>
  <c r="B34" i="3" s="1"/>
  <c r="B32" i="1"/>
  <c r="C33" i="3" s="1"/>
  <c r="D33" i="3" s="1"/>
  <c r="B33" i="1" l="1"/>
  <c r="C34" i="3" s="1"/>
  <c r="D34" i="3" s="1"/>
  <c r="A34" i="1"/>
  <c r="B35" i="3" s="1"/>
  <c r="A35" i="1" l="1"/>
  <c r="B36" i="3" s="1"/>
  <c r="B34" i="1"/>
  <c r="C35" i="3" s="1"/>
  <c r="D35" i="3" s="1"/>
  <c r="A36" i="1" l="1"/>
  <c r="B37" i="3" s="1"/>
  <c r="B35" i="1"/>
  <c r="C36" i="3" s="1"/>
  <c r="D36" i="3" s="1"/>
  <c r="A37" i="1" l="1"/>
  <c r="B38" i="3" s="1"/>
  <c r="B36" i="1"/>
  <c r="C37" i="3" s="1"/>
  <c r="D37" i="3" s="1"/>
  <c r="A38" i="1" l="1"/>
  <c r="B39" i="3" s="1"/>
  <c r="B37" i="1"/>
  <c r="C38" i="3" s="1"/>
  <c r="D38" i="3" s="1"/>
  <c r="A39" i="1" l="1"/>
  <c r="B40" i="3" s="1"/>
  <c r="B38" i="1"/>
  <c r="C39" i="3" s="1"/>
  <c r="D39" i="3" s="1"/>
  <c r="A40" i="1" l="1"/>
  <c r="B41" i="3" s="1"/>
  <c r="B39" i="1"/>
  <c r="C40" i="3" s="1"/>
  <c r="D40" i="3" s="1"/>
  <c r="A41" i="1" l="1"/>
  <c r="B42" i="3" s="1"/>
  <c r="B40" i="1"/>
  <c r="C41" i="3" s="1"/>
  <c r="D41" i="3" s="1"/>
  <c r="A42" i="1" l="1"/>
  <c r="B43" i="3" s="1"/>
  <c r="B41" i="1"/>
  <c r="C42" i="3" s="1"/>
  <c r="D42" i="3" s="1"/>
  <c r="A43" i="1" l="1"/>
  <c r="B44" i="3" s="1"/>
  <c r="B42" i="1"/>
  <c r="C43" i="3" s="1"/>
  <c r="D43" i="3" s="1"/>
  <c r="A44" i="1" l="1"/>
  <c r="B45" i="3" s="1"/>
  <c r="B43" i="1"/>
  <c r="C44" i="3" s="1"/>
  <c r="D44" i="3" s="1"/>
  <c r="A45" i="1" l="1"/>
  <c r="B46" i="3" s="1"/>
  <c r="B44" i="1"/>
  <c r="C45" i="3" s="1"/>
  <c r="D45" i="3" s="1"/>
  <c r="A46" i="1" l="1"/>
  <c r="B47" i="3" s="1"/>
  <c r="B45" i="1"/>
  <c r="C46" i="3" s="1"/>
  <c r="D46" i="3" s="1"/>
  <c r="A47" i="1" l="1"/>
  <c r="B48" i="3" s="1"/>
  <c r="B46" i="1"/>
  <c r="C47" i="3" s="1"/>
  <c r="D47" i="3" s="1"/>
  <c r="A48" i="1" l="1"/>
  <c r="B49" i="3" s="1"/>
  <c r="B47" i="1"/>
  <c r="C48" i="3" s="1"/>
  <c r="D48" i="3" s="1"/>
  <c r="B48" i="1" l="1"/>
  <c r="C49" i="3" s="1"/>
  <c r="D49" i="3" s="1"/>
  <c r="D52" i="3" l="1"/>
  <c r="D51" i="3"/>
  <c r="B52" i="2"/>
  <c r="B49" i="1"/>
  <c r="E49" i="3" l="1"/>
  <c r="E47" i="3"/>
  <c r="E45" i="3"/>
  <c r="E43" i="3"/>
  <c r="E41" i="3"/>
  <c r="E39" i="3"/>
  <c r="E37" i="3"/>
  <c r="E35" i="3"/>
  <c r="E33" i="3"/>
  <c r="E31" i="3"/>
  <c r="E29" i="3"/>
  <c r="E48" i="3"/>
  <c r="E46" i="3"/>
  <c r="E44" i="3"/>
  <c r="E42" i="3"/>
  <c r="E40" i="3"/>
  <c r="E38" i="3"/>
  <c r="E36" i="3"/>
  <c r="E34" i="3"/>
  <c r="E32" i="3"/>
  <c r="E30" i="3"/>
  <c r="D48" i="2"/>
  <c r="D44" i="2"/>
  <c r="D40" i="2"/>
  <c r="D36" i="2"/>
  <c r="D32" i="2"/>
  <c r="D28" i="2"/>
  <c r="D47" i="2"/>
  <c r="D43" i="2"/>
  <c r="D39" i="2"/>
  <c r="D35" i="2"/>
  <c r="D31" i="2"/>
  <c r="D27" i="2"/>
  <c r="D46" i="2"/>
  <c r="D42" i="2"/>
  <c r="D38" i="2"/>
  <c r="D34" i="2"/>
  <c r="D30" i="2"/>
  <c r="D26" i="2"/>
  <c r="D22" i="2"/>
  <c r="D18" i="2"/>
  <c r="D14" i="2"/>
  <c r="D10" i="2"/>
  <c r="D6" i="2"/>
  <c r="D49" i="2"/>
  <c r="D45" i="2"/>
  <c r="D41" i="2"/>
  <c r="D37" i="2"/>
  <c r="D33" i="2"/>
  <c r="D20" i="2"/>
  <c r="D3" i="2"/>
  <c r="D23" i="2"/>
  <c r="D9" i="2"/>
  <c r="D7" i="2"/>
  <c r="D24" i="2"/>
  <c r="D13" i="2"/>
  <c r="D12" i="2"/>
  <c r="D11" i="2"/>
  <c r="D29" i="2"/>
  <c r="D17" i="2"/>
  <c r="D16" i="2"/>
  <c r="D15" i="2"/>
  <c r="D25" i="2"/>
  <c r="D21" i="2"/>
  <c r="D19" i="2"/>
  <c r="D5" i="2"/>
  <c r="D4" i="2"/>
  <c r="D8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B51" i="2" a="1"/>
  <c r="B51" i="2" s="1"/>
  <c r="G32" i="3" l="1"/>
  <c r="F32" i="3"/>
  <c r="G40" i="3"/>
  <c r="F40" i="3"/>
  <c r="G48" i="3"/>
  <c r="F48" i="3"/>
  <c r="G35" i="3"/>
  <c r="F35" i="3"/>
  <c r="G43" i="3"/>
  <c r="F43" i="3"/>
  <c r="G34" i="3"/>
  <c r="F34" i="3"/>
  <c r="G42" i="3"/>
  <c r="F42" i="3"/>
  <c r="G29" i="3"/>
  <c r="F29" i="3"/>
  <c r="G37" i="3"/>
  <c r="F37" i="3"/>
  <c r="G45" i="3"/>
  <c r="F45" i="3"/>
  <c r="G36" i="3"/>
  <c r="F36" i="3"/>
  <c r="G44" i="3"/>
  <c r="F44" i="3"/>
  <c r="G31" i="3"/>
  <c r="F31" i="3"/>
  <c r="G39" i="3"/>
  <c r="F39" i="3"/>
  <c r="G47" i="3"/>
  <c r="F47" i="3"/>
  <c r="G30" i="3"/>
  <c r="F30" i="3"/>
  <c r="G38" i="3"/>
  <c r="F38" i="3"/>
  <c r="G46" i="3"/>
  <c r="F46" i="3"/>
  <c r="G33" i="3"/>
  <c r="F33" i="3"/>
  <c r="G41" i="3"/>
  <c r="F41" i="3"/>
  <c r="G49" i="3"/>
  <c r="F49" i="3"/>
  <c r="F19" i="2"/>
  <c r="E19" i="2"/>
  <c r="F16" i="2"/>
  <c r="E16" i="2"/>
  <c r="F12" i="2"/>
  <c r="E12" i="2"/>
  <c r="E9" i="2"/>
  <c r="F9" i="2"/>
  <c r="F33" i="2"/>
  <c r="E33" i="2"/>
  <c r="F18" i="2"/>
  <c r="E18" i="2"/>
  <c r="F34" i="2"/>
  <c r="E34" i="2"/>
  <c r="E27" i="2"/>
  <c r="F27" i="2"/>
  <c r="E43" i="2"/>
  <c r="F43" i="2"/>
  <c r="F36" i="2"/>
  <c r="E36" i="2"/>
  <c r="F8" i="2"/>
  <c r="E8" i="2"/>
  <c r="E21" i="2"/>
  <c r="F21" i="2"/>
  <c r="E17" i="2"/>
  <c r="F17" i="2"/>
  <c r="E13" i="2"/>
  <c r="F13" i="2"/>
  <c r="F23" i="2"/>
  <c r="E23" i="2"/>
  <c r="F37" i="2"/>
  <c r="E37" i="2"/>
  <c r="F6" i="2"/>
  <c r="E6" i="2"/>
  <c r="F22" i="2"/>
  <c r="E22" i="2"/>
  <c r="F38" i="2"/>
  <c r="E38" i="2"/>
  <c r="E31" i="2"/>
  <c r="F31" i="2"/>
  <c r="E47" i="2"/>
  <c r="F47" i="2"/>
  <c r="F40" i="2"/>
  <c r="E40" i="2"/>
  <c r="F4" i="2"/>
  <c r="E4" i="2"/>
  <c r="F25" i="2"/>
  <c r="E25" i="2"/>
  <c r="F29" i="2"/>
  <c r="E29" i="2"/>
  <c r="F24" i="2"/>
  <c r="E24" i="2"/>
  <c r="F3" i="2"/>
  <c r="E3" i="2"/>
  <c r="F41" i="2"/>
  <c r="E41" i="2"/>
  <c r="F10" i="2"/>
  <c r="E10" i="2"/>
  <c r="F26" i="2"/>
  <c r="E26" i="2"/>
  <c r="F42" i="2"/>
  <c r="E42" i="2"/>
  <c r="E35" i="2"/>
  <c r="F35" i="2"/>
  <c r="F28" i="2"/>
  <c r="E28" i="2"/>
  <c r="F44" i="2"/>
  <c r="E44" i="2"/>
  <c r="F49" i="2"/>
  <c r="E49" i="2"/>
  <c r="E5" i="2"/>
  <c r="F5" i="2"/>
  <c r="E15" i="2"/>
  <c r="F15" i="2"/>
  <c r="F11" i="2"/>
  <c r="E11" i="2"/>
  <c r="F7" i="2"/>
  <c r="E7" i="2"/>
  <c r="F20" i="2"/>
  <c r="E20" i="2"/>
  <c r="F45" i="2"/>
  <c r="E45" i="2"/>
  <c r="F14" i="2"/>
  <c r="E14" i="2"/>
  <c r="F30" i="2"/>
  <c r="E30" i="2"/>
  <c r="F46" i="2"/>
  <c r="E46" i="2"/>
  <c r="E39" i="2"/>
  <c r="F39" i="2"/>
  <c r="F32" i="2"/>
  <c r="E32" i="2"/>
  <c r="F48" i="2"/>
  <c r="E48" i="2"/>
</calcChain>
</file>

<file path=xl/sharedStrings.xml><?xml version="1.0" encoding="utf-8"?>
<sst xmlns="http://schemas.openxmlformats.org/spreadsheetml/2006/main" count="33" uniqueCount="28">
  <si>
    <t>Cases</t>
  </si>
  <si>
    <t>R</t>
  </si>
  <si>
    <t>L</t>
  </si>
  <si>
    <t>Avg age</t>
  </si>
  <si>
    <t>RHP vs. LHP</t>
  </si>
  <si>
    <t>Age</t>
  </si>
  <si>
    <t>stdev</t>
  </si>
  <si>
    <t>average</t>
  </si>
  <si>
    <t>Year</t>
  </si>
  <si>
    <t>min</t>
  </si>
  <si>
    <t>max</t>
  </si>
  <si>
    <t>Jamie Moyer</t>
  </si>
  <si>
    <t>Hayden Hurst (current NFL player)</t>
  </si>
  <si>
    <t>Total</t>
  </si>
  <si>
    <t>Start age</t>
  </si>
  <si>
    <t>20-21</t>
  </si>
  <si>
    <t>22-23</t>
  </si>
  <si>
    <t>24-25</t>
  </si>
  <si>
    <t>26-27</t>
  </si>
  <si>
    <t>28-29</t>
  </si>
  <si>
    <t>30-31</t>
  </si>
  <si>
    <t>32-33</t>
  </si>
  <si>
    <t>34-35</t>
  </si>
  <si>
    <t>36+</t>
  </si>
  <si>
    <t>Surgeries</t>
  </si>
  <si>
    <t>Recovery</t>
  </si>
  <si>
    <t>time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</si>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</sst>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6" formatCode="#,##0.0_);\(#,##0.0\)"/>
  </numFmts>
  <fonts count="3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1" applyNumberFormat="1" applyFont="1"/>
    <xf numFmtId="9" fontId="0" fillId="0" borderId="0" xfId="1" applyNumberFormat="1" applyFont="1"/>
    <xf numFmtId="9" fontId="0" fillId="0" borderId="0" xfId="0" applyNumberFormat="1"/>
    <xf numFmtId="166" fontId="0" fillId="0" borderId="0" xfId="0" applyNumberFormat="1"/>
    <xf numFmtId="37" fontId="0" fillId="0" borderId="0" xfId="0" applyNumberFormat="1"/>
    <xf numFmtId="0" fontId="2" fillId="0" borderId="0" xfId="0" applyFont="1"/>
    <xf numFmtId="0" fontId="0" fillId="0" borderId="0" xfId="0" applyFont="1"/>
    <xf numFmtId="0" fontId="0" fillId="0" borderId="0" xfId="0" applyBorder="1" applyAlignment="1">
      <alignment horizontal="center" vertical="justify"/>
    </xf>
    <xf numFmtId="166" fontId="2" fillId="0" borderId="0" xfId="0" applyNumberFormat="1" applyFont="1"/>
    <xf numFmtId="2" fontId="2" fillId="0" borderId="0" xfId="0" applyNumberFormat="1" applyFont="1"/>
    <xf numFmtId="0" fontId="2" fillId="0" borderId="1" xfId="0" applyFont="1" applyBorder="1" applyAlignment="1">
      <alignment horizontal="center" vertical="justify"/>
    </xf>
    <xf numFmtId="0" fontId="2" fillId="0" borderId="2" xfId="0" applyFont="1" applyBorder="1" applyAlignment="1">
      <alignment horizontal="center" vertical="justify"/>
    </xf>
    <xf numFmtId="0" fontId="2" fillId="0" borderId="3" xfId="0" applyFont="1" applyBorder="1" applyAlignment="1">
      <alignment horizontal="center" vertical="justify"/>
    </xf>
    <xf numFmtId="0" fontId="2" fillId="0" borderId="0" xfId="0" applyFont="1" applyAlignment="1">
      <alignment horizontal="center"/>
    </xf>
    <xf numFmtId="37" fontId="2" fillId="0" borderId="0" xfId="0" applyNumberFormat="1" applyFont="1"/>
    <xf numFmtId="3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Annual TJS (1974-2020)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Cases!$A$2:$A$48</c:f>
              <c:numCache>
                <c:formatCode>General</c:formatCode>
                <c:ptCount val="47"/>
                <c:pt idx="0">
                  <c:v>1974</c:v>
                </c:pt>
                <c:pt idx="1">
                  <c:v>1975</c:v>
                </c:pt>
                <c:pt idx="2">
                  <c:v>1976</c:v>
                </c:pt>
                <c:pt idx="3">
                  <c:v>1977</c:v>
                </c:pt>
                <c:pt idx="4">
                  <c:v>1978</c:v>
                </c:pt>
                <c:pt idx="5">
                  <c:v>1979</c:v>
                </c:pt>
                <c:pt idx="6">
                  <c:v>1980</c:v>
                </c:pt>
                <c:pt idx="7">
                  <c:v>1981</c:v>
                </c:pt>
                <c:pt idx="8">
                  <c:v>1982</c:v>
                </c:pt>
                <c:pt idx="9">
                  <c:v>1983</c:v>
                </c:pt>
                <c:pt idx="10">
                  <c:v>1984</c:v>
                </c:pt>
                <c:pt idx="11">
                  <c:v>1985</c:v>
                </c:pt>
                <c:pt idx="12">
                  <c:v>1986</c:v>
                </c:pt>
                <c:pt idx="13">
                  <c:v>1987</c:v>
                </c:pt>
                <c:pt idx="14">
                  <c:v>1988</c:v>
                </c:pt>
                <c:pt idx="15">
                  <c:v>1989</c:v>
                </c:pt>
                <c:pt idx="16">
                  <c:v>1990</c:v>
                </c:pt>
                <c:pt idx="17">
                  <c:v>1991</c:v>
                </c:pt>
                <c:pt idx="18">
                  <c:v>1992</c:v>
                </c:pt>
                <c:pt idx="19">
                  <c:v>1993</c:v>
                </c:pt>
                <c:pt idx="20">
                  <c:v>1994</c:v>
                </c:pt>
                <c:pt idx="21">
                  <c:v>1995</c:v>
                </c:pt>
                <c:pt idx="22">
                  <c:v>1996</c:v>
                </c:pt>
                <c:pt idx="23">
                  <c:v>1997</c:v>
                </c:pt>
                <c:pt idx="24">
                  <c:v>1998</c:v>
                </c:pt>
                <c:pt idx="25">
                  <c:v>1999</c:v>
                </c:pt>
                <c:pt idx="26">
                  <c:v>2000</c:v>
                </c:pt>
                <c:pt idx="27">
                  <c:v>2001</c:v>
                </c:pt>
                <c:pt idx="28">
                  <c:v>2002</c:v>
                </c:pt>
                <c:pt idx="29">
                  <c:v>2003</c:v>
                </c:pt>
                <c:pt idx="30">
                  <c:v>2004</c:v>
                </c:pt>
                <c:pt idx="31">
                  <c:v>2005</c:v>
                </c:pt>
                <c:pt idx="32">
                  <c:v>2006</c:v>
                </c:pt>
                <c:pt idx="33">
                  <c:v>2007</c:v>
                </c:pt>
                <c:pt idx="34">
                  <c:v>2008</c:v>
                </c:pt>
                <c:pt idx="35">
                  <c:v>2009</c:v>
                </c:pt>
                <c:pt idx="36">
                  <c:v>2010</c:v>
                </c:pt>
                <c:pt idx="37">
                  <c:v>2011</c:v>
                </c:pt>
                <c:pt idx="38">
                  <c:v>2012</c:v>
                </c:pt>
                <c:pt idx="39">
                  <c:v>2013</c:v>
                </c:pt>
                <c:pt idx="40">
                  <c:v>2014</c:v>
                </c:pt>
                <c:pt idx="41">
                  <c:v>2015</c:v>
                </c:pt>
                <c:pt idx="42">
                  <c:v>2016</c:v>
                </c:pt>
                <c:pt idx="43">
                  <c:v>2017</c:v>
                </c:pt>
                <c:pt idx="44">
                  <c:v>2018</c:v>
                </c:pt>
                <c:pt idx="45">
                  <c:v>2019</c:v>
                </c:pt>
                <c:pt idx="46">
                  <c:v>2020</c:v>
                </c:pt>
              </c:numCache>
            </c:numRef>
          </c:cat>
          <c:val>
            <c:numRef>
              <c:f>Cases!$B$2:$B$48</c:f>
              <c:numCache>
                <c:formatCode>#,##0_);\(#,##0\)</c:formatCode>
                <c:ptCount val="4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3</c:v>
                </c:pt>
                <c:pt idx="13">
                  <c:v>0</c:v>
                </c:pt>
                <c:pt idx="14">
                  <c:v>3</c:v>
                </c:pt>
                <c:pt idx="15">
                  <c:v>5</c:v>
                </c:pt>
                <c:pt idx="16">
                  <c:v>3</c:v>
                </c:pt>
                <c:pt idx="17">
                  <c:v>5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9</c:v>
                </c:pt>
                <c:pt idx="22">
                  <c:v>5</c:v>
                </c:pt>
                <c:pt idx="23">
                  <c:v>3</c:v>
                </c:pt>
                <c:pt idx="24">
                  <c:v>7</c:v>
                </c:pt>
                <c:pt idx="25">
                  <c:v>10</c:v>
                </c:pt>
                <c:pt idx="26">
                  <c:v>15</c:v>
                </c:pt>
                <c:pt idx="27">
                  <c:v>14</c:v>
                </c:pt>
                <c:pt idx="28">
                  <c:v>15</c:v>
                </c:pt>
                <c:pt idx="29">
                  <c:v>17</c:v>
                </c:pt>
                <c:pt idx="30">
                  <c:v>11</c:v>
                </c:pt>
                <c:pt idx="31">
                  <c:v>14</c:v>
                </c:pt>
                <c:pt idx="32">
                  <c:v>18</c:v>
                </c:pt>
                <c:pt idx="33">
                  <c:v>20</c:v>
                </c:pt>
                <c:pt idx="34">
                  <c:v>13</c:v>
                </c:pt>
                <c:pt idx="35">
                  <c:v>19</c:v>
                </c:pt>
                <c:pt idx="36">
                  <c:v>13</c:v>
                </c:pt>
                <c:pt idx="37">
                  <c:v>15</c:v>
                </c:pt>
                <c:pt idx="38">
                  <c:v>35</c:v>
                </c:pt>
                <c:pt idx="39">
                  <c:v>19</c:v>
                </c:pt>
                <c:pt idx="40">
                  <c:v>30</c:v>
                </c:pt>
                <c:pt idx="41">
                  <c:v>24</c:v>
                </c:pt>
                <c:pt idx="42">
                  <c:v>19</c:v>
                </c:pt>
                <c:pt idx="43">
                  <c:v>18</c:v>
                </c:pt>
                <c:pt idx="44">
                  <c:v>24</c:v>
                </c:pt>
                <c:pt idx="45">
                  <c:v>16</c:v>
                </c:pt>
                <c:pt idx="46">
                  <c:v>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6953944"/>
        <c:axId val="756965312"/>
      </c:barChart>
      <c:catAx>
        <c:axId val="756953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965312"/>
        <c:crosses val="autoZero"/>
        <c:auto val="1"/>
        <c:lblAlgn val="ctr"/>
        <c:lblOffset val="100"/>
        <c:noMultiLvlLbl val="0"/>
      </c:catAx>
      <c:valAx>
        <c:axId val="75696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953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Average 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Cases!$A$2:$A$48</c:f>
              <c:numCache>
                <c:formatCode>General</c:formatCode>
                <c:ptCount val="47"/>
                <c:pt idx="0">
                  <c:v>1974</c:v>
                </c:pt>
                <c:pt idx="1">
                  <c:v>1975</c:v>
                </c:pt>
                <c:pt idx="2">
                  <c:v>1976</c:v>
                </c:pt>
                <c:pt idx="3">
                  <c:v>1977</c:v>
                </c:pt>
                <c:pt idx="4">
                  <c:v>1978</c:v>
                </c:pt>
                <c:pt idx="5">
                  <c:v>1979</c:v>
                </c:pt>
                <c:pt idx="6">
                  <c:v>1980</c:v>
                </c:pt>
                <c:pt idx="7">
                  <c:v>1981</c:v>
                </c:pt>
                <c:pt idx="8">
                  <c:v>1982</c:v>
                </c:pt>
                <c:pt idx="9">
                  <c:v>1983</c:v>
                </c:pt>
                <c:pt idx="10">
                  <c:v>1984</c:v>
                </c:pt>
                <c:pt idx="11">
                  <c:v>1985</c:v>
                </c:pt>
                <c:pt idx="12">
                  <c:v>1986</c:v>
                </c:pt>
                <c:pt idx="13">
                  <c:v>1987</c:v>
                </c:pt>
                <c:pt idx="14">
                  <c:v>1988</c:v>
                </c:pt>
                <c:pt idx="15">
                  <c:v>1989</c:v>
                </c:pt>
                <c:pt idx="16">
                  <c:v>1990</c:v>
                </c:pt>
                <c:pt idx="17">
                  <c:v>1991</c:v>
                </c:pt>
                <c:pt idx="18">
                  <c:v>1992</c:v>
                </c:pt>
                <c:pt idx="19">
                  <c:v>1993</c:v>
                </c:pt>
                <c:pt idx="20">
                  <c:v>1994</c:v>
                </c:pt>
                <c:pt idx="21">
                  <c:v>1995</c:v>
                </c:pt>
                <c:pt idx="22">
                  <c:v>1996</c:v>
                </c:pt>
                <c:pt idx="23">
                  <c:v>1997</c:v>
                </c:pt>
                <c:pt idx="24">
                  <c:v>1998</c:v>
                </c:pt>
                <c:pt idx="25">
                  <c:v>1999</c:v>
                </c:pt>
                <c:pt idx="26">
                  <c:v>2000</c:v>
                </c:pt>
                <c:pt idx="27">
                  <c:v>2001</c:v>
                </c:pt>
                <c:pt idx="28">
                  <c:v>2002</c:v>
                </c:pt>
                <c:pt idx="29">
                  <c:v>2003</c:v>
                </c:pt>
                <c:pt idx="30">
                  <c:v>2004</c:v>
                </c:pt>
                <c:pt idx="31">
                  <c:v>2005</c:v>
                </c:pt>
                <c:pt idx="32">
                  <c:v>2006</c:v>
                </c:pt>
                <c:pt idx="33">
                  <c:v>2007</c:v>
                </c:pt>
                <c:pt idx="34">
                  <c:v>2008</c:v>
                </c:pt>
                <c:pt idx="35">
                  <c:v>2009</c:v>
                </c:pt>
                <c:pt idx="36">
                  <c:v>2010</c:v>
                </c:pt>
                <c:pt idx="37">
                  <c:v>2011</c:v>
                </c:pt>
                <c:pt idx="38">
                  <c:v>2012</c:v>
                </c:pt>
                <c:pt idx="39">
                  <c:v>2013</c:v>
                </c:pt>
                <c:pt idx="40">
                  <c:v>2014</c:v>
                </c:pt>
                <c:pt idx="41">
                  <c:v>2015</c:v>
                </c:pt>
                <c:pt idx="42">
                  <c:v>2016</c:v>
                </c:pt>
                <c:pt idx="43">
                  <c:v>2017</c:v>
                </c:pt>
                <c:pt idx="44">
                  <c:v>2018</c:v>
                </c:pt>
                <c:pt idx="45">
                  <c:v>2019</c:v>
                </c:pt>
                <c:pt idx="46">
                  <c:v>2020</c:v>
                </c:pt>
              </c:numCache>
            </c:numRef>
          </c:cat>
          <c:val>
            <c:numRef>
              <c:f>Age!$B$3:$B$49</c:f>
              <c:numCache>
                <c:formatCode>#,##0.0_);\(#,##0.0\)</c:formatCode>
                <c:ptCount val="47"/>
                <c:pt idx="0">
                  <c:v>31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28</c:v>
                </c:pt>
                <c:pt idx="5">
                  <c:v>#N/A</c:v>
                </c:pt>
                <c:pt idx="6">
                  <c:v>#N/A</c:v>
                </c:pt>
                <c:pt idx="7">
                  <c:v>23</c:v>
                </c:pt>
                <c:pt idx="8">
                  <c:v>27</c:v>
                </c:pt>
                <c:pt idx="9">
                  <c:v>29</c:v>
                </c:pt>
                <c:pt idx="10">
                  <c:v>29</c:v>
                </c:pt>
                <c:pt idx="11">
                  <c:v>#N/A</c:v>
                </c:pt>
                <c:pt idx="12">
                  <c:v>31</c:v>
                </c:pt>
                <c:pt idx="13">
                  <c:v>#N/A</c:v>
                </c:pt>
                <c:pt idx="14">
                  <c:v>29</c:v>
                </c:pt>
                <c:pt idx="15">
                  <c:v>28.4</c:v>
                </c:pt>
                <c:pt idx="16">
                  <c:v>28.666666666666668</c:v>
                </c:pt>
                <c:pt idx="17">
                  <c:v>27.2</c:v>
                </c:pt>
                <c:pt idx="18">
                  <c:v>30.333333333333332</c:v>
                </c:pt>
                <c:pt idx="19">
                  <c:v>26.75</c:v>
                </c:pt>
                <c:pt idx="20">
                  <c:v>29</c:v>
                </c:pt>
                <c:pt idx="21">
                  <c:v>26.888888888888889</c:v>
                </c:pt>
                <c:pt idx="22">
                  <c:v>27.6</c:v>
                </c:pt>
                <c:pt idx="23">
                  <c:v>29.666666666666668</c:v>
                </c:pt>
                <c:pt idx="24">
                  <c:v>26.857142857142858</c:v>
                </c:pt>
                <c:pt idx="25">
                  <c:v>27.4</c:v>
                </c:pt>
                <c:pt idx="26">
                  <c:v>26.666666666666668</c:v>
                </c:pt>
                <c:pt idx="27">
                  <c:v>28.714285714285715</c:v>
                </c:pt>
                <c:pt idx="28">
                  <c:v>30.933333333333334</c:v>
                </c:pt>
                <c:pt idx="29">
                  <c:v>28.352941176470587</c:v>
                </c:pt>
                <c:pt idx="30">
                  <c:v>26.454545454545453</c:v>
                </c:pt>
                <c:pt idx="31">
                  <c:v>28.214285714285715</c:v>
                </c:pt>
                <c:pt idx="32">
                  <c:v>28.944444444444443</c:v>
                </c:pt>
                <c:pt idx="33">
                  <c:v>28.8</c:v>
                </c:pt>
                <c:pt idx="34">
                  <c:v>27.615384615384617</c:v>
                </c:pt>
                <c:pt idx="35">
                  <c:v>28.157894736842106</c:v>
                </c:pt>
                <c:pt idx="36">
                  <c:v>28.307692307692307</c:v>
                </c:pt>
                <c:pt idx="37">
                  <c:v>26.866666666666667</c:v>
                </c:pt>
                <c:pt idx="38">
                  <c:v>27.6</c:v>
                </c:pt>
                <c:pt idx="39">
                  <c:v>28.210526315789473</c:v>
                </c:pt>
                <c:pt idx="40">
                  <c:v>27.2</c:v>
                </c:pt>
                <c:pt idx="41">
                  <c:v>28.083333333333332</c:v>
                </c:pt>
                <c:pt idx="42">
                  <c:v>26.473684210526315</c:v>
                </c:pt>
                <c:pt idx="43">
                  <c:v>27.333333333333332</c:v>
                </c:pt>
                <c:pt idx="44">
                  <c:v>26.75</c:v>
                </c:pt>
                <c:pt idx="45">
                  <c:v>27.375</c:v>
                </c:pt>
                <c:pt idx="46">
                  <c:v>27.068965517241381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8845248"/>
        <c:axId val="548839760"/>
      </c:lineChart>
      <c:catAx>
        <c:axId val="54884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839760"/>
        <c:crosses val="autoZero"/>
        <c:auto val="1"/>
        <c:lblAlgn val="ctr"/>
        <c:lblOffset val="100"/>
        <c:noMultiLvlLbl val="0"/>
      </c:catAx>
      <c:valAx>
        <c:axId val="548839760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84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Average 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Annual avg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Cases!$A$2:$A$48</c:f>
              <c:numCache>
                <c:formatCode>General</c:formatCode>
                <c:ptCount val="47"/>
                <c:pt idx="0">
                  <c:v>1974</c:v>
                </c:pt>
                <c:pt idx="1">
                  <c:v>1975</c:v>
                </c:pt>
                <c:pt idx="2">
                  <c:v>1976</c:v>
                </c:pt>
                <c:pt idx="3">
                  <c:v>1977</c:v>
                </c:pt>
                <c:pt idx="4">
                  <c:v>1978</c:v>
                </c:pt>
                <c:pt idx="5">
                  <c:v>1979</c:v>
                </c:pt>
                <c:pt idx="6">
                  <c:v>1980</c:v>
                </c:pt>
                <c:pt idx="7">
                  <c:v>1981</c:v>
                </c:pt>
                <c:pt idx="8">
                  <c:v>1982</c:v>
                </c:pt>
                <c:pt idx="9">
                  <c:v>1983</c:v>
                </c:pt>
                <c:pt idx="10">
                  <c:v>1984</c:v>
                </c:pt>
                <c:pt idx="11">
                  <c:v>1985</c:v>
                </c:pt>
                <c:pt idx="12">
                  <c:v>1986</c:v>
                </c:pt>
                <c:pt idx="13">
                  <c:v>1987</c:v>
                </c:pt>
                <c:pt idx="14">
                  <c:v>1988</c:v>
                </c:pt>
                <c:pt idx="15">
                  <c:v>1989</c:v>
                </c:pt>
                <c:pt idx="16">
                  <c:v>1990</c:v>
                </c:pt>
                <c:pt idx="17">
                  <c:v>1991</c:v>
                </c:pt>
                <c:pt idx="18">
                  <c:v>1992</c:v>
                </c:pt>
                <c:pt idx="19">
                  <c:v>1993</c:v>
                </c:pt>
                <c:pt idx="20">
                  <c:v>1994</c:v>
                </c:pt>
                <c:pt idx="21">
                  <c:v>1995</c:v>
                </c:pt>
                <c:pt idx="22">
                  <c:v>1996</c:v>
                </c:pt>
                <c:pt idx="23">
                  <c:v>1997</c:v>
                </c:pt>
                <c:pt idx="24">
                  <c:v>1998</c:v>
                </c:pt>
                <c:pt idx="25">
                  <c:v>1999</c:v>
                </c:pt>
                <c:pt idx="26">
                  <c:v>2000</c:v>
                </c:pt>
                <c:pt idx="27">
                  <c:v>2001</c:v>
                </c:pt>
                <c:pt idx="28">
                  <c:v>2002</c:v>
                </c:pt>
                <c:pt idx="29">
                  <c:v>2003</c:v>
                </c:pt>
                <c:pt idx="30">
                  <c:v>2004</c:v>
                </c:pt>
                <c:pt idx="31">
                  <c:v>2005</c:v>
                </c:pt>
                <c:pt idx="32">
                  <c:v>2006</c:v>
                </c:pt>
                <c:pt idx="33">
                  <c:v>2007</c:v>
                </c:pt>
                <c:pt idx="34">
                  <c:v>2008</c:v>
                </c:pt>
                <c:pt idx="35">
                  <c:v>2009</c:v>
                </c:pt>
                <c:pt idx="36">
                  <c:v>2010</c:v>
                </c:pt>
                <c:pt idx="37">
                  <c:v>2011</c:v>
                </c:pt>
                <c:pt idx="38">
                  <c:v>2012</c:v>
                </c:pt>
                <c:pt idx="39">
                  <c:v>2013</c:v>
                </c:pt>
                <c:pt idx="40">
                  <c:v>2014</c:v>
                </c:pt>
                <c:pt idx="41">
                  <c:v>2015</c:v>
                </c:pt>
                <c:pt idx="42">
                  <c:v>2016</c:v>
                </c:pt>
                <c:pt idx="43">
                  <c:v>2017</c:v>
                </c:pt>
                <c:pt idx="44">
                  <c:v>2018</c:v>
                </c:pt>
                <c:pt idx="45">
                  <c:v>2019</c:v>
                </c:pt>
                <c:pt idx="46">
                  <c:v>2020</c:v>
                </c:pt>
              </c:numCache>
            </c:numRef>
          </c:cat>
          <c:val>
            <c:numRef>
              <c:f>Age!$B$3:$B$49</c:f>
              <c:numCache>
                <c:formatCode>#,##0.0_);\(#,##0.0\)</c:formatCode>
                <c:ptCount val="47"/>
                <c:pt idx="0">
                  <c:v>31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28</c:v>
                </c:pt>
                <c:pt idx="5">
                  <c:v>#N/A</c:v>
                </c:pt>
                <c:pt idx="6">
                  <c:v>#N/A</c:v>
                </c:pt>
                <c:pt idx="7">
                  <c:v>23</c:v>
                </c:pt>
                <c:pt idx="8">
                  <c:v>27</c:v>
                </c:pt>
                <c:pt idx="9">
                  <c:v>29</c:v>
                </c:pt>
                <c:pt idx="10">
                  <c:v>29</c:v>
                </c:pt>
                <c:pt idx="11">
                  <c:v>#N/A</c:v>
                </c:pt>
                <c:pt idx="12">
                  <c:v>31</c:v>
                </c:pt>
                <c:pt idx="13">
                  <c:v>#N/A</c:v>
                </c:pt>
                <c:pt idx="14">
                  <c:v>29</c:v>
                </c:pt>
                <c:pt idx="15">
                  <c:v>28.4</c:v>
                </c:pt>
                <c:pt idx="16">
                  <c:v>28.666666666666668</c:v>
                </c:pt>
                <c:pt idx="17">
                  <c:v>27.2</c:v>
                </c:pt>
                <c:pt idx="18">
                  <c:v>30.333333333333332</c:v>
                </c:pt>
                <c:pt idx="19">
                  <c:v>26.75</c:v>
                </c:pt>
                <c:pt idx="20">
                  <c:v>29</c:v>
                </c:pt>
                <c:pt idx="21">
                  <c:v>26.888888888888889</c:v>
                </c:pt>
                <c:pt idx="22">
                  <c:v>27.6</c:v>
                </c:pt>
                <c:pt idx="23">
                  <c:v>29.666666666666668</c:v>
                </c:pt>
                <c:pt idx="24">
                  <c:v>26.857142857142858</c:v>
                </c:pt>
                <c:pt idx="25">
                  <c:v>27.4</c:v>
                </c:pt>
                <c:pt idx="26">
                  <c:v>26.666666666666668</c:v>
                </c:pt>
                <c:pt idx="27">
                  <c:v>28.714285714285715</c:v>
                </c:pt>
                <c:pt idx="28">
                  <c:v>30.933333333333334</c:v>
                </c:pt>
                <c:pt idx="29">
                  <c:v>28.352941176470587</c:v>
                </c:pt>
                <c:pt idx="30">
                  <c:v>26.454545454545453</c:v>
                </c:pt>
                <c:pt idx="31">
                  <c:v>28.214285714285715</c:v>
                </c:pt>
                <c:pt idx="32">
                  <c:v>28.944444444444443</c:v>
                </c:pt>
                <c:pt idx="33">
                  <c:v>28.8</c:v>
                </c:pt>
                <c:pt idx="34">
                  <c:v>27.615384615384617</c:v>
                </c:pt>
                <c:pt idx="35">
                  <c:v>28.157894736842106</c:v>
                </c:pt>
                <c:pt idx="36">
                  <c:v>28.307692307692307</c:v>
                </c:pt>
                <c:pt idx="37">
                  <c:v>26.866666666666667</c:v>
                </c:pt>
                <c:pt idx="38">
                  <c:v>27.6</c:v>
                </c:pt>
                <c:pt idx="39">
                  <c:v>28.210526315789473</c:v>
                </c:pt>
                <c:pt idx="40">
                  <c:v>27.2</c:v>
                </c:pt>
                <c:pt idx="41">
                  <c:v>28.083333333333332</c:v>
                </c:pt>
                <c:pt idx="42">
                  <c:v>26.473684210526315</c:v>
                </c:pt>
                <c:pt idx="43">
                  <c:v>27.333333333333332</c:v>
                </c:pt>
                <c:pt idx="44">
                  <c:v>26.75</c:v>
                </c:pt>
                <c:pt idx="45">
                  <c:v>27.375</c:v>
                </c:pt>
                <c:pt idx="46">
                  <c:v>27.068965517241381</c:v>
                </c:pt>
              </c:numCache>
            </c:numRef>
          </c:val>
          <c:smooth val="0"/>
        </c:ser>
        <c:ser>
          <c:idx val="1"/>
          <c:order val="1"/>
          <c:tx>
            <c:v>avg</c:v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Cases!$A$2:$A$48</c:f>
              <c:numCache>
                <c:formatCode>General</c:formatCode>
                <c:ptCount val="47"/>
                <c:pt idx="0">
                  <c:v>1974</c:v>
                </c:pt>
                <c:pt idx="1">
                  <c:v>1975</c:v>
                </c:pt>
                <c:pt idx="2">
                  <c:v>1976</c:v>
                </c:pt>
                <c:pt idx="3">
                  <c:v>1977</c:v>
                </c:pt>
                <c:pt idx="4">
                  <c:v>1978</c:v>
                </c:pt>
                <c:pt idx="5">
                  <c:v>1979</c:v>
                </c:pt>
                <c:pt idx="6">
                  <c:v>1980</c:v>
                </c:pt>
                <c:pt idx="7">
                  <c:v>1981</c:v>
                </c:pt>
                <c:pt idx="8">
                  <c:v>1982</c:v>
                </c:pt>
                <c:pt idx="9">
                  <c:v>1983</c:v>
                </c:pt>
                <c:pt idx="10">
                  <c:v>1984</c:v>
                </c:pt>
                <c:pt idx="11">
                  <c:v>1985</c:v>
                </c:pt>
                <c:pt idx="12">
                  <c:v>1986</c:v>
                </c:pt>
                <c:pt idx="13">
                  <c:v>1987</c:v>
                </c:pt>
                <c:pt idx="14">
                  <c:v>1988</c:v>
                </c:pt>
                <c:pt idx="15">
                  <c:v>1989</c:v>
                </c:pt>
                <c:pt idx="16">
                  <c:v>1990</c:v>
                </c:pt>
                <c:pt idx="17">
                  <c:v>1991</c:v>
                </c:pt>
                <c:pt idx="18">
                  <c:v>1992</c:v>
                </c:pt>
                <c:pt idx="19">
                  <c:v>1993</c:v>
                </c:pt>
                <c:pt idx="20">
                  <c:v>1994</c:v>
                </c:pt>
                <c:pt idx="21">
                  <c:v>1995</c:v>
                </c:pt>
                <c:pt idx="22">
                  <c:v>1996</c:v>
                </c:pt>
                <c:pt idx="23">
                  <c:v>1997</c:v>
                </c:pt>
                <c:pt idx="24">
                  <c:v>1998</c:v>
                </c:pt>
                <c:pt idx="25">
                  <c:v>1999</c:v>
                </c:pt>
                <c:pt idx="26">
                  <c:v>2000</c:v>
                </c:pt>
                <c:pt idx="27">
                  <c:v>2001</c:v>
                </c:pt>
                <c:pt idx="28">
                  <c:v>2002</c:v>
                </c:pt>
                <c:pt idx="29">
                  <c:v>2003</c:v>
                </c:pt>
                <c:pt idx="30">
                  <c:v>2004</c:v>
                </c:pt>
                <c:pt idx="31">
                  <c:v>2005</c:v>
                </c:pt>
                <c:pt idx="32">
                  <c:v>2006</c:v>
                </c:pt>
                <c:pt idx="33">
                  <c:v>2007</c:v>
                </c:pt>
                <c:pt idx="34">
                  <c:v>2008</c:v>
                </c:pt>
                <c:pt idx="35">
                  <c:v>2009</c:v>
                </c:pt>
                <c:pt idx="36">
                  <c:v>2010</c:v>
                </c:pt>
                <c:pt idx="37">
                  <c:v>2011</c:v>
                </c:pt>
                <c:pt idx="38">
                  <c:v>2012</c:v>
                </c:pt>
                <c:pt idx="39">
                  <c:v>2013</c:v>
                </c:pt>
                <c:pt idx="40">
                  <c:v>2014</c:v>
                </c:pt>
                <c:pt idx="41">
                  <c:v>2015</c:v>
                </c:pt>
                <c:pt idx="42">
                  <c:v>2016</c:v>
                </c:pt>
                <c:pt idx="43">
                  <c:v>2017</c:v>
                </c:pt>
                <c:pt idx="44">
                  <c:v>2018</c:v>
                </c:pt>
                <c:pt idx="45">
                  <c:v>2019</c:v>
                </c:pt>
                <c:pt idx="46">
                  <c:v>2020</c:v>
                </c:pt>
              </c:numCache>
            </c:numRef>
          </c:cat>
          <c:val>
            <c:numRef>
              <c:f>Age!$D$3:$D$49</c:f>
              <c:numCache>
                <c:formatCode>#,##0.0_);\(#,##0.0\)</c:formatCode>
                <c:ptCount val="47"/>
                <c:pt idx="0">
                  <c:v>27.997142048838498</c:v>
                </c:pt>
                <c:pt idx="1">
                  <c:v>27.997142048838498</c:v>
                </c:pt>
                <c:pt idx="2">
                  <c:v>27.997142048838498</c:v>
                </c:pt>
                <c:pt idx="3">
                  <c:v>27.997142048838498</c:v>
                </c:pt>
                <c:pt idx="4">
                  <c:v>27.997142048838498</c:v>
                </c:pt>
                <c:pt idx="5">
                  <c:v>27.997142048838498</c:v>
                </c:pt>
                <c:pt idx="6">
                  <c:v>27.997142048838498</c:v>
                </c:pt>
                <c:pt idx="7">
                  <c:v>27.997142048838498</c:v>
                </c:pt>
                <c:pt idx="8">
                  <c:v>27.997142048838498</c:v>
                </c:pt>
                <c:pt idx="9">
                  <c:v>27.997142048838498</c:v>
                </c:pt>
                <c:pt idx="10">
                  <c:v>27.997142048838498</c:v>
                </c:pt>
                <c:pt idx="11">
                  <c:v>27.997142048838498</c:v>
                </c:pt>
                <c:pt idx="12">
                  <c:v>27.997142048838498</c:v>
                </c:pt>
                <c:pt idx="13">
                  <c:v>27.997142048838498</c:v>
                </c:pt>
                <c:pt idx="14">
                  <c:v>27.997142048838498</c:v>
                </c:pt>
                <c:pt idx="15">
                  <c:v>27.997142048838498</c:v>
                </c:pt>
                <c:pt idx="16">
                  <c:v>27.997142048838498</c:v>
                </c:pt>
                <c:pt idx="17">
                  <c:v>27.997142048838498</c:v>
                </c:pt>
                <c:pt idx="18">
                  <c:v>27.997142048838498</c:v>
                </c:pt>
                <c:pt idx="19">
                  <c:v>27.997142048838498</c:v>
                </c:pt>
                <c:pt idx="20">
                  <c:v>27.997142048838498</c:v>
                </c:pt>
                <c:pt idx="21">
                  <c:v>27.997142048838498</c:v>
                </c:pt>
                <c:pt idx="22">
                  <c:v>27.997142048838498</c:v>
                </c:pt>
                <c:pt idx="23">
                  <c:v>27.997142048838498</c:v>
                </c:pt>
                <c:pt idx="24">
                  <c:v>27.997142048838498</c:v>
                </c:pt>
                <c:pt idx="25">
                  <c:v>27.997142048838498</c:v>
                </c:pt>
                <c:pt idx="26">
                  <c:v>27.997142048838498</c:v>
                </c:pt>
                <c:pt idx="27">
                  <c:v>27.997142048838498</c:v>
                </c:pt>
                <c:pt idx="28">
                  <c:v>27.997142048838498</c:v>
                </c:pt>
                <c:pt idx="29">
                  <c:v>27.997142048838498</c:v>
                </c:pt>
                <c:pt idx="30">
                  <c:v>27.997142048838498</c:v>
                </c:pt>
                <c:pt idx="31">
                  <c:v>27.997142048838498</c:v>
                </c:pt>
                <c:pt idx="32">
                  <c:v>27.997142048838498</c:v>
                </c:pt>
                <c:pt idx="33">
                  <c:v>27.997142048838498</c:v>
                </c:pt>
                <c:pt idx="34">
                  <c:v>27.997142048838498</c:v>
                </c:pt>
                <c:pt idx="35">
                  <c:v>27.997142048838498</c:v>
                </c:pt>
                <c:pt idx="36">
                  <c:v>27.997142048838498</c:v>
                </c:pt>
                <c:pt idx="37">
                  <c:v>27.997142048838498</c:v>
                </c:pt>
                <c:pt idx="38">
                  <c:v>27.997142048838498</c:v>
                </c:pt>
                <c:pt idx="39">
                  <c:v>27.997142048838498</c:v>
                </c:pt>
                <c:pt idx="40">
                  <c:v>27.997142048838498</c:v>
                </c:pt>
                <c:pt idx="41">
                  <c:v>27.997142048838498</c:v>
                </c:pt>
                <c:pt idx="42">
                  <c:v>27.997142048838498</c:v>
                </c:pt>
                <c:pt idx="43">
                  <c:v>27.997142048838498</c:v>
                </c:pt>
                <c:pt idx="44">
                  <c:v>27.997142048838498</c:v>
                </c:pt>
                <c:pt idx="45">
                  <c:v>27.997142048838498</c:v>
                </c:pt>
                <c:pt idx="46">
                  <c:v>27.997142048838498</c:v>
                </c:pt>
              </c:numCache>
            </c:numRef>
          </c:val>
          <c:smooth val="0"/>
        </c:ser>
        <c:ser>
          <c:idx val="2"/>
          <c:order val="2"/>
          <c:tx>
            <c:v>+1 std</c:v>
          </c:tx>
          <c:spPr>
            <a:ln w="1905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Cases!$A$2:$A$48</c:f>
              <c:numCache>
                <c:formatCode>General</c:formatCode>
                <c:ptCount val="47"/>
                <c:pt idx="0">
                  <c:v>1974</c:v>
                </c:pt>
                <c:pt idx="1">
                  <c:v>1975</c:v>
                </c:pt>
                <c:pt idx="2">
                  <c:v>1976</c:v>
                </c:pt>
                <c:pt idx="3">
                  <c:v>1977</c:v>
                </c:pt>
                <c:pt idx="4">
                  <c:v>1978</c:v>
                </c:pt>
                <c:pt idx="5">
                  <c:v>1979</c:v>
                </c:pt>
                <c:pt idx="6">
                  <c:v>1980</c:v>
                </c:pt>
                <c:pt idx="7">
                  <c:v>1981</c:v>
                </c:pt>
                <c:pt idx="8">
                  <c:v>1982</c:v>
                </c:pt>
                <c:pt idx="9">
                  <c:v>1983</c:v>
                </c:pt>
                <c:pt idx="10">
                  <c:v>1984</c:v>
                </c:pt>
                <c:pt idx="11">
                  <c:v>1985</c:v>
                </c:pt>
                <c:pt idx="12">
                  <c:v>1986</c:v>
                </c:pt>
                <c:pt idx="13">
                  <c:v>1987</c:v>
                </c:pt>
                <c:pt idx="14">
                  <c:v>1988</c:v>
                </c:pt>
                <c:pt idx="15">
                  <c:v>1989</c:v>
                </c:pt>
                <c:pt idx="16">
                  <c:v>1990</c:v>
                </c:pt>
                <c:pt idx="17">
                  <c:v>1991</c:v>
                </c:pt>
                <c:pt idx="18">
                  <c:v>1992</c:v>
                </c:pt>
                <c:pt idx="19">
                  <c:v>1993</c:v>
                </c:pt>
                <c:pt idx="20">
                  <c:v>1994</c:v>
                </c:pt>
                <c:pt idx="21">
                  <c:v>1995</c:v>
                </c:pt>
                <c:pt idx="22">
                  <c:v>1996</c:v>
                </c:pt>
                <c:pt idx="23">
                  <c:v>1997</c:v>
                </c:pt>
                <c:pt idx="24">
                  <c:v>1998</c:v>
                </c:pt>
                <c:pt idx="25">
                  <c:v>1999</c:v>
                </c:pt>
                <c:pt idx="26">
                  <c:v>2000</c:v>
                </c:pt>
                <c:pt idx="27">
                  <c:v>2001</c:v>
                </c:pt>
                <c:pt idx="28">
                  <c:v>2002</c:v>
                </c:pt>
                <c:pt idx="29">
                  <c:v>2003</c:v>
                </c:pt>
                <c:pt idx="30">
                  <c:v>2004</c:v>
                </c:pt>
                <c:pt idx="31">
                  <c:v>2005</c:v>
                </c:pt>
                <c:pt idx="32">
                  <c:v>2006</c:v>
                </c:pt>
                <c:pt idx="33">
                  <c:v>2007</c:v>
                </c:pt>
                <c:pt idx="34">
                  <c:v>2008</c:v>
                </c:pt>
                <c:pt idx="35">
                  <c:v>2009</c:v>
                </c:pt>
                <c:pt idx="36">
                  <c:v>2010</c:v>
                </c:pt>
                <c:pt idx="37">
                  <c:v>2011</c:v>
                </c:pt>
                <c:pt idx="38">
                  <c:v>2012</c:v>
                </c:pt>
                <c:pt idx="39">
                  <c:v>2013</c:v>
                </c:pt>
                <c:pt idx="40">
                  <c:v>2014</c:v>
                </c:pt>
                <c:pt idx="41">
                  <c:v>2015</c:v>
                </c:pt>
                <c:pt idx="42">
                  <c:v>2016</c:v>
                </c:pt>
                <c:pt idx="43">
                  <c:v>2017</c:v>
                </c:pt>
                <c:pt idx="44">
                  <c:v>2018</c:v>
                </c:pt>
                <c:pt idx="45">
                  <c:v>2019</c:v>
                </c:pt>
                <c:pt idx="46">
                  <c:v>2020</c:v>
                </c:pt>
              </c:numCache>
            </c:numRef>
          </c:cat>
          <c:val>
            <c:numRef>
              <c:f>Age!$E$3:$E$49</c:f>
              <c:numCache>
                <c:formatCode>#,##0.0_);\(#,##0.0\)</c:formatCode>
                <c:ptCount val="47"/>
                <c:pt idx="0">
                  <c:v>26.538802868761387</c:v>
                </c:pt>
                <c:pt idx="1">
                  <c:v>26.538802868761387</c:v>
                </c:pt>
                <c:pt idx="2">
                  <c:v>26.538802868761387</c:v>
                </c:pt>
                <c:pt idx="3">
                  <c:v>26.538802868761387</c:v>
                </c:pt>
                <c:pt idx="4">
                  <c:v>26.538802868761387</c:v>
                </c:pt>
                <c:pt idx="5">
                  <c:v>26.538802868761387</c:v>
                </c:pt>
                <c:pt idx="6">
                  <c:v>26.538802868761387</c:v>
                </c:pt>
                <c:pt idx="7">
                  <c:v>26.538802868761387</c:v>
                </c:pt>
                <c:pt idx="8">
                  <c:v>26.538802868761387</c:v>
                </c:pt>
                <c:pt idx="9">
                  <c:v>26.538802868761387</c:v>
                </c:pt>
                <c:pt idx="10">
                  <c:v>26.538802868761387</c:v>
                </c:pt>
                <c:pt idx="11">
                  <c:v>26.538802868761387</c:v>
                </c:pt>
                <c:pt idx="12">
                  <c:v>26.538802868761387</c:v>
                </c:pt>
                <c:pt idx="13">
                  <c:v>26.538802868761387</c:v>
                </c:pt>
                <c:pt idx="14">
                  <c:v>26.538802868761387</c:v>
                </c:pt>
                <c:pt idx="15">
                  <c:v>26.538802868761387</c:v>
                </c:pt>
                <c:pt idx="16">
                  <c:v>26.538802868761387</c:v>
                </c:pt>
                <c:pt idx="17">
                  <c:v>26.538802868761387</c:v>
                </c:pt>
                <c:pt idx="18">
                  <c:v>26.538802868761387</c:v>
                </c:pt>
                <c:pt idx="19">
                  <c:v>26.538802868761387</c:v>
                </c:pt>
                <c:pt idx="20">
                  <c:v>26.538802868761387</c:v>
                </c:pt>
                <c:pt idx="21">
                  <c:v>26.538802868761387</c:v>
                </c:pt>
                <c:pt idx="22">
                  <c:v>26.538802868761387</c:v>
                </c:pt>
                <c:pt idx="23">
                  <c:v>26.538802868761387</c:v>
                </c:pt>
                <c:pt idx="24">
                  <c:v>26.538802868761387</c:v>
                </c:pt>
                <c:pt idx="25">
                  <c:v>26.538802868761387</c:v>
                </c:pt>
                <c:pt idx="26">
                  <c:v>26.538802868761387</c:v>
                </c:pt>
                <c:pt idx="27">
                  <c:v>26.538802868761387</c:v>
                </c:pt>
                <c:pt idx="28">
                  <c:v>26.538802868761387</c:v>
                </c:pt>
                <c:pt idx="29">
                  <c:v>26.538802868761387</c:v>
                </c:pt>
                <c:pt idx="30">
                  <c:v>26.538802868761387</c:v>
                </c:pt>
                <c:pt idx="31">
                  <c:v>26.538802868761387</c:v>
                </c:pt>
                <c:pt idx="32">
                  <c:v>26.538802868761387</c:v>
                </c:pt>
                <c:pt idx="33">
                  <c:v>26.538802868761387</c:v>
                </c:pt>
                <c:pt idx="34">
                  <c:v>26.538802868761387</c:v>
                </c:pt>
                <c:pt idx="35">
                  <c:v>26.538802868761387</c:v>
                </c:pt>
                <c:pt idx="36">
                  <c:v>26.538802868761387</c:v>
                </c:pt>
                <c:pt idx="37">
                  <c:v>26.538802868761387</c:v>
                </c:pt>
                <c:pt idx="38">
                  <c:v>26.538802868761387</c:v>
                </c:pt>
                <c:pt idx="39">
                  <c:v>26.538802868761387</c:v>
                </c:pt>
                <c:pt idx="40">
                  <c:v>26.538802868761387</c:v>
                </c:pt>
                <c:pt idx="41">
                  <c:v>26.538802868761387</c:v>
                </c:pt>
                <c:pt idx="42">
                  <c:v>26.538802868761387</c:v>
                </c:pt>
                <c:pt idx="43">
                  <c:v>26.538802868761387</c:v>
                </c:pt>
                <c:pt idx="44">
                  <c:v>26.538802868761387</c:v>
                </c:pt>
                <c:pt idx="45">
                  <c:v>26.538802868761387</c:v>
                </c:pt>
                <c:pt idx="46">
                  <c:v>26.538802868761387</c:v>
                </c:pt>
              </c:numCache>
            </c:numRef>
          </c:val>
          <c:smooth val="0"/>
        </c:ser>
        <c:ser>
          <c:idx val="3"/>
          <c:order val="3"/>
          <c:tx>
            <c:v>-1 std</c:v>
          </c:tx>
          <c:spPr>
            <a:ln w="1905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Cases!$A$2:$A$48</c:f>
              <c:numCache>
                <c:formatCode>General</c:formatCode>
                <c:ptCount val="47"/>
                <c:pt idx="0">
                  <c:v>1974</c:v>
                </c:pt>
                <c:pt idx="1">
                  <c:v>1975</c:v>
                </c:pt>
                <c:pt idx="2">
                  <c:v>1976</c:v>
                </c:pt>
                <c:pt idx="3">
                  <c:v>1977</c:v>
                </c:pt>
                <c:pt idx="4">
                  <c:v>1978</c:v>
                </c:pt>
                <c:pt idx="5">
                  <c:v>1979</c:v>
                </c:pt>
                <c:pt idx="6">
                  <c:v>1980</c:v>
                </c:pt>
                <c:pt idx="7">
                  <c:v>1981</c:v>
                </c:pt>
                <c:pt idx="8">
                  <c:v>1982</c:v>
                </c:pt>
                <c:pt idx="9">
                  <c:v>1983</c:v>
                </c:pt>
                <c:pt idx="10">
                  <c:v>1984</c:v>
                </c:pt>
                <c:pt idx="11">
                  <c:v>1985</c:v>
                </c:pt>
                <c:pt idx="12">
                  <c:v>1986</c:v>
                </c:pt>
                <c:pt idx="13">
                  <c:v>1987</c:v>
                </c:pt>
                <c:pt idx="14">
                  <c:v>1988</c:v>
                </c:pt>
                <c:pt idx="15">
                  <c:v>1989</c:v>
                </c:pt>
                <c:pt idx="16">
                  <c:v>1990</c:v>
                </c:pt>
                <c:pt idx="17">
                  <c:v>1991</c:v>
                </c:pt>
                <c:pt idx="18">
                  <c:v>1992</c:v>
                </c:pt>
                <c:pt idx="19">
                  <c:v>1993</c:v>
                </c:pt>
                <c:pt idx="20">
                  <c:v>1994</c:v>
                </c:pt>
                <c:pt idx="21">
                  <c:v>1995</c:v>
                </c:pt>
                <c:pt idx="22">
                  <c:v>1996</c:v>
                </c:pt>
                <c:pt idx="23">
                  <c:v>1997</c:v>
                </c:pt>
                <c:pt idx="24">
                  <c:v>1998</c:v>
                </c:pt>
                <c:pt idx="25">
                  <c:v>1999</c:v>
                </c:pt>
                <c:pt idx="26">
                  <c:v>2000</c:v>
                </c:pt>
                <c:pt idx="27">
                  <c:v>2001</c:v>
                </c:pt>
                <c:pt idx="28">
                  <c:v>2002</c:v>
                </c:pt>
                <c:pt idx="29">
                  <c:v>2003</c:v>
                </c:pt>
                <c:pt idx="30">
                  <c:v>2004</c:v>
                </c:pt>
                <c:pt idx="31">
                  <c:v>2005</c:v>
                </c:pt>
                <c:pt idx="32">
                  <c:v>2006</c:v>
                </c:pt>
                <c:pt idx="33">
                  <c:v>2007</c:v>
                </c:pt>
                <c:pt idx="34">
                  <c:v>2008</c:v>
                </c:pt>
                <c:pt idx="35">
                  <c:v>2009</c:v>
                </c:pt>
                <c:pt idx="36">
                  <c:v>2010</c:v>
                </c:pt>
                <c:pt idx="37">
                  <c:v>2011</c:v>
                </c:pt>
                <c:pt idx="38">
                  <c:v>2012</c:v>
                </c:pt>
                <c:pt idx="39">
                  <c:v>2013</c:v>
                </c:pt>
                <c:pt idx="40">
                  <c:v>2014</c:v>
                </c:pt>
                <c:pt idx="41">
                  <c:v>2015</c:v>
                </c:pt>
                <c:pt idx="42">
                  <c:v>2016</c:v>
                </c:pt>
                <c:pt idx="43">
                  <c:v>2017</c:v>
                </c:pt>
                <c:pt idx="44">
                  <c:v>2018</c:v>
                </c:pt>
                <c:pt idx="45">
                  <c:v>2019</c:v>
                </c:pt>
                <c:pt idx="46">
                  <c:v>2020</c:v>
                </c:pt>
              </c:numCache>
            </c:numRef>
          </c:cat>
          <c:val>
            <c:numRef>
              <c:f>Age!$F$3:$F$49</c:f>
              <c:numCache>
                <c:formatCode>#,##0.0_);\(#,##0.0\)</c:formatCode>
                <c:ptCount val="47"/>
                <c:pt idx="0">
                  <c:v>29.455481228915609</c:v>
                </c:pt>
                <c:pt idx="1">
                  <c:v>29.455481228915609</c:v>
                </c:pt>
                <c:pt idx="2">
                  <c:v>29.455481228915609</c:v>
                </c:pt>
                <c:pt idx="3">
                  <c:v>29.455481228915609</c:v>
                </c:pt>
                <c:pt idx="4">
                  <c:v>29.455481228915609</c:v>
                </c:pt>
                <c:pt idx="5">
                  <c:v>29.455481228915609</c:v>
                </c:pt>
                <c:pt idx="6">
                  <c:v>29.455481228915609</c:v>
                </c:pt>
                <c:pt idx="7">
                  <c:v>29.455481228915609</c:v>
                </c:pt>
                <c:pt idx="8">
                  <c:v>29.455481228915609</c:v>
                </c:pt>
                <c:pt idx="9">
                  <c:v>29.455481228915609</c:v>
                </c:pt>
                <c:pt idx="10">
                  <c:v>29.455481228915609</c:v>
                </c:pt>
                <c:pt idx="11">
                  <c:v>29.455481228915609</c:v>
                </c:pt>
                <c:pt idx="12">
                  <c:v>29.455481228915609</c:v>
                </c:pt>
                <c:pt idx="13">
                  <c:v>29.455481228915609</c:v>
                </c:pt>
                <c:pt idx="14">
                  <c:v>29.455481228915609</c:v>
                </c:pt>
                <c:pt idx="15">
                  <c:v>29.455481228915609</c:v>
                </c:pt>
                <c:pt idx="16">
                  <c:v>29.455481228915609</c:v>
                </c:pt>
                <c:pt idx="17">
                  <c:v>29.455481228915609</c:v>
                </c:pt>
                <c:pt idx="18">
                  <c:v>29.455481228915609</c:v>
                </c:pt>
                <c:pt idx="19">
                  <c:v>29.455481228915609</c:v>
                </c:pt>
                <c:pt idx="20">
                  <c:v>29.455481228915609</c:v>
                </c:pt>
                <c:pt idx="21">
                  <c:v>29.455481228915609</c:v>
                </c:pt>
                <c:pt idx="22">
                  <c:v>29.455481228915609</c:v>
                </c:pt>
                <c:pt idx="23">
                  <c:v>29.455481228915609</c:v>
                </c:pt>
                <c:pt idx="24">
                  <c:v>29.455481228915609</c:v>
                </c:pt>
                <c:pt idx="25">
                  <c:v>29.455481228915609</c:v>
                </c:pt>
                <c:pt idx="26">
                  <c:v>29.455481228915609</c:v>
                </c:pt>
                <c:pt idx="27">
                  <c:v>29.455481228915609</c:v>
                </c:pt>
                <c:pt idx="28">
                  <c:v>29.455481228915609</c:v>
                </c:pt>
                <c:pt idx="29">
                  <c:v>29.455481228915609</c:v>
                </c:pt>
                <c:pt idx="30">
                  <c:v>29.455481228915609</c:v>
                </c:pt>
                <c:pt idx="31">
                  <c:v>29.455481228915609</c:v>
                </c:pt>
                <c:pt idx="32">
                  <c:v>29.455481228915609</c:v>
                </c:pt>
                <c:pt idx="33">
                  <c:v>29.455481228915609</c:v>
                </c:pt>
                <c:pt idx="34">
                  <c:v>29.455481228915609</c:v>
                </c:pt>
                <c:pt idx="35">
                  <c:v>29.455481228915609</c:v>
                </c:pt>
                <c:pt idx="36">
                  <c:v>29.455481228915609</c:v>
                </c:pt>
                <c:pt idx="37">
                  <c:v>29.455481228915609</c:v>
                </c:pt>
                <c:pt idx="38">
                  <c:v>29.455481228915609</c:v>
                </c:pt>
                <c:pt idx="39">
                  <c:v>29.455481228915609</c:v>
                </c:pt>
                <c:pt idx="40">
                  <c:v>29.455481228915609</c:v>
                </c:pt>
                <c:pt idx="41">
                  <c:v>29.455481228915609</c:v>
                </c:pt>
                <c:pt idx="42">
                  <c:v>29.455481228915609</c:v>
                </c:pt>
                <c:pt idx="43">
                  <c:v>29.455481228915609</c:v>
                </c:pt>
                <c:pt idx="44">
                  <c:v>29.455481228915609</c:v>
                </c:pt>
                <c:pt idx="45">
                  <c:v>29.455481228915609</c:v>
                </c:pt>
                <c:pt idx="46">
                  <c:v>29.455481228915609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0594376"/>
        <c:axId val="850597904"/>
      </c:lineChart>
      <c:catAx>
        <c:axId val="850594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597904"/>
        <c:crosses val="autoZero"/>
        <c:auto val="1"/>
        <c:lblAlgn val="ctr"/>
        <c:lblOffset val="100"/>
        <c:noMultiLvlLbl val="0"/>
      </c:catAx>
      <c:valAx>
        <c:axId val="850597904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594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7467039003845444E-2"/>
          <c:y val="0.72291601049868781"/>
          <c:w val="0.86040865531343469"/>
          <c:h val="9.375065616797902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TJS Incidence</a:t>
            </a:r>
            <a:r>
              <a:rPr lang="en-US" sz="1100" baseline="0"/>
              <a:t> &amp; Recovery by Age (1974-2019)</a:t>
            </a:r>
            <a:endParaRPr lang="en-US" sz="11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surgeries (lhs)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Age!$H$4:$H$12</c:f>
              <c:strCache>
                <c:ptCount val="9"/>
                <c:pt idx="0">
                  <c:v>20-21</c:v>
                </c:pt>
                <c:pt idx="1">
                  <c:v>22-23</c:v>
                </c:pt>
                <c:pt idx="2">
                  <c:v>24-25</c:v>
                </c:pt>
                <c:pt idx="3">
                  <c:v>26-27</c:v>
                </c:pt>
                <c:pt idx="4">
                  <c:v>28-29</c:v>
                </c:pt>
                <c:pt idx="5">
                  <c:v>30-31</c:v>
                </c:pt>
                <c:pt idx="6">
                  <c:v>32-33</c:v>
                </c:pt>
                <c:pt idx="7">
                  <c:v>34-35</c:v>
                </c:pt>
                <c:pt idx="8">
                  <c:v>36+</c:v>
                </c:pt>
              </c:strCache>
            </c:strRef>
          </c:cat>
          <c:val>
            <c:numRef>
              <c:f>Age!$I$4:$I$12</c:f>
              <c:numCache>
                <c:formatCode>#,##0</c:formatCode>
                <c:ptCount val="9"/>
                <c:pt idx="0">
                  <c:v>8</c:v>
                </c:pt>
                <c:pt idx="1">
                  <c:v>38</c:v>
                </c:pt>
                <c:pt idx="2">
                  <c:v>81</c:v>
                </c:pt>
                <c:pt idx="3">
                  <c:v>98</c:v>
                </c:pt>
                <c:pt idx="4">
                  <c:v>99</c:v>
                </c:pt>
                <c:pt idx="5">
                  <c:v>47</c:v>
                </c:pt>
                <c:pt idx="6">
                  <c:v>32</c:v>
                </c:pt>
                <c:pt idx="7">
                  <c:v>26</c:v>
                </c:pt>
                <c:pt idx="8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0598296"/>
        <c:axId val="850591240"/>
      </c:barChart>
      <c:lineChart>
        <c:grouping val="standard"/>
        <c:varyColors val="0"/>
        <c:ser>
          <c:idx val="1"/>
          <c:order val="1"/>
          <c:tx>
            <c:v>recovery in months (rhs)</c:v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Age!$J$4:$J$12</c:f>
              <c:numCache>
                <c:formatCode>#,##0.0_);\(#,##0.0\)</c:formatCode>
                <c:ptCount val="9"/>
                <c:pt idx="0">
                  <c:v>20.571428571428573</c:v>
                </c:pt>
                <c:pt idx="1">
                  <c:v>21.310344827586206</c:v>
                </c:pt>
                <c:pt idx="2">
                  <c:v>19.634920634920636</c:v>
                </c:pt>
                <c:pt idx="3">
                  <c:v>18.855072463768117</c:v>
                </c:pt>
                <c:pt idx="4">
                  <c:v>18.776119402985074</c:v>
                </c:pt>
                <c:pt idx="5">
                  <c:v>19.138888888888889</c:v>
                </c:pt>
                <c:pt idx="6">
                  <c:v>15.956521739130435</c:v>
                </c:pt>
                <c:pt idx="7">
                  <c:v>19.76923076923077</c:v>
                </c:pt>
                <c:pt idx="8">
                  <c:v>16.923076923076923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4306976"/>
        <c:axId val="744307760"/>
      </c:lineChart>
      <c:catAx>
        <c:axId val="850598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591240"/>
        <c:crosses val="autoZero"/>
        <c:auto val="1"/>
        <c:lblAlgn val="ctr"/>
        <c:lblOffset val="100"/>
        <c:noMultiLvlLbl val="0"/>
      </c:catAx>
      <c:valAx>
        <c:axId val="850591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598296"/>
        <c:crosses val="autoZero"/>
        <c:crossBetween val="between"/>
      </c:valAx>
      <c:valAx>
        <c:axId val="744307760"/>
        <c:scaling>
          <c:orientation val="minMax"/>
          <c:min val="16"/>
        </c:scaling>
        <c:delete val="0"/>
        <c:axPos val="r"/>
        <c:numFmt formatCode="#,##0_);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306976"/>
        <c:crosses val="max"/>
        <c:crossBetween val="between"/>
      </c:valAx>
      <c:catAx>
        <c:axId val="744306976"/>
        <c:scaling>
          <c:orientation val="minMax"/>
        </c:scaling>
        <c:delete val="1"/>
        <c:axPos val="b"/>
        <c:majorTickMark val="out"/>
        <c:minorTickMark val="none"/>
        <c:tickLblPos val="nextTo"/>
        <c:crossAx val="74430776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2992482044395612"/>
          <c:y val="0.20624934383202098"/>
          <c:w val="0.73151361167063422"/>
          <c:h val="9.375065616797902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Recovery %</a:t>
            </a:r>
            <a:r>
              <a:rPr lang="en-US" sz="1100" baseline="0"/>
              <a:t> by Age (1974-2019)</a:t>
            </a:r>
            <a:endParaRPr lang="en-US" sz="11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recovery %</c:v>
          </c:tx>
          <c:spPr>
            <a:solidFill>
              <a:schemeClr val="accent1"/>
            </a:solidFill>
            <a:ln w="19050">
              <a:solidFill>
                <a:schemeClr val="accent1"/>
              </a:solidFill>
            </a:ln>
            <a:effectLst/>
          </c:spPr>
          <c:invertIfNegative val="0"/>
          <c:cat>
            <c:strRef>
              <c:f>Age!$H$4:$H$12</c:f>
              <c:strCache>
                <c:ptCount val="9"/>
                <c:pt idx="0">
                  <c:v>20-21</c:v>
                </c:pt>
                <c:pt idx="1">
                  <c:v>22-23</c:v>
                </c:pt>
                <c:pt idx="2">
                  <c:v>24-25</c:v>
                </c:pt>
                <c:pt idx="3">
                  <c:v>26-27</c:v>
                </c:pt>
                <c:pt idx="4">
                  <c:v>28-29</c:v>
                </c:pt>
                <c:pt idx="5">
                  <c:v>30-31</c:v>
                </c:pt>
                <c:pt idx="6">
                  <c:v>32-33</c:v>
                </c:pt>
                <c:pt idx="7">
                  <c:v>34-35</c:v>
                </c:pt>
                <c:pt idx="8">
                  <c:v>36+</c:v>
                </c:pt>
              </c:strCache>
            </c:strRef>
          </c:cat>
          <c:val>
            <c:numRef>
              <c:f>Age!$K$4:$K$12</c:f>
              <c:numCache>
                <c:formatCode>0%</c:formatCode>
                <c:ptCount val="9"/>
                <c:pt idx="0">
                  <c:v>1</c:v>
                </c:pt>
                <c:pt idx="1">
                  <c:v>0.84210526315789469</c:v>
                </c:pt>
                <c:pt idx="2">
                  <c:v>0.83950617283950613</c:v>
                </c:pt>
                <c:pt idx="3">
                  <c:v>0.72448979591836737</c:v>
                </c:pt>
                <c:pt idx="4">
                  <c:v>0.71717171717171713</c:v>
                </c:pt>
                <c:pt idx="5">
                  <c:v>0.80851063829787229</c:v>
                </c:pt>
                <c:pt idx="6">
                  <c:v>0.78125</c:v>
                </c:pt>
                <c:pt idx="7">
                  <c:v>0.57692307692307687</c:v>
                </c:pt>
                <c:pt idx="8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13211784"/>
        <c:axId val="543198144"/>
      </c:barChart>
      <c:lineChart>
        <c:grouping val="standard"/>
        <c:varyColors val="0"/>
        <c:ser>
          <c:idx val="1"/>
          <c:order val="1"/>
          <c:tx>
            <c:v>weighted average </c:v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Age!$H$4:$H$12</c:f>
              <c:strCache>
                <c:ptCount val="9"/>
                <c:pt idx="0">
                  <c:v>20-21</c:v>
                </c:pt>
                <c:pt idx="1">
                  <c:v>22-23</c:v>
                </c:pt>
                <c:pt idx="2">
                  <c:v>24-25</c:v>
                </c:pt>
                <c:pt idx="3">
                  <c:v>26-27</c:v>
                </c:pt>
                <c:pt idx="4">
                  <c:v>28-29</c:v>
                </c:pt>
                <c:pt idx="5">
                  <c:v>30-31</c:v>
                </c:pt>
                <c:pt idx="6">
                  <c:v>32-33</c:v>
                </c:pt>
                <c:pt idx="7">
                  <c:v>34-35</c:v>
                </c:pt>
                <c:pt idx="8">
                  <c:v>36+</c:v>
                </c:pt>
              </c:strCache>
            </c:strRef>
          </c:cat>
          <c:val>
            <c:numRef>
              <c:f>Age!$L$4:$L$12</c:f>
              <c:numCache>
                <c:formatCode>0%</c:formatCode>
                <c:ptCount val="9"/>
                <c:pt idx="0">
                  <c:v>0.77149321266968329</c:v>
                </c:pt>
                <c:pt idx="1">
                  <c:v>0.77149321266968329</c:v>
                </c:pt>
                <c:pt idx="2">
                  <c:v>0.77149321266968329</c:v>
                </c:pt>
                <c:pt idx="3">
                  <c:v>0.77149321266968329</c:v>
                </c:pt>
                <c:pt idx="4">
                  <c:v>0.77149321266968329</c:v>
                </c:pt>
                <c:pt idx="5">
                  <c:v>0.77149321266968329</c:v>
                </c:pt>
                <c:pt idx="6">
                  <c:v>0.77149321266968329</c:v>
                </c:pt>
                <c:pt idx="7">
                  <c:v>0.77149321266968329</c:v>
                </c:pt>
                <c:pt idx="8">
                  <c:v>0.77149321266968329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211784"/>
        <c:axId val="543198144"/>
      </c:lineChart>
      <c:catAx>
        <c:axId val="1113211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198144"/>
        <c:crosses val="autoZero"/>
        <c:auto val="1"/>
        <c:lblAlgn val="ctr"/>
        <c:lblOffset val="100"/>
        <c:noMultiLvlLbl val="0"/>
      </c:catAx>
      <c:valAx>
        <c:axId val="543198144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211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032203096705934"/>
          <c:y val="0.24513823272090984"/>
          <c:w val="0.603335266231256"/>
          <c:h val="9.375065616797902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RHP vs. LHP Cases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RHP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Cases!$A$2:$A$48</c:f>
              <c:numCache>
                <c:formatCode>General</c:formatCode>
                <c:ptCount val="47"/>
                <c:pt idx="0">
                  <c:v>1974</c:v>
                </c:pt>
                <c:pt idx="1">
                  <c:v>1975</c:v>
                </c:pt>
                <c:pt idx="2">
                  <c:v>1976</c:v>
                </c:pt>
                <c:pt idx="3">
                  <c:v>1977</c:v>
                </c:pt>
                <c:pt idx="4">
                  <c:v>1978</c:v>
                </c:pt>
                <c:pt idx="5">
                  <c:v>1979</c:v>
                </c:pt>
                <c:pt idx="6">
                  <c:v>1980</c:v>
                </c:pt>
                <c:pt idx="7">
                  <c:v>1981</c:v>
                </c:pt>
                <c:pt idx="8">
                  <c:v>1982</c:v>
                </c:pt>
                <c:pt idx="9">
                  <c:v>1983</c:v>
                </c:pt>
                <c:pt idx="10">
                  <c:v>1984</c:v>
                </c:pt>
                <c:pt idx="11">
                  <c:v>1985</c:v>
                </c:pt>
                <c:pt idx="12">
                  <c:v>1986</c:v>
                </c:pt>
                <c:pt idx="13">
                  <c:v>1987</c:v>
                </c:pt>
                <c:pt idx="14">
                  <c:v>1988</c:v>
                </c:pt>
                <c:pt idx="15">
                  <c:v>1989</c:v>
                </c:pt>
                <c:pt idx="16">
                  <c:v>1990</c:v>
                </c:pt>
                <c:pt idx="17">
                  <c:v>1991</c:v>
                </c:pt>
                <c:pt idx="18">
                  <c:v>1992</c:v>
                </c:pt>
                <c:pt idx="19">
                  <c:v>1993</c:v>
                </c:pt>
                <c:pt idx="20">
                  <c:v>1994</c:v>
                </c:pt>
                <c:pt idx="21">
                  <c:v>1995</c:v>
                </c:pt>
                <c:pt idx="22">
                  <c:v>1996</c:v>
                </c:pt>
                <c:pt idx="23">
                  <c:v>1997</c:v>
                </c:pt>
                <c:pt idx="24">
                  <c:v>1998</c:v>
                </c:pt>
                <c:pt idx="25">
                  <c:v>1999</c:v>
                </c:pt>
                <c:pt idx="26">
                  <c:v>2000</c:v>
                </c:pt>
                <c:pt idx="27">
                  <c:v>2001</c:v>
                </c:pt>
                <c:pt idx="28">
                  <c:v>2002</c:v>
                </c:pt>
                <c:pt idx="29">
                  <c:v>2003</c:v>
                </c:pt>
                <c:pt idx="30">
                  <c:v>2004</c:v>
                </c:pt>
                <c:pt idx="31">
                  <c:v>2005</c:v>
                </c:pt>
                <c:pt idx="32">
                  <c:v>2006</c:v>
                </c:pt>
                <c:pt idx="33">
                  <c:v>2007</c:v>
                </c:pt>
                <c:pt idx="34">
                  <c:v>2008</c:v>
                </c:pt>
                <c:pt idx="35">
                  <c:v>2009</c:v>
                </c:pt>
                <c:pt idx="36">
                  <c:v>2010</c:v>
                </c:pt>
                <c:pt idx="37">
                  <c:v>2011</c:v>
                </c:pt>
                <c:pt idx="38">
                  <c:v>2012</c:v>
                </c:pt>
                <c:pt idx="39">
                  <c:v>2013</c:v>
                </c:pt>
                <c:pt idx="40">
                  <c:v>2014</c:v>
                </c:pt>
                <c:pt idx="41">
                  <c:v>2015</c:v>
                </c:pt>
                <c:pt idx="42">
                  <c:v>2016</c:v>
                </c:pt>
                <c:pt idx="43">
                  <c:v>2017</c:v>
                </c:pt>
                <c:pt idx="44">
                  <c:v>2018</c:v>
                </c:pt>
                <c:pt idx="45">
                  <c:v>2019</c:v>
                </c:pt>
                <c:pt idx="46">
                  <c:v>2020</c:v>
                </c:pt>
              </c:numCache>
            </c:numRef>
          </c:cat>
          <c:val>
            <c:numRef>
              <c:f>'Pitching arm'!$B$3:$B$49</c:f>
              <c:numCache>
                <c:formatCode>#,##0_);\(#,##0\)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4</c:v>
                </c:pt>
                <c:pt idx="16">
                  <c:v>3</c:v>
                </c:pt>
                <c:pt idx="17">
                  <c:v>4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8</c:v>
                </c:pt>
                <c:pt idx="22">
                  <c:v>3</c:v>
                </c:pt>
                <c:pt idx="23">
                  <c:v>2</c:v>
                </c:pt>
                <c:pt idx="24">
                  <c:v>5</c:v>
                </c:pt>
                <c:pt idx="25">
                  <c:v>8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15</c:v>
                </c:pt>
                <c:pt idx="30">
                  <c:v>10</c:v>
                </c:pt>
                <c:pt idx="31">
                  <c:v>10</c:v>
                </c:pt>
                <c:pt idx="32">
                  <c:v>12</c:v>
                </c:pt>
                <c:pt idx="33">
                  <c:v>15</c:v>
                </c:pt>
                <c:pt idx="34">
                  <c:v>6</c:v>
                </c:pt>
                <c:pt idx="35">
                  <c:v>15</c:v>
                </c:pt>
                <c:pt idx="36">
                  <c:v>11</c:v>
                </c:pt>
                <c:pt idx="37">
                  <c:v>12</c:v>
                </c:pt>
                <c:pt idx="38">
                  <c:v>27</c:v>
                </c:pt>
                <c:pt idx="39">
                  <c:v>15</c:v>
                </c:pt>
                <c:pt idx="40">
                  <c:v>22</c:v>
                </c:pt>
                <c:pt idx="41">
                  <c:v>19</c:v>
                </c:pt>
                <c:pt idx="42">
                  <c:v>10</c:v>
                </c:pt>
                <c:pt idx="43">
                  <c:v>14</c:v>
                </c:pt>
                <c:pt idx="44">
                  <c:v>19</c:v>
                </c:pt>
                <c:pt idx="45">
                  <c:v>13</c:v>
                </c:pt>
                <c:pt idx="46">
                  <c:v>20</c:v>
                </c:pt>
              </c:numCache>
            </c:numRef>
          </c:val>
          <c:smooth val="0"/>
        </c:ser>
        <c:ser>
          <c:idx val="1"/>
          <c:order val="1"/>
          <c:tx>
            <c:v>LHP</c:v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Cases!$A$2:$A$48</c:f>
              <c:numCache>
                <c:formatCode>General</c:formatCode>
                <c:ptCount val="47"/>
                <c:pt idx="0">
                  <c:v>1974</c:v>
                </c:pt>
                <c:pt idx="1">
                  <c:v>1975</c:v>
                </c:pt>
                <c:pt idx="2">
                  <c:v>1976</c:v>
                </c:pt>
                <c:pt idx="3">
                  <c:v>1977</c:v>
                </c:pt>
                <c:pt idx="4">
                  <c:v>1978</c:v>
                </c:pt>
                <c:pt idx="5">
                  <c:v>1979</c:v>
                </c:pt>
                <c:pt idx="6">
                  <c:v>1980</c:v>
                </c:pt>
                <c:pt idx="7">
                  <c:v>1981</c:v>
                </c:pt>
                <c:pt idx="8">
                  <c:v>1982</c:v>
                </c:pt>
                <c:pt idx="9">
                  <c:v>1983</c:v>
                </c:pt>
                <c:pt idx="10">
                  <c:v>1984</c:v>
                </c:pt>
                <c:pt idx="11">
                  <c:v>1985</c:v>
                </c:pt>
                <c:pt idx="12">
                  <c:v>1986</c:v>
                </c:pt>
                <c:pt idx="13">
                  <c:v>1987</c:v>
                </c:pt>
                <c:pt idx="14">
                  <c:v>1988</c:v>
                </c:pt>
                <c:pt idx="15">
                  <c:v>1989</c:v>
                </c:pt>
                <c:pt idx="16">
                  <c:v>1990</c:v>
                </c:pt>
                <c:pt idx="17">
                  <c:v>1991</c:v>
                </c:pt>
                <c:pt idx="18">
                  <c:v>1992</c:v>
                </c:pt>
                <c:pt idx="19">
                  <c:v>1993</c:v>
                </c:pt>
                <c:pt idx="20">
                  <c:v>1994</c:v>
                </c:pt>
                <c:pt idx="21">
                  <c:v>1995</c:v>
                </c:pt>
                <c:pt idx="22">
                  <c:v>1996</c:v>
                </c:pt>
                <c:pt idx="23">
                  <c:v>1997</c:v>
                </c:pt>
                <c:pt idx="24">
                  <c:v>1998</c:v>
                </c:pt>
                <c:pt idx="25">
                  <c:v>1999</c:v>
                </c:pt>
                <c:pt idx="26">
                  <c:v>2000</c:v>
                </c:pt>
                <c:pt idx="27">
                  <c:v>2001</c:v>
                </c:pt>
                <c:pt idx="28">
                  <c:v>2002</c:v>
                </c:pt>
                <c:pt idx="29">
                  <c:v>2003</c:v>
                </c:pt>
                <c:pt idx="30">
                  <c:v>2004</c:v>
                </c:pt>
                <c:pt idx="31">
                  <c:v>2005</c:v>
                </c:pt>
                <c:pt idx="32">
                  <c:v>2006</c:v>
                </c:pt>
                <c:pt idx="33">
                  <c:v>2007</c:v>
                </c:pt>
                <c:pt idx="34">
                  <c:v>2008</c:v>
                </c:pt>
                <c:pt idx="35">
                  <c:v>2009</c:v>
                </c:pt>
                <c:pt idx="36">
                  <c:v>2010</c:v>
                </c:pt>
                <c:pt idx="37">
                  <c:v>2011</c:v>
                </c:pt>
                <c:pt idx="38">
                  <c:v>2012</c:v>
                </c:pt>
                <c:pt idx="39">
                  <c:v>2013</c:v>
                </c:pt>
                <c:pt idx="40">
                  <c:v>2014</c:v>
                </c:pt>
                <c:pt idx="41">
                  <c:v>2015</c:v>
                </c:pt>
                <c:pt idx="42">
                  <c:v>2016</c:v>
                </c:pt>
                <c:pt idx="43">
                  <c:v>2017</c:v>
                </c:pt>
                <c:pt idx="44">
                  <c:v>2018</c:v>
                </c:pt>
                <c:pt idx="45">
                  <c:v>2019</c:v>
                </c:pt>
                <c:pt idx="46">
                  <c:v>2020</c:v>
                </c:pt>
              </c:numCache>
            </c:numRef>
          </c:cat>
          <c:val>
            <c:numRef>
              <c:f>'Pitching arm'!$C$3:$C$49</c:f>
              <c:numCache>
                <c:formatCode>#,##0_);\(#,##0\)</c:formatCode>
                <c:ptCount val="4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2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4</c:v>
                </c:pt>
                <c:pt idx="27">
                  <c:v>3</c:v>
                </c:pt>
                <c:pt idx="28">
                  <c:v>4</c:v>
                </c:pt>
                <c:pt idx="29">
                  <c:v>2</c:v>
                </c:pt>
                <c:pt idx="30">
                  <c:v>1</c:v>
                </c:pt>
                <c:pt idx="31">
                  <c:v>4</c:v>
                </c:pt>
                <c:pt idx="32">
                  <c:v>6</c:v>
                </c:pt>
                <c:pt idx="33">
                  <c:v>5</c:v>
                </c:pt>
                <c:pt idx="34">
                  <c:v>7</c:v>
                </c:pt>
                <c:pt idx="35">
                  <c:v>4</c:v>
                </c:pt>
                <c:pt idx="36">
                  <c:v>2</c:v>
                </c:pt>
                <c:pt idx="37">
                  <c:v>3</c:v>
                </c:pt>
                <c:pt idx="38">
                  <c:v>8</c:v>
                </c:pt>
                <c:pt idx="39">
                  <c:v>4</c:v>
                </c:pt>
                <c:pt idx="40">
                  <c:v>8</c:v>
                </c:pt>
                <c:pt idx="41">
                  <c:v>5</c:v>
                </c:pt>
                <c:pt idx="42">
                  <c:v>9</c:v>
                </c:pt>
                <c:pt idx="43">
                  <c:v>4</c:v>
                </c:pt>
                <c:pt idx="44">
                  <c:v>5</c:v>
                </c:pt>
                <c:pt idx="45">
                  <c:v>3</c:v>
                </c:pt>
                <c:pt idx="46">
                  <c:v>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312848"/>
        <c:axId val="159313632"/>
      </c:lineChart>
      <c:catAx>
        <c:axId val="15931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13632"/>
        <c:crosses val="autoZero"/>
        <c:auto val="1"/>
        <c:lblAlgn val="ctr"/>
        <c:lblOffset val="100"/>
        <c:noMultiLvlLbl val="0"/>
      </c:catAx>
      <c:valAx>
        <c:axId val="15931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1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206649168853893"/>
          <c:y val="0.42187445319335076"/>
          <c:w val="0.29914774461331867"/>
          <c:h val="9.375065616797902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LHP % of TJS (2000</a:t>
            </a:r>
            <a:r>
              <a:rPr lang="en-US" sz="1100" baseline="0"/>
              <a:t>-2020)</a:t>
            </a:r>
            <a:endParaRPr lang="en-US" sz="11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LHP % of total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Cases!$A$28:$A$48</c:f>
              <c:numCache>
                <c:formatCode>General</c:formatCod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numCache>
            </c:numRef>
          </c:cat>
          <c:val>
            <c:numRef>
              <c:f>'Pitching arm'!$D$29:$D$49</c:f>
              <c:numCache>
                <c:formatCode>0%</c:formatCode>
                <c:ptCount val="21"/>
                <c:pt idx="0">
                  <c:v>0.26666666666666666</c:v>
                </c:pt>
                <c:pt idx="1">
                  <c:v>0.21428571428571427</c:v>
                </c:pt>
                <c:pt idx="2">
                  <c:v>0.26666666666666666</c:v>
                </c:pt>
                <c:pt idx="3">
                  <c:v>0.11764705882352941</c:v>
                </c:pt>
                <c:pt idx="4">
                  <c:v>9.0909090909090912E-2</c:v>
                </c:pt>
                <c:pt idx="5">
                  <c:v>0.2857142857142857</c:v>
                </c:pt>
                <c:pt idx="6">
                  <c:v>0.33333333333333331</c:v>
                </c:pt>
                <c:pt idx="7">
                  <c:v>0.25</c:v>
                </c:pt>
                <c:pt idx="8">
                  <c:v>0.53846153846153844</c:v>
                </c:pt>
                <c:pt idx="9">
                  <c:v>0.21052631578947367</c:v>
                </c:pt>
                <c:pt idx="10">
                  <c:v>0.15384615384615385</c:v>
                </c:pt>
                <c:pt idx="11">
                  <c:v>0.2</c:v>
                </c:pt>
                <c:pt idx="12">
                  <c:v>0.22857142857142856</c:v>
                </c:pt>
                <c:pt idx="13">
                  <c:v>0.21052631578947367</c:v>
                </c:pt>
                <c:pt idx="14">
                  <c:v>0.26666666666666666</c:v>
                </c:pt>
                <c:pt idx="15">
                  <c:v>0.20833333333333334</c:v>
                </c:pt>
                <c:pt idx="16">
                  <c:v>0.47368421052631576</c:v>
                </c:pt>
                <c:pt idx="17">
                  <c:v>0.22222222222222221</c:v>
                </c:pt>
                <c:pt idx="18">
                  <c:v>0.20833333333333334</c:v>
                </c:pt>
                <c:pt idx="19">
                  <c:v>0.1875</c:v>
                </c:pt>
                <c:pt idx="20">
                  <c:v>0.31034482758620691</c:v>
                </c:pt>
              </c:numCache>
            </c:numRef>
          </c:val>
          <c:smooth val="0"/>
        </c:ser>
        <c:ser>
          <c:idx val="1"/>
          <c:order val="1"/>
          <c:tx>
            <c:v>avg</c:v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Cases!$A$28:$A$48</c:f>
              <c:numCache>
                <c:formatCode>General</c:formatCod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numCache>
            </c:numRef>
          </c:cat>
          <c:val>
            <c:numRef>
              <c:f>'Pitching arm'!$E$29:$E$49</c:f>
              <c:numCache>
                <c:formatCode>0%</c:formatCode>
                <c:ptCount val="21"/>
                <c:pt idx="0">
                  <c:v>0.24972567440597301</c:v>
                </c:pt>
                <c:pt idx="1">
                  <c:v>0.24972567440597301</c:v>
                </c:pt>
                <c:pt idx="2">
                  <c:v>0.24972567440597301</c:v>
                </c:pt>
                <c:pt idx="3">
                  <c:v>0.24972567440597301</c:v>
                </c:pt>
                <c:pt idx="4">
                  <c:v>0.24972567440597301</c:v>
                </c:pt>
                <c:pt idx="5">
                  <c:v>0.24972567440597301</c:v>
                </c:pt>
                <c:pt idx="6">
                  <c:v>0.24972567440597301</c:v>
                </c:pt>
                <c:pt idx="7">
                  <c:v>0.24972567440597301</c:v>
                </c:pt>
                <c:pt idx="8">
                  <c:v>0.24972567440597301</c:v>
                </c:pt>
                <c:pt idx="9">
                  <c:v>0.24972567440597301</c:v>
                </c:pt>
                <c:pt idx="10">
                  <c:v>0.24972567440597301</c:v>
                </c:pt>
                <c:pt idx="11">
                  <c:v>0.24972567440597301</c:v>
                </c:pt>
                <c:pt idx="12">
                  <c:v>0.24972567440597301</c:v>
                </c:pt>
                <c:pt idx="13">
                  <c:v>0.24972567440597301</c:v>
                </c:pt>
                <c:pt idx="14">
                  <c:v>0.24972567440597301</c:v>
                </c:pt>
                <c:pt idx="15">
                  <c:v>0.24972567440597301</c:v>
                </c:pt>
                <c:pt idx="16">
                  <c:v>0.24972567440597301</c:v>
                </c:pt>
                <c:pt idx="17">
                  <c:v>0.24972567440597301</c:v>
                </c:pt>
                <c:pt idx="18">
                  <c:v>0.24972567440597301</c:v>
                </c:pt>
                <c:pt idx="19">
                  <c:v>0.24972567440597301</c:v>
                </c:pt>
                <c:pt idx="20">
                  <c:v>0.24972567440597301</c:v>
                </c:pt>
              </c:numCache>
            </c:numRef>
          </c:val>
          <c:smooth val="0"/>
        </c:ser>
        <c:ser>
          <c:idx val="2"/>
          <c:order val="2"/>
          <c:tx>
            <c:v>+1 std</c:v>
          </c:tx>
          <c:spPr>
            <a:ln w="1905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Cases!$A$28:$A$48</c:f>
              <c:numCache>
                <c:formatCode>General</c:formatCod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numCache>
            </c:numRef>
          </c:cat>
          <c:val>
            <c:numRef>
              <c:f>'Pitching arm'!$F$29:$F$49</c:f>
              <c:numCache>
                <c:formatCode>0%</c:formatCode>
                <c:ptCount val="21"/>
                <c:pt idx="0">
                  <c:v>0.14640293099595558</c:v>
                </c:pt>
                <c:pt idx="1">
                  <c:v>0.14640293099595558</c:v>
                </c:pt>
                <c:pt idx="2">
                  <c:v>0.14640293099595558</c:v>
                </c:pt>
                <c:pt idx="3">
                  <c:v>0.14640293099595558</c:v>
                </c:pt>
                <c:pt idx="4">
                  <c:v>0.14640293099595558</c:v>
                </c:pt>
                <c:pt idx="5">
                  <c:v>0.14640293099595558</c:v>
                </c:pt>
                <c:pt idx="6">
                  <c:v>0.14640293099595558</c:v>
                </c:pt>
                <c:pt idx="7">
                  <c:v>0.14640293099595558</c:v>
                </c:pt>
                <c:pt idx="8">
                  <c:v>0.14640293099595558</c:v>
                </c:pt>
                <c:pt idx="9">
                  <c:v>0.14640293099595558</c:v>
                </c:pt>
                <c:pt idx="10">
                  <c:v>0.14640293099595558</c:v>
                </c:pt>
                <c:pt idx="11">
                  <c:v>0.14640293099595558</c:v>
                </c:pt>
                <c:pt idx="12">
                  <c:v>0.14640293099595558</c:v>
                </c:pt>
                <c:pt idx="13">
                  <c:v>0.14640293099595558</c:v>
                </c:pt>
                <c:pt idx="14">
                  <c:v>0.14640293099595558</c:v>
                </c:pt>
                <c:pt idx="15">
                  <c:v>0.14640293099595558</c:v>
                </c:pt>
                <c:pt idx="16">
                  <c:v>0.14640293099595558</c:v>
                </c:pt>
                <c:pt idx="17">
                  <c:v>0.14640293099595558</c:v>
                </c:pt>
                <c:pt idx="18">
                  <c:v>0.14640293099595558</c:v>
                </c:pt>
                <c:pt idx="19">
                  <c:v>0.14640293099595558</c:v>
                </c:pt>
                <c:pt idx="20">
                  <c:v>0.14640293099595558</c:v>
                </c:pt>
              </c:numCache>
            </c:numRef>
          </c:val>
          <c:smooth val="0"/>
        </c:ser>
        <c:ser>
          <c:idx val="3"/>
          <c:order val="3"/>
          <c:tx>
            <c:v>-1 std</c:v>
          </c:tx>
          <c:spPr>
            <a:ln w="1905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Cases!$A$28:$A$48</c:f>
              <c:numCache>
                <c:formatCode>General</c:formatCod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numCache>
            </c:numRef>
          </c:cat>
          <c:val>
            <c:numRef>
              <c:f>'Pitching arm'!$G$29:$G$49</c:f>
              <c:numCache>
                <c:formatCode>0%</c:formatCode>
                <c:ptCount val="21"/>
                <c:pt idx="0">
                  <c:v>0.35304841781599045</c:v>
                </c:pt>
                <c:pt idx="1">
                  <c:v>0.35304841781599045</c:v>
                </c:pt>
                <c:pt idx="2">
                  <c:v>0.35304841781599045</c:v>
                </c:pt>
                <c:pt idx="3">
                  <c:v>0.35304841781599045</c:v>
                </c:pt>
                <c:pt idx="4">
                  <c:v>0.35304841781599045</c:v>
                </c:pt>
                <c:pt idx="5">
                  <c:v>0.35304841781599045</c:v>
                </c:pt>
                <c:pt idx="6">
                  <c:v>0.35304841781599045</c:v>
                </c:pt>
                <c:pt idx="7">
                  <c:v>0.35304841781599045</c:v>
                </c:pt>
                <c:pt idx="8">
                  <c:v>0.35304841781599045</c:v>
                </c:pt>
                <c:pt idx="9">
                  <c:v>0.35304841781599045</c:v>
                </c:pt>
                <c:pt idx="10">
                  <c:v>0.35304841781599045</c:v>
                </c:pt>
                <c:pt idx="11">
                  <c:v>0.35304841781599045</c:v>
                </c:pt>
                <c:pt idx="12">
                  <c:v>0.35304841781599045</c:v>
                </c:pt>
                <c:pt idx="13">
                  <c:v>0.35304841781599045</c:v>
                </c:pt>
                <c:pt idx="14">
                  <c:v>0.35304841781599045</c:v>
                </c:pt>
                <c:pt idx="15">
                  <c:v>0.35304841781599045</c:v>
                </c:pt>
                <c:pt idx="16">
                  <c:v>0.35304841781599045</c:v>
                </c:pt>
                <c:pt idx="17">
                  <c:v>0.35304841781599045</c:v>
                </c:pt>
                <c:pt idx="18">
                  <c:v>0.35304841781599045</c:v>
                </c:pt>
                <c:pt idx="19">
                  <c:v>0.35304841781599045</c:v>
                </c:pt>
                <c:pt idx="20">
                  <c:v>0.35304841781599045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310888"/>
        <c:axId val="477645672"/>
      </c:lineChart>
      <c:catAx>
        <c:axId val="159310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645672"/>
        <c:crosses val="autoZero"/>
        <c:auto val="1"/>
        <c:lblAlgn val="ctr"/>
        <c:lblOffset val="100"/>
        <c:noMultiLvlLbl val="0"/>
      </c:catAx>
      <c:valAx>
        <c:axId val="47764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10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3229974160206715E-2"/>
          <c:y val="0.74513823272090984"/>
          <c:w val="0.89999999999999991"/>
          <c:h val="9.375065616797902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3</xdr:row>
      <xdr:rowOff>109537</xdr:rowOff>
    </xdr:from>
    <xdr:to>
      <xdr:col>9</xdr:col>
      <xdr:colOff>607695</xdr:colOff>
      <xdr:row>17</xdr:row>
      <xdr:rowOff>128587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266700</xdr:colOff>
      <xdr:row>4</xdr:row>
      <xdr:rowOff>57150</xdr:rowOff>
    </xdr:from>
    <xdr:to>
      <xdr:col>19</xdr:col>
      <xdr:colOff>541020</xdr:colOff>
      <xdr:row>18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295275</xdr:colOff>
      <xdr:row>19</xdr:row>
      <xdr:rowOff>152394</xdr:rowOff>
    </xdr:from>
    <xdr:to>
      <xdr:col>19</xdr:col>
      <xdr:colOff>569595</xdr:colOff>
      <xdr:row>34</xdr:row>
      <xdr:rowOff>9519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400050</xdr:colOff>
      <xdr:row>19</xdr:row>
      <xdr:rowOff>66675</xdr:rowOff>
    </xdr:from>
    <xdr:to>
      <xdr:col>13</xdr:col>
      <xdr:colOff>64770</xdr:colOff>
      <xdr:row>33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333375</xdr:colOff>
      <xdr:row>34</xdr:row>
      <xdr:rowOff>123825</xdr:rowOff>
    </xdr:from>
    <xdr:to>
      <xdr:col>12</xdr:col>
      <xdr:colOff>607695</xdr:colOff>
      <xdr:row>48</xdr:row>
      <xdr:rowOff>142875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21</xdr:row>
      <xdr:rowOff>152400</xdr:rowOff>
    </xdr:from>
    <xdr:to>
      <xdr:col>16</xdr:col>
      <xdr:colOff>274320</xdr:colOff>
      <xdr:row>36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542925</xdr:colOff>
      <xdr:row>6</xdr:row>
      <xdr:rowOff>133350</xdr:rowOff>
    </xdr:from>
    <xdr:to>
      <xdr:col>16</xdr:col>
      <xdr:colOff>207645</xdr:colOff>
      <xdr:row>20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ommy%20John%20surgery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J List"/>
      <sheetName val="How To Use"/>
      <sheetName val="Pending"/>
      <sheetName val="UCL PRP"/>
      <sheetName val="UCL InternalBrace"/>
      <sheetName val="Repeat TJ List"/>
      <sheetName val="MLB 2021"/>
      <sheetName val="MLB 2020"/>
      <sheetName val="MLB 2019"/>
      <sheetName val="MLB 2018"/>
      <sheetName val="MLB 2017"/>
      <sheetName val="MLB 2016"/>
      <sheetName val="D1 Colleges"/>
      <sheetName val="Unsigned Draftees"/>
      <sheetName val="Unconfirmed Dates and Surgeries"/>
      <sheetName val="Recovery Time"/>
      <sheetName val="Organizations"/>
      <sheetName val="Surgeons"/>
      <sheetName val="Update Log"/>
      <sheetName val="Other"/>
    </sheetNames>
    <sheetDataSet>
      <sheetData sheetId="0">
        <row r="2">
          <cell r="D2" t="str">
            <v>MLB</v>
          </cell>
          <cell r="E2" t="str">
            <v>P</v>
          </cell>
          <cell r="F2" t="str">
            <v>L</v>
          </cell>
          <cell r="J2">
            <v>32</v>
          </cell>
          <cell r="S2">
            <v>2021</v>
          </cell>
        </row>
        <row r="3">
          <cell r="D3" t="str">
            <v>AA</v>
          </cell>
          <cell r="E3" t="str">
            <v>P</v>
          </cell>
          <cell r="F3" t="str">
            <v>R</v>
          </cell>
          <cell r="J3">
            <v>22</v>
          </cell>
          <cell r="S3">
            <v>2021</v>
          </cell>
        </row>
        <row r="4">
          <cell r="D4" t="str">
            <v>MLB</v>
          </cell>
          <cell r="E4" t="str">
            <v>P</v>
          </cell>
          <cell r="F4" t="str">
            <v>R</v>
          </cell>
          <cell r="J4">
            <v>24</v>
          </cell>
          <cell r="S4">
            <v>2021</v>
          </cell>
        </row>
        <row r="5">
          <cell r="D5" t="str">
            <v>A</v>
          </cell>
          <cell r="E5" t="str">
            <v>P</v>
          </cell>
          <cell r="F5" t="str">
            <v>R</v>
          </cell>
          <cell r="J5">
            <v>25</v>
          </cell>
          <cell r="S5">
            <v>2021</v>
          </cell>
        </row>
        <row r="6">
          <cell r="D6" t="str">
            <v>MLB</v>
          </cell>
          <cell r="E6" t="str">
            <v>P</v>
          </cell>
          <cell r="F6" t="str">
            <v>R</v>
          </cell>
          <cell r="J6">
            <v>25</v>
          </cell>
          <cell r="S6">
            <v>2021</v>
          </cell>
        </row>
        <row r="7">
          <cell r="D7" t="str">
            <v>MLB</v>
          </cell>
          <cell r="E7" t="str">
            <v>P</v>
          </cell>
          <cell r="F7" t="str">
            <v>R</v>
          </cell>
          <cell r="J7">
            <v>27</v>
          </cell>
          <cell r="S7">
            <v>2021</v>
          </cell>
        </row>
        <row r="8">
          <cell r="D8" t="str">
            <v>A+</v>
          </cell>
          <cell r="E8" t="str">
            <v>P</v>
          </cell>
          <cell r="F8" t="str">
            <v>R</v>
          </cell>
          <cell r="J8">
            <v>25</v>
          </cell>
          <cell r="S8">
            <v>2021</v>
          </cell>
        </row>
        <row r="9">
          <cell r="D9" t="str">
            <v>MLB</v>
          </cell>
          <cell r="E9" t="str">
            <v>P</v>
          </cell>
          <cell r="F9" t="str">
            <v>R</v>
          </cell>
          <cell r="J9">
            <v>27</v>
          </cell>
          <cell r="S9">
            <v>2021</v>
          </cell>
        </row>
        <row r="10">
          <cell r="D10" t="str">
            <v>MLB</v>
          </cell>
          <cell r="E10" t="str">
            <v>P</v>
          </cell>
          <cell r="F10" t="str">
            <v>L</v>
          </cell>
          <cell r="J10">
            <v>32</v>
          </cell>
          <cell r="S10">
            <v>2021</v>
          </cell>
        </row>
        <row r="11">
          <cell r="D11" t="str">
            <v>MLB</v>
          </cell>
          <cell r="E11" t="str">
            <v>P</v>
          </cell>
          <cell r="F11" t="str">
            <v>R</v>
          </cell>
          <cell r="J11">
            <v>34</v>
          </cell>
          <cell r="S11">
            <v>2021</v>
          </cell>
        </row>
        <row r="12">
          <cell r="D12" t="str">
            <v>MLB</v>
          </cell>
          <cell r="E12" t="str">
            <v>P</v>
          </cell>
          <cell r="F12" t="str">
            <v>R</v>
          </cell>
          <cell r="J12">
            <v>25</v>
          </cell>
          <cell r="S12">
            <v>2021</v>
          </cell>
        </row>
        <row r="13">
          <cell r="D13" t="str">
            <v>MLB</v>
          </cell>
          <cell r="E13" t="str">
            <v>P</v>
          </cell>
          <cell r="F13" t="str">
            <v>R</v>
          </cell>
          <cell r="J13">
            <v>29</v>
          </cell>
          <cell r="S13">
            <v>2021</v>
          </cell>
        </row>
        <row r="14">
          <cell r="D14" t="str">
            <v>MLB</v>
          </cell>
          <cell r="E14" t="str">
            <v>P</v>
          </cell>
          <cell r="F14" t="str">
            <v>R</v>
          </cell>
          <cell r="J14">
            <v>28</v>
          </cell>
          <cell r="S14">
            <v>2021</v>
          </cell>
        </row>
        <row r="15">
          <cell r="D15" t="str">
            <v>AA</v>
          </cell>
          <cell r="E15" t="str">
            <v>P</v>
          </cell>
          <cell r="F15" t="str">
            <v>R</v>
          </cell>
          <cell r="J15">
            <v>23</v>
          </cell>
          <cell r="S15">
            <v>2021</v>
          </cell>
        </row>
        <row r="16">
          <cell r="D16" t="str">
            <v>AAA</v>
          </cell>
          <cell r="E16" t="str">
            <v>P</v>
          </cell>
          <cell r="F16" t="str">
            <v>R</v>
          </cell>
          <cell r="J16">
            <v>25</v>
          </cell>
          <cell r="S16">
            <v>2021</v>
          </cell>
        </row>
        <row r="17">
          <cell r="D17" t="str">
            <v>MLB</v>
          </cell>
          <cell r="E17" t="str">
            <v>P</v>
          </cell>
          <cell r="F17" t="str">
            <v>L</v>
          </cell>
          <cell r="J17">
            <v>25</v>
          </cell>
          <cell r="S17">
            <v>2021</v>
          </cell>
        </row>
        <row r="18">
          <cell r="D18" t="str">
            <v>AAA</v>
          </cell>
          <cell r="E18" t="str">
            <v>P</v>
          </cell>
          <cell r="F18" t="str">
            <v>R</v>
          </cell>
          <cell r="J18">
            <v>29</v>
          </cell>
          <cell r="S18">
            <v>2021</v>
          </cell>
        </row>
        <row r="19">
          <cell r="D19" t="str">
            <v>MLB</v>
          </cell>
          <cell r="E19" t="str">
            <v>P</v>
          </cell>
          <cell r="F19" t="str">
            <v>R</v>
          </cell>
          <cell r="J19">
            <v>26</v>
          </cell>
          <cell r="S19">
            <v>2021</v>
          </cell>
        </row>
        <row r="20">
          <cell r="D20" t="str">
            <v>A+</v>
          </cell>
          <cell r="E20" t="str">
            <v>SS</v>
          </cell>
          <cell r="F20" t="str">
            <v>R</v>
          </cell>
          <cell r="J20">
            <v>25</v>
          </cell>
          <cell r="S20">
            <v>2021</v>
          </cell>
        </row>
        <row r="21">
          <cell r="D21" t="str">
            <v>A+</v>
          </cell>
          <cell r="E21" t="str">
            <v>P</v>
          </cell>
          <cell r="F21" t="str">
            <v>R</v>
          </cell>
          <cell r="J21">
            <v>24</v>
          </cell>
          <cell r="S21">
            <v>2021</v>
          </cell>
        </row>
        <row r="22">
          <cell r="D22" t="str">
            <v>Rk</v>
          </cell>
          <cell r="E22" t="str">
            <v>P</v>
          </cell>
          <cell r="F22" t="str">
            <v>R</v>
          </cell>
          <cell r="J22">
            <v>21</v>
          </cell>
          <cell r="S22">
            <v>2021</v>
          </cell>
        </row>
        <row r="23">
          <cell r="D23" t="str">
            <v>Coll</v>
          </cell>
          <cell r="E23" t="str">
            <v>P</v>
          </cell>
          <cell r="F23" t="str">
            <v>R</v>
          </cell>
          <cell r="J23">
            <v>21</v>
          </cell>
          <cell r="S23">
            <v>2020</v>
          </cell>
        </row>
        <row r="24">
          <cell r="D24" t="str">
            <v>AA</v>
          </cell>
          <cell r="E24" t="str">
            <v>P</v>
          </cell>
          <cell r="F24" t="str">
            <v>R</v>
          </cell>
          <cell r="J24">
            <v>24</v>
          </cell>
          <cell r="S24">
            <v>2020</v>
          </cell>
        </row>
        <row r="25">
          <cell r="D25" t="str">
            <v>MLB</v>
          </cell>
          <cell r="E25" t="str">
            <v>P</v>
          </cell>
          <cell r="F25" t="str">
            <v>R</v>
          </cell>
          <cell r="J25">
            <v>29</v>
          </cell>
          <cell r="S25">
            <v>2020</v>
          </cell>
        </row>
        <row r="26">
          <cell r="D26" t="str">
            <v>A</v>
          </cell>
          <cell r="E26" t="str">
            <v>P</v>
          </cell>
          <cell r="F26" t="str">
            <v>R</v>
          </cell>
          <cell r="J26">
            <v>20</v>
          </cell>
          <cell r="S26">
            <v>2020</v>
          </cell>
        </row>
        <row r="27">
          <cell r="D27" t="str">
            <v>HS</v>
          </cell>
          <cell r="E27" t="str">
            <v>P</v>
          </cell>
          <cell r="F27" t="str">
            <v>R</v>
          </cell>
          <cell r="J27">
            <v>18</v>
          </cell>
          <cell r="S27">
            <v>2020</v>
          </cell>
        </row>
        <row r="28">
          <cell r="D28" t="str">
            <v>MLB</v>
          </cell>
          <cell r="E28" t="str">
            <v>P</v>
          </cell>
          <cell r="F28" t="str">
            <v>L</v>
          </cell>
          <cell r="J28">
            <v>23</v>
          </cell>
          <cell r="S28">
            <v>2020</v>
          </cell>
        </row>
        <row r="29">
          <cell r="D29" t="str">
            <v>MLB</v>
          </cell>
          <cell r="E29" t="str">
            <v>P</v>
          </cell>
          <cell r="F29" t="str">
            <v>R</v>
          </cell>
          <cell r="J29">
            <v>27</v>
          </cell>
          <cell r="S29">
            <v>2020</v>
          </cell>
        </row>
        <row r="30">
          <cell r="D30" t="str">
            <v>MLB</v>
          </cell>
          <cell r="E30" t="str">
            <v>P</v>
          </cell>
          <cell r="F30" t="str">
            <v>R</v>
          </cell>
          <cell r="J30">
            <v>25</v>
          </cell>
          <cell r="S30">
            <v>2020</v>
          </cell>
        </row>
        <row r="31">
          <cell r="D31" t="str">
            <v>MLB</v>
          </cell>
          <cell r="E31" t="str">
            <v>P</v>
          </cell>
          <cell r="F31" t="str">
            <v>R</v>
          </cell>
          <cell r="J31">
            <v>27</v>
          </cell>
          <cell r="S31">
            <v>2020</v>
          </cell>
        </row>
        <row r="32">
          <cell r="D32" t="str">
            <v>A</v>
          </cell>
          <cell r="E32" t="str">
            <v>P</v>
          </cell>
          <cell r="F32" t="str">
            <v>R</v>
          </cell>
          <cell r="J32">
            <v>23</v>
          </cell>
          <cell r="S32">
            <v>2020</v>
          </cell>
        </row>
        <row r="33">
          <cell r="D33" t="str">
            <v>MLB</v>
          </cell>
          <cell r="E33" t="str">
            <v>P</v>
          </cell>
          <cell r="F33" t="str">
            <v>R</v>
          </cell>
          <cell r="J33">
            <v>37</v>
          </cell>
          <cell r="S33">
            <v>2020</v>
          </cell>
        </row>
        <row r="34">
          <cell r="D34" t="str">
            <v>MLB</v>
          </cell>
          <cell r="E34" t="str">
            <v>P</v>
          </cell>
          <cell r="F34" t="str">
            <v>R</v>
          </cell>
          <cell r="J34">
            <v>29</v>
          </cell>
          <cell r="S34">
            <v>2020</v>
          </cell>
        </row>
        <row r="35">
          <cell r="D35" t="str">
            <v>MLB</v>
          </cell>
          <cell r="E35" t="str">
            <v>P</v>
          </cell>
          <cell r="F35" t="str">
            <v>R</v>
          </cell>
          <cell r="J35">
            <v>25</v>
          </cell>
          <cell r="S35">
            <v>2020</v>
          </cell>
        </row>
        <row r="36">
          <cell r="D36" t="str">
            <v>MLB</v>
          </cell>
          <cell r="E36" t="str">
            <v>P</v>
          </cell>
          <cell r="F36" t="str">
            <v>L</v>
          </cell>
          <cell r="J36">
            <v>23</v>
          </cell>
          <cell r="S36">
            <v>2020</v>
          </cell>
        </row>
        <row r="37">
          <cell r="D37" t="str">
            <v>A</v>
          </cell>
          <cell r="E37" t="str">
            <v>P</v>
          </cell>
          <cell r="F37" t="str">
            <v>R</v>
          </cell>
          <cell r="J37">
            <v>21</v>
          </cell>
          <cell r="S37">
            <v>2020</v>
          </cell>
        </row>
        <row r="38">
          <cell r="D38" t="str">
            <v>MLB</v>
          </cell>
          <cell r="E38" t="str">
            <v>P</v>
          </cell>
          <cell r="F38" t="str">
            <v>R</v>
          </cell>
          <cell r="J38">
            <v>31</v>
          </cell>
          <cell r="S38">
            <v>2020</v>
          </cell>
        </row>
        <row r="39">
          <cell r="D39" t="str">
            <v>MLB</v>
          </cell>
          <cell r="E39" t="str">
            <v>P</v>
          </cell>
          <cell r="F39" t="str">
            <v>L</v>
          </cell>
          <cell r="J39">
            <v>26</v>
          </cell>
          <cell r="S39">
            <v>2020</v>
          </cell>
        </row>
        <row r="40">
          <cell r="D40" t="str">
            <v>MLB</v>
          </cell>
          <cell r="E40" t="str">
            <v>P</v>
          </cell>
          <cell r="F40" t="str">
            <v>R</v>
          </cell>
          <cell r="J40">
            <v>29</v>
          </cell>
          <cell r="S40">
            <v>2020</v>
          </cell>
        </row>
        <row r="41">
          <cell r="D41" t="str">
            <v>HS</v>
          </cell>
          <cell r="E41" t="str">
            <v>CF</v>
          </cell>
          <cell r="F41" t="str">
            <v>L</v>
          </cell>
          <cell r="J41">
            <v>17</v>
          </cell>
          <cell r="S41">
            <v>2020</v>
          </cell>
        </row>
        <row r="42">
          <cell r="D42" t="str">
            <v>MLB</v>
          </cell>
          <cell r="E42" t="str">
            <v>P</v>
          </cell>
          <cell r="F42" t="str">
            <v>R</v>
          </cell>
          <cell r="J42">
            <v>26</v>
          </cell>
          <cell r="S42">
            <v>2020</v>
          </cell>
        </row>
        <row r="43">
          <cell r="D43" t="str">
            <v>Rk</v>
          </cell>
          <cell r="E43" t="str">
            <v>P</v>
          </cell>
          <cell r="F43" t="str">
            <v>R</v>
          </cell>
          <cell r="J43">
            <v>20</v>
          </cell>
          <cell r="S43">
            <v>2020</v>
          </cell>
        </row>
        <row r="44">
          <cell r="D44" t="str">
            <v>MLB</v>
          </cell>
          <cell r="E44" t="str">
            <v>P</v>
          </cell>
          <cell r="F44" t="str">
            <v>L</v>
          </cell>
          <cell r="J44">
            <v>23</v>
          </cell>
          <cell r="S44">
            <v>2020</v>
          </cell>
        </row>
        <row r="45">
          <cell r="D45" t="str">
            <v>MLB</v>
          </cell>
          <cell r="E45" t="str">
            <v>P</v>
          </cell>
          <cell r="F45" t="str">
            <v>L</v>
          </cell>
          <cell r="J45">
            <v>24</v>
          </cell>
          <cell r="S45">
            <v>2020</v>
          </cell>
        </row>
        <row r="46">
          <cell r="D46" t="str">
            <v>MLB</v>
          </cell>
          <cell r="E46" t="str">
            <v>P</v>
          </cell>
          <cell r="F46" t="str">
            <v>R</v>
          </cell>
          <cell r="J46">
            <v>30</v>
          </cell>
          <cell r="S46">
            <v>2020</v>
          </cell>
        </row>
        <row r="47">
          <cell r="D47" t="str">
            <v>AA</v>
          </cell>
          <cell r="E47" t="str">
            <v>P</v>
          </cell>
          <cell r="F47" t="str">
            <v>R</v>
          </cell>
          <cell r="J47">
            <v>27</v>
          </cell>
          <cell r="S47">
            <v>2020</v>
          </cell>
        </row>
        <row r="48">
          <cell r="D48" t="str">
            <v>MLB</v>
          </cell>
          <cell r="E48" t="str">
            <v>P</v>
          </cell>
          <cell r="F48" t="str">
            <v>R</v>
          </cell>
          <cell r="J48">
            <v>25</v>
          </cell>
          <cell r="S48">
            <v>2020</v>
          </cell>
        </row>
        <row r="49">
          <cell r="D49" t="str">
            <v>MLB</v>
          </cell>
          <cell r="E49" t="str">
            <v>P</v>
          </cell>
          <cell r="F49" t="str">
            <v>L</v>
          </cell>
          <cell r="J49">
            <v>26</v>
          </cell>
          <cell r="S49">
            <v>2020</v>
          </cell>
        </row>
        <row r="50">
          <cell r="D50" t="str">
            <v>AA</v>
          </cell>
          <cell r="E50" t="str">
            <v>P</v>
          </cell>
          <cell r="F50" t="str">
            <v>L</v>
          </cell>
          <cell r="J50">
            <v>24</v>
          </cell>
          <cell r="S50">
            <v>2020</v>
          </cell>
        </row>
        <row r="51">
          <cell r="D51" t="str">
            <v>MLB</v>
          </cell>
          <cell r="E51" t="str">
            <v>P</v>
          </cell>
          <cell r="F51" t="str">
            <v>R</v>
          </cell>
          <cell r="J51">
            <v>27</v>
          </cell>
          <cell r="S51">
            <v>2020</v>
          </cell>
        </row>
        <row r="52">
          <cell r="D52" t="str">
            <v>MLB</v>
          </cell>
          <cell r="E52" t="str">
            <v>P</v>
          </cell>
          <cell r="F52" t="str">
            <v>R</v>
          </cell>
          <cell r="J52">
            <v>23</v>
          </cell>
          <cell r="S52">
            <v>2020</v>
          </cell>
        </row>
        <row r="53">
          <cell r="D53" t="str">
            <v>MLB</v>
          </cell>
          <cell r="E53" t="str">
            <v>P</v>
          </cell>
          <cell r="F53" t="str">
            <v>R</v>
          </cell>
          <cell r="J53">
            <v>26</v>
          </cell>
          <cell r="S53">
            <v>2020</v>
          </cell>
        </row>
        <row r="54">
          <cell r="D54" t="str">
            <v>MLB</v>
          </cell>
          <cell r="E54" t="str">
            <v>P</v>
          </cell>
          <cell r="F54" t="str">
            <v>L</v>
          </cell>
          <cell r="J54">
            <v>29</v>
          </cell>
          <cell r="S54">
            <v>2020</v>
          </cell>
        </row>
        <row r="55">
          <cell r="D55" t="str">
            <v>MLB</v>
          </cell>
          <cell r="E55" t="str">
            <v>P</v>
          </cell>
          <cell r="F55" t="str">
            <v>R</v>
          </cell>
          <cell r="J55">
            <v>30</v>
          </cell>
          <cell r="S55">
            <v>2020</v>
          </cell>
        </row>
        <row r="56">
          <cell r="D56" t="str">
            <v>Coll</v>
          </cell>
          <cell r="E56" t="str">
            <v>P</v>
          </cell>
          <cell r="F56" t="str">
            <v>R</v>
          </cell>
          <cell r="J56">
            <v>22</v>
          </cell>
          <cell r="S56">
            <v>2020</v>
          </cell>
        </row>
        <row r="57">
          <cell r="D57" t="str">
            <v>MLB</v>
          </cell>
          <cell r="E57" t="str">
            <v>P</v>
          </cell>
          <cell r="F57" t="str">
            <v>L</v>
          </cell>
          <cell r="J57">
            <v>31</v>
          </cell>
          <cell r="S57">
            <v>2020</v>
          </cell>
        </row>
        <row r="58">
          <cell r="D58" t="str">
            <v>MLB</v>
          </cell>
          <cell r="E58" t="str">
            <v>P</v>
          </cell>
          <cell r="F58" t="str">
            <v>R</v>
          </cell>
          <cell r="J58">
            <v>27</v>
          </cell>
          <cell r="S58">
            <v>2020</v>
          </cell>
        </row>
        <row r="59">
          <cell r="D59" t="str">
            <v>MLB</v>
          </cell>
          <cell r="E59" t="str">
            <v>P</v>
          </cell>
          <cell r="F59" t="str">
            <v>L</v>
          </cell>
          <cell r="J59">
            <v>33</v>
          </cell>
          <cell r="S59">
            <v>2020</v>
          </cell>
        </row>
        <row r="60">
          <cell r="D60" t="str">
            <v>MLB</v>
          </cell>
          <cell r="E60" t="str">
            <v>P</v>
          </cell>
          <cell r="F60" t="str">
            <v>R</v>
          </cell>
          <cell r="J60">
            <v>27</v>
          </cell>
          <cell r="S60">
            <v>2020</v>
          </cell>
        </row>
        <row r="61">
          <cell r="D61" t="str">
            <v>MLB</v>
          </cell>
          <cell r="E61" t="str">
            <v>P</v>
          </cell>
          <cell r="F61" t="str">
            <v>R</v>
          </cell>
          <cell r="J61">
            <v>21</v>
          </cell>
          <cell r="S61">
            <v>2020</v>
          </cell>
        </row>
        <row r="62">
          <cell r="D62" t="str">
            <v>AA</v>
          </cell>
          <cell r="E62" t="str">
            <v>P</v>
          </cell>
          <cell r="F62" t="str">
            <v>R</v>
          </cell>
          <cell r="J62">
            <v>22</v>
          </cell>
          <cell r="S62">
            <v>2020</v>
          </cell>
        </row>
        <row r="63">
          <cell r="D63" t="str">
            <v>AA</v>
          </cell>
          <cell r="E63" t="str">
            <v>P</v>
          </cell>
          <cell r="F63" t="str">
            <v>L</v>
          </cell>
          <cell r="J63">
            <v>22</v>
          </cell>
          <cell r="S63">
            <v>2020</v>
          </cell>
        </row>
        <row r="64">
          <cell r="D64" t="str">
            <v>A+</v>
          </cell>
          <cell r="E64" t="str">
            <v>P</v>
          </cell>
          <cell r="F64" t="str">
            <v>R</v>
          </cell>
          <cell r="J64">
            <v>25</v>
          </cell>
          <cell r="S64">
            <v>2020</v>
          </cell>
        </row>
        <row r="65">
          <cell r="D65" t="str">
            <v>AAA</v>
          </cell>
          <cell r="E65" t="str">
            <v>P</v>
          </cell>
          <cell r="F65" t="str">
            <v>R</v>
          </cell>
          <cell r="J65">
            <v>28</v>
          </cell>
          <cell r="S65">
            <v>2020</v>
          </cell>
        </row>
        <row r="66">
          <cell r="D66" t="str">
            <v>AAA</v>
          </cell>
          <cell r="E66" t="str">
            <v>P</v>
          </cell>
          <cell r="F66" t="str">
            <v>R</v>
          </cell>
          <cell r="J66">
            <v>27</v>
          </cell>
          <cell r="S66">
            <v>2020</v>
          </cell>
        </row>
        <row r="67">
          <cell r="D67" t="str">
            <v>Coll</v>
          </cell>
          <cell r="E67" t="str">
            <v>P</v>
          </cell>
          <cell r="F67" t="str">
            <v>R</v>
          </cell>
          <cell r="J67">
            <v>21</v>
          </cell>
          <cell r="S67">
            <v>2020</v>
          </cell>
        </row>
        <row r="68">
          <cell r="D68" t="str">
            <v>A-</v>
          </cell>
          <cell r="E68" t="str">
            <v>P</v>
          </cell>
          <cell r="F68" t="str">
            <v>R</v>
          </cell>
          <cell r="J68">
            <v>22</v>
          </cell>
          <cell r="S68">
            <v>2020</v>
          </cell>
        </row>
        <row r="69">
          <cell r="D69" t="str">
            <v>MLB</v>
          </cell>
          <cell r="E69" t="str">
            <v>P</v>
          </cell>
          <cell r="F69" t="str">
            <v>R</v>
          </cell>
          <cell r="J69">
            <v>26</v>
          </cell>
          <cell r="S69">
            <v>2020</v>
          </cell>
        </row>
        <row r="70">
          <cell r="D70" t="str">
            <v>AAA</v>
          </cell>
          <cell r="E70" t="str">
            <v>P</v>
          </cell>
          <cell r="F70" t="str">
            <v>L</v>
          </cell>
          <cell r="J70">
            <v>25</v>
          </cell>
          <cell r="S70">
            <v>2020</v>
          </cell>
        </row>
        <row r="71">
          <cell r="D71" t="str">
            <v>A</v>
          </cell>
          <cell r="E71" t="str">
            <v>P</v>
          </cell>
          <cell r="F71" t="str">
            <v>R</v>
          </cell>
          <cell r="J71">
            <v>19</v>
          </cell>
          <cell r="S71">
            <v>2020</v>
          </cell>
        </row>
        <row r="72">
          <cell r="D72" t="str">
            <v>A</v>
          </cell>
          <cell r="E72" t="str">
            <v>P</v>
          </cell>
          <cell r="F72" t="str">
            <v>R</v>
          </cell>
          <cell r="J72">
            <v>21</v>
          </cell>
          <cell r="S72">
            <v>2020</v>
          </cell>
        </row>
        <row r="73">
          <cell r="D73" t="str">
            <v>A+</v>
          </cell>
          <cell r="E73" t="str">
            <v>P</v>
          </cell>
          <cell r="F73" t="str">
            <v>R</v>
          </cell>
          <cell r="J73">
            <v>23</v>
          </cell>
          <cell r="S73">
            <v>2020</v>
          </cell>
        </row>
        <row r="74">
          <cell r="D74" t="str">
            <v>Coll</v>
          </cell>
          <cell r="E74" t="str">
            <v>P</v>
          </cell>
          <cell r="F74" t="str">
            <v>R</v>
          </cell>
          <cell r="J74">
            <v>21</v>
          </cell>
          <cell r="S74">
            <v>2020</v>
          </cell>
        </row>
        <row r="75">
          <cell r="D75" t="str">
            <v>Rk</v>
          </cell>
          <cell r="E75" t="str">
            <v>P</v>
          </cell>
          <cell r="F75" t="str">
            <v>R</v>
          </cell>
          <cell r="J75">
            <v>20</v>
          </cell>
          <cell r="S75">
            <v>2020</v>
          </cell>
        </row>
        <row r="76">
          <cell r="D76" t="str">
            <v>Coll</v>
          </cell>
          <cell r="E76" t="str">
            <v>P</v>
          </cell>
          <cell r="F76" t="str">
            <v>R</v>
          </cell>
          <cell r="J76">
            <v>20</v>
          </cell>
          <cell r="S76">
            <v>2019</v>
          </cell>
        </row>
        <row r="77">
          <cell r="D77" t="str">
            <v>Rk</v>
          </cell>
          <cell r="E77" t="str">
            <v>P</v>
          </cell>
          <cell r="F77" t="str">
            <v>R</v>
          </cell>
          <cell r="J77">
            <v>22</v>
          </cell>
          <cell r="S77">
            <v>2019</v>
          </cell>
        </row>
        <row r="78">
          <cell r="D78" t="str">
            <v>MLB</v>
          </cell>
          <cell r="E78" t="str">
            <v>OF</v>
          </cell>
          <cell r="F78" t="str">
            <v>R</v>
          </cell>
          <cell r="J78">
            <v>29</v>
          </cell>
          <cell r="S78">
            <v>2019</v>
          </cell>
        </row>
        <row r="79">
          <cell r="D79" t="str">
            <v>AA</v>
          </cell>
          <cell r="E79" t="str">
            <v>P</v>
          </cell>
          <cell r="F79" t="str">
            <v>R</v>
          </cell>
          <cell r="J79">
            <v>23</v>
          </cell>
          <cell r="S79">
            <v>2019</v>
          </cell>
        </row>
        <row r="80">
          <cell r="D80" t="str">
            <v>Rk</v>
          </cell>
          <cell r="E80" t="str">
            <v>P</v>
          </cell>
          <cell r="F80" t="str">
            <v>R</v>
          </cell>
          <cell r="J80">
            <v>17</v>
          </cell>
          <cell r="S80">
            <v>2029</v>
          </cell>
        </row>
        <row r="81">
          <cell r="D81" t="str">
            <v>MLB</v>
          </cell>
          <cell r="E81" t="str">
            <v>P</v>
          </cell>
          <cell r="F81" t="str">
            <v>R</v>
          </cell>
          <cell r="J81">
            <v>34</v>
          </cell>
          <cell r="S81">
            <v>2019</v>
          </cell>
        </row>
        <row r="82">
          <cell r="D82" t="str">
            <v>MLB</v>
          </cell>
          <cell r="E82" t="str">
            <v>P</v>
          </cell>
          <cell r="F82" t="str">
            <v>R</v>
          </cell>
          <cell r="J82">
            <v>27</v>
          </cell>
          <cell r="S82">
            <v>2019</v>
          </cell>
        </row>
        <row r="83">
          <cell r="D83" t="str">
            <v>Rk</v>
          </cell>
          <cell r="E83" t="str">
            <v>P</v>
          </cell>
          <cell r="F83" t="str">
            <v>L</v>
          </cell>
          <cell r="J83">
            <v>21</v>
          </cell>
          <cell r="S83">
            <v>2019</v>
          </cell>
        </row>
        <row r="84">
          <cell r="D84" t="str">
            <v>MLB</v>
          </cell>
          <cell r="E84" t="str">
            <v>P</v>
          </cell>
          <cell r="F84" t="str">
            <v>L</v>
          </cell>
          <cell r="J84">
            <v>27</v>
          </cell>
          <cell r="S84">
            <v>2019</v>
          </cell>
        </row>
        <row r="85">
          <cell r="D85" t="str">
            <v>MLB</v>
          </cell>
          <cell r="E85" t="str">
            <v>3B</v>
          </cell>
          <cell r="F85" t="str">
            <v>R</v>
          </cell>
          <cell r="J85">
            <v>32</v>
          </cell>
          <cell r="S85">
            <v>2019</v>
          </cell>
        </row>
        <row r="86">
          <cell r="D86" t="str">
            <v>MLB</v>
          </cell>
          <cell r="E86" t="str">
            <v>P</v>
          </cell>
          <cell r="F86" t="str">
            <v>R</v>
          </cell>
          <cell r="J86">
            <v>31</v>
          </cell>
          <cell r="S86">
            <v>2019</v>
          </cell>
        </row>
        <row r="87">
          <cell r="D87" t="str">
            <v>Rk</v>
          </cell>
          <cell r="E87" t="str">
            <v>P</v>
          </cell>
          <cell r="F87" t="str">
            <v>R</v>
          </cell>
          <cell r="J87">
            <v>19</v>
          </cell>
          <cell r="S87">
            <v>2019</v>
          </cell>
        </row>
        <row r="88">
          <cell r="D88" t="str">
            <v>HS</v>
          </cell>
          <cell r="E88" t="str">
            <v>P</v>
          </cell>
          <cell r="F88" t="str">
            <v>L</v>
          </cell>
          <cell r="J88">
            <v>17</v>
          </cell>
          <cell r="S88">
            <v>2019</v>
          </cell>
        </row>
        <row r="89">
          <cell r="D89" t="str">
            <v>Coll</v>
          </cell>
          <cell r="E89" t="str">
            <v>2B</v>
          </cell>
          <cell r="F89" t="str">
            <v>R</v>
          </cell>
          <cell r="J89">
            <v>20</v>
          </cell>
          <cell r="S89">
            <v>2019</v>
          </cell>
        </row>
        <row r="90">
          <cell r="D90" t="str">
            <v>AA</v>
          </cell>
          <cell r="E90" t="str">
            <v>P</v>
          </cell>
          <cell r="F90" t="str">
            <v>R</v>
          </cell>
          <cell r="J90">
            <v>22</v>
          </cell>
          <cell r="S90">
            <v>2019</v>
          </cell>
        </row>
        <row r="91">
          <cell r="D91" t="str">
            <v>A-</v>
          </cell>
          <cell r="E91" t="str">
            <v>P</v>
          </cell>
          <cell r="F91" t="str">
            <v>R</v>
          </cell>
          <cell r="J91">
            <v>20</v>
          </cell>
          <cell r="S91">
            <v>2019</v>
          </cell>
        </row>
        <row r="92">
          <cell r="D92" t="str">
            <v>Rk</v>
          </cell>
          <cell r="E92" t="str">
            <v>P</v>
          </cell>
          <cell r="F92" t="str">
            <v>L</v>
          </cell>
          <cell r="J92">
            <v>18</v>
          </cell>
          <cell r="S92">
            <v>2019</v>
          </cell>
        </row>
        <row r="93">
          <cell r="D93" t="str">
            <v>MLB</v>
          </cell>
          <cell r="E93" t="str">
            <v>P</v>
          </cell>
          <cell r="F93" t="str">
            <v>R</v>
          </cell>
          <cell r="J93">
            <v>34</v>
          </cell>
          <cell r="S93">
            <v>2019</v>
          </cell>
        </row>
        <row r="94">
          <cell r="D94" t="str">
            <v>MLB</v>
          </cell>
          <cell r="E94" t="str">
            <v>P</v>
          </cell>
          <cell r="F94" t="str">
            <v>R</v>
          </cell>
          <cell r="J94">
            <v>29</v>
          </cell>
          <cell r="S94">
            <v>2019</v>
          </cell>
        </row>
        <row r="95">
          <cell r="D95" t="str">
            <v>MLB</v>
          </cell>
          <cell r="E95" t="str">
            <v>P</v>
          </cell>
          <cell r="F95" t="str">
            <v>R</v>
          </cell>
          <cell r="J95">
            <v>27</v>
          </cell>
          <cell r="S95">
            <v>2019</v>
          </cell>
        </row>
        <row r="96">
          <cell r="D96" t="str">
            <v>Coll</v>
          </cell>
          <cell r="E96" t="str">
            <v>P</v>
          </cell>
          <cell r="F96" t="str">
            <v>R</v>
          </cell>
          <cell r="J96">
            <v>22</v>
          </cell>
          <cell r="S96">
            <v>2019</v>
          </cell>
        </row>
        <row r="97">
          <cell r="D97" t="str">
            <v>A+</v>
          </cell>
          <cell r="E97" t="str">
            <v>P</v>
          </cell>
          <cell r="F97" t="str">
            <v>R</v>
          </cell>
          <cell r="J97">
            <v>22</v>
          </cell>
          <cell r="S97">
            <v>2019</v>
          </cell>
        </row>
        <row r="98">
          <cell r="D98" t="str">
            <v>AAA</v>
          </cell>
          <cell r="E98" t="str">
            <v>P</v>
          </cell>
          <cell r="F98" t="str">
            <v>R</v>
          </cell>
          <cell r="J98">
            <v>27</v>
          </cell>
          <cell r="S98">
            <v>2019</v>
          </cell>
        </row>
        <row r="99">
          <cell r="D99" t="str">
            <v>Rk</v>
          </cell>
          <cell r="E99" t="str">
            <v>P</v>
          </cell>
          <cell r="F99" t="str">
            <v>R</v>
          </cell>
          <cell r="J99">
            <v>18</v>
          </cell>
          <cell r="S99">
            <v>2019</v>
          </cell>
        </row>
        <row r="100">
          <cell r="D100" t="str">
            <v>Rk</v>
          </cell>
          <cell r="E100" t="str">
            <v>P</v>
          </cell>
          <cell r="F100" t="str">
            <v>R</v>
          </cell>
          <cell r="J100">
            <v>21</v>
          </cell>
          <cell r="S100">
            <v>2019</v>
          </cell>
        </row>
        <row r="101">
          <cell r="D101" t="str">
            <v>Rk</v>
          </cell>
          <cell r="E101" t="str">
            <v>P</v>
          </cell>
          <cell r="F101" t="str">
            <v>L</v>
          </cell>
          <cell r="J101">
            <v>21</v>
          </cell>
          <cell r="S101">
            <v>2019</v>
          </cell>
        </row>
        <row r="102">
          <cell r="D102" t="str">
            <v>A+</v>
          </cell>
          <cell r="E102" t="str">
            <v>P</v>
          </cell>
          <cell r="F102" t="str">
            <v>R</v>
          </cell>
          <cell r="J102">
            <v>26</v>
          </cell>
          <cell r="S102">
            <v>2019</v>
          </cell>
        </row>
        <row r="103">
          <cell r="D103" t="str">
            <v>MLB</v>
          </cell>
          <cell r="E103" t="str">
            <v>P</v>
          </cell>
          <cell r="F103" t="str">
            <v>L</v>
          </cell>
          <cell r="J103">
            <v>24</v>
          </cell>
          <cell r="S103">
            <v>2019</v>
          </cell>
        </row>
        <row r="104">
          <cell r="D104" t="str">
            <v>AAA</v>
          </cell>
          <cell r="E104" t="str">
            <v>P</v>
          </cell>
          <cell r="F104" t="str">
            <v>R</v>
          </cell>
          <cell r="J104">
            <v>23</v>
          </cell>
          <cell r="S104">
            <v>2019</v>
          </cell>
        </row>
        <row r="105">
          <cell r="D105" t="str">
            <v>AA</v>
          </cell>
          <cell r="E105" t="str">
            <v>P</v>
          </cell>
          <cell r="F105" t="str">
            <v>R</v>
          </cell>
          <cell r="J105">
            <v>23</v>
          </cell>
          <cell r="S105">
            <v>2019</v>
          </cell>
        </row>
        <row r="106">
          <cell r="D106" t="str">
            <v>A+</v>
          </cell>
          <cell r="E106" t="str">
            <v>P</v>
          </cell>
          <cell r="F106" t="str">
            <v>R</v>
          </cell>
          <cell r="J106">
            <v>21</v>
          </cell>
          <cell r="S106">
            <v>2019</v>
          </cell>
        </row>
        <row r="107">
          <cell r="D107" t="str">
            <v>AA</v>
          </cell>
          <cell r="E107" t="str">
            <v>P</v>
          </cell>
          <cell r="F107" t="str">
            <v>R</v>
          </cell>
          <cell r="J107">
            <v>33</v>
          </cell>
          <cell r="S107">
            <v>2019</v>
          </cell>
        </row>
        <row r="108">
          <cell r="D108" t="str">
            <v>A</v>
          </cell>
          <cell r="E108" t="str">
            <v>P</v>
          </cell>
          <cell r="F108" t="str">
            <v>R</v>
          </cell>
          <cell r="J108">
            <v>22</v>
          </cell>
          <cell r="S108">
            <v>2019</v>
          </cell>
        </row>
        <row r="109">
          <cell r="D109" t="str">
            <v>MLB</v>
          </cell>
          <cell r="E109" t="str">
            <v>P</v>
          </cell>
          <cell r="F109" t="str">
            <v>R</v>
          </cell>
          <cell r="J109">
            <v>22</v>
          </cell>
          <cell r="S109">
            <v>2019</v>
          </cell>
        </row>
        <row r="110">
          <cell r="D110" t="str">
            <v>MLB</v>
          </cell>
          <cell r="E110" t="str">
            <v>P</v>
          </cell>
          <cell r="F110" t="str">
            <v>R</v>
          </cell>
          <cell r="J110">
            <v>25</v>
          </cell>
          <cell r="S110">
            <v>2019</v>
          </cell>
        </row>
        <row r="111">
          <cell r="D111" t="str">
            <v>AA</v>
          </cell>
          <cell r="E111" t="str">
            <v>P</v>
          </cell>
          <cell r="F111" t="str">
            <v>R</v>
          </cell>
          <cell r="J111">
            <v>24</v>
          </cell>
          <cell r="S111">
            <v>2019</v>
          </cell>
        </row>
        <row r="112">
          <cell r="D112" t="str">
            <v>A-</v>
          </cell>
          <cell r="E112" t="str">
            <v>P</v>
          </cell>
          <cell r="F112" t="str">
            <v>R</v>
          </cell>
          <cell r="J112">
            <v>19</v>
          </cell>
          <cell r="S112">
            <v>2019</v>
          </cell>
        </row>
        <row r="113">
          <cell r="D113" t="str">
            <v>AA</v>
          </cell>
          <cell r="E113" t="str">
            <v>P</v>
          </cell>
          <cell r="F113" t="str">
            <v>R</v>
          </cell>
          <cell r="J113">
            <v>28</v>
          </cell>
          <cell r="S113">
            <v>2019</v>
          </cell>
        </row>
        <row r="114">
          <cell r="D114" t="str">
            <v>AAA</v>
          </cell>
          <cell r="E114" t="str">
            <v>P</v>
          </cell>
          <cell r="F114" t="str">
            <v>R</v>
          </cell>
          <cell r="J114">
            <v>26</v>
          </cell>
          <cell r="S114">
            <v>2019</v>
          </cell>
        </row>
        <row r="115">
          <cell r="D115" t="str">
            <v>AAA</v>
          </cell>
          <cell r="E115" t="str">
            <v>P</v>
          </cell>
          <cell r="F115" t="str">
            <v>R</v>
          </cell>
          <cell r="J115">
            <v>26</v>
          </cell>
          <cell r="S115">
            <v>2019</v>
          </cell>
        </row>
        <row r="116">
          <cell r="D116" t="str">
            <v>HS</v>
          </cell>
          <cell r="E116" t="str">
            <v>P</v>
          </cell>
          <cell r="F116" t="str">
            <v>R</v>
          </cell>
          <cell r="J116">
            <v>19</v>
          </cell>
          <cell r="S116">
            <v>2019</v>
          </cell>
        </row>
        <row r="117">
          <cell r="D117" t="str">
            <v>HS</v>
          </cell>
          <cell r="E117" t="str">
            <v>P</v>
          </cell>
          <cell r="F117" t="str">
            <v>R</v>
          </cell>
          <cell r="J117">
            <v>17</v>
          </cell>
          <cell r="S117">
            <v>2019</v>
          </cell>
        </row>
        <row r="118">
          <cell r="D118" t="str">
            <v>A</v>
          </cell>
          <cell r="E118" t="str">
            <v>P</v>
          </cell>
          <cell r="F118" t="str">
            <v>R</v>
          </cell>
          <cell r="J118">
            <v>20</v>
          </cell>
          <cell r="S118">
            <v>2019</v>
          </cell>
        </row>
        <row r="119">
          <cell r="D119" t="str">
            <v>A+</v>
          </cell>
          <cell r="E119" t="str">
            <v>OF</v>
          </cell>
          <cell r="F119" t="str">
            <v>L</v>
          </cell>
          <cell r="J119">
            <v>20</v>
          </cell>
          <cell r="S119">
            <v>2019</v>
          </cell>
        </row>
        <row r="120">
          <cell r="D120" t="str">
            <v>A</v>
          </cell>
          <cell r="E120" t="str">
            <v>3B</v>
          </cell>
          <cell r="F120" t="str">
            <v>R</v>
          </cell>
          <cell r="J120">
            <v>23</v>
          </cell>
          <cell r="S120">
            <v>2019</v>
          </cell>
        </row>
        <row r="121">
          <cell r="D121" t="str">
            <v>AA</v>
          </cell>
          <cell r="E121" t="str">
            <v>P</v>
          </cell>
          <cell r="F121" t="str">
            <v>R</v>
          </cell>
          <cell r="J121">
            <v>24</v>
          </cell>
          <cell r="S121">
            <v>2019</v>
          </cell>
        </row>
        <row r="122">
          <cell r="D122" t="str">
            <v>Rk</v>
          </cell>
          <cell r="E122" t="str">
            <v>P</v>
          </cell>
          <cell r="F122" t="str">
            <v>R</v>
          </cell>
          <cell r="J122">
            <v>20</v>
          </cell>
          <cell r="S122">
            <v>2019</v>
          </cell>
        </row>
        <row r="123">
          <cell r="D123" t="str">
            <v>AAA</v>
          </cell>
          <cell r="E123" t="str">
            <v>P</v>
          </cell>
          <cell r="F123" t="str">
            <v>R</v>
          </cell>
          <cell r="J123">
            <v>25</v>
          </cell>
          <cell r="S123">
            <v>2019</v>
          </cell>
        </row>
        <row r="124">
          <cell r="D124" t="str">
            <v>AA</v>
          </cell>
          <cell r="E124" t="str">
            <v>P</v>
          </cell>
          <cell r="F124" t="str">
            <v>R</v>
          </cell>
          <cell r="J124">
            <v>24</v>
          </cell>
          <cell r="S124">
            <v>2019</v>
          </cell>
        </row>
        <row r="125">
          <cell r="D125" t="str">
            <v>AA</v>
          </cell>
          <cell r="E125" t="str">
            <v>P</v>
          </cell>
          <cell r="F125" t="str">
            <v>R</v>
          </cell>
          <cell r="J125">
            <v>27</v>
          </cell>
          <cell r="S125">
            <v>2019</v>
          </cell>
        </row>
        <row r="126">
          <cell r="D126" t="str">
            <v>AA</v>
          </cell>
          <cell r="E126" t="str">
            <v>OF</v>
          </cell>
          <cell r="F126" t="str">
            <v>R</v>
          </cell>
          <cell r="J126">
            <v>24</v>
          </cell>
          <cell r="S126">
            <v>2019</v>
          </cell>
        </row>
        <row r="127">
          <cell r="D127" t="str">
            <v>Rk</v>
          </cell>
          <cell r="E127" t="str">
            <v>P</v>
          </cell>
          <cell r="F127" t="str">
            <v>R</v>
          </cell>
          <cell r="J127">
            <v>23</v>
          </cell>
          <cell r="S127">
            <v>2019</v>
          </cell>
        </row>
        <row r="128">
          <cell r="D128" t="str">
            <v>MLB</v>
          </cell>
          <cell r="E128" t="str">
            <v>P</v>
          </cell>
          <cell r="F128" t="str">
            <v>L</v>
          </cell>
          <cell r="J128">
            <v>26</v>
          </cell>
          <cell r="S128">
            <v>2019</v>
          </cell>
        </row>
        <row r="129">
          <cell r="D129" t="str">
            <v>Rk</v>
          </cell>
          <cell r="E129" t="str">
            <v>P</v>
          </cell>
          <cell r="F129" t="str">
            <v>R</v>
          </cell>
          <cell r="J129">
            <v>18</v>
          </cell>
          <cell r="S129">
            <v>2019</v>
          </cell>
        </row>
        <row r="130">
          <cell r="D130" t="str">
            <v>A-</v>
          </cell>
          <cell r="E130" t="str">
            <v>P</v>
          </cell>
          <cell r="F130" t="str">
            <v>L</v>
          </cell>
          <cell r="J130">
            <v>21</v>
          </cell>
          <cell r="S130">
            <v>2019</v>
          </cell>
        </row>
        <row r="131">
          <cell r="D131" t="str">
            <v>AA</v>
          </cell>
          <cell r="E131" t="str">
            <v>P</v>
          </cell>
          <cell r="F131" t="str">
            <v>R</v>
          </cell>
          <cell r="J131">
            <v>22</v>
          </cell>
          <cell r="S131">
            <v>2019</v>
          </cell>
        </row>
        <row r="132">
          <cell r="D132" t="str">
            <v>A+</v>
          </cell>
          <cell r="E132" t="str">
            <v>P</v>
          </cell>
          <cell r="F132" t="str">
            <v>L</v>
          </cell>
          <cell r="J132">
            <v>21</v>
          </cell>
          <cell r="S132">
            <v>2019</v>
          </cell>
        </row>
        <row r="133">
          <cell r="D133" t="str">
            <v>Coll</v>
          </cell>
          <cell r="E133" t="str">
            <v>SS</v>
          </cell>
          <cell r="F133" t="str">
            <v>R</v>
          </cell>
          <cell r="J133">
            <v>21</v>
          </cell>
          <cell r="S133">
            <v>2019</v>
          </cell>
        </row>
        <row r="134">
          <cell r="D134" t="str">
            <v>A+</v>
          </cell>
          <cell r="E134" t="str">
            <v>P</v>
          </cell>
          <cell r="F134" t="str">
            <v>R</v>
          </cell>
          <cell r="J134">
            <v>24</v>
          </cell>
          <cell r="S134">
            <v>2019</v>
          </cell>
        </row>
        <row r="135">
          <cell r="D135" t="str">
            <v>Coll</v>
          </cell>
          <cell r="E135" t="str">
            <v>P</v>
          </cell>
          <cell r="F135" t="str">
            <v>R</v>
          </cell>
          <cell r="J135">
            <v>21</v>
          </cell>
          <cell r="S135">
            <v>2019</v>
          </cell>
        </row>
        <row r="136">
          <cell r="D136" t="str">
            <v>Coll</v>
          </cell>
          <cell r="E136" t="str">
            <v>P</v>
          </cell>
          <cell r="F136" t="str">
            <v>R</v>
          </cell>
          <cell r="J136">
            <v>21</v>
          </cell>
          <cell r="S136">
            <v>2019</v>
          </cell>
        </row>
        <row r="137">
          <cell r="D137" t="str">
            <v>A</v>
          </cell>
          <cell r="E137" t="str">
            <v>P</v>
          </cell>
          <cell r="F137" t="str">
            <v>R</v>
          </cell>
          <cell r="J137">
            <v>19</v>
          </cell>
          <cell r="S137">
            <v>2019</v>
          </cell>
        </row>
        <row r="138">
          <cell r="D138" t="str">
            <v>A</v>
          </cell>
          <cell r="E138" t="str">
            <v>P</v>
          </cell>
          <cell r="F138" t="str">
            <v>R</v>
          </cell>
          <cell r="J138">
            <v>21</v>
          </cell>
          <cell r="S138">
            <v>2019</v>
          </cell>
        </row>
        <row r="139">
          <cell r="D139" t="str">
            <v>A</v>
          </cell>
          <cell r="E139" t="str">
            <v>P</v>
          </cell>
          <cell r="F139" t="str">
            <v>R</v>
          </cell>
          <cell r="J139">
            <v>23</v>
          </cell>
          <cell r="S139">
            <v>2019</v>
          </cell>
        </row>
        <row r="140">
          <cell r="D140" t="str">
            <v>HS</v>
          </cell>
          <cell r="E140" t="str">
            <v>P</v>
          </cell>
          <cell r="F140" t="str">
            <v>R</v>
          </cell>
          <cell r="J140">
            <v>19</v>
          </cell>
          <cell r="S140">
            <v>2019</v>
          </cell>
        </row>
        <row r="141">
          <cell r="D141" t="str">
            <v>A</v>
          </cell>
          <cell r="E141" t="str">
            <v>P</v>
          </cell>
          <cell r="F141" t="str">
            <v>R</v>
          </cell>
          <cell r="J141">
            <v>21</v>
          </cell>
          <cell r="S141">
            <v>2019</v>
          </cell>
        </row>
        <row r="142">
          <cell r="D142" t="str">
            <v>AA</v>
          </cell>
          <cell r="E142" t="str">
            <v>P</v>
          </cell>
          <cell r="F142" t="str">
            <v>R</v>
          </cell>
          <cell r="J142">
            <v>26</v>
          </cell>
          <cell r="S142">
            <v>2019</v>
          </cell>
        </row>
        <row r="143">
          <cell r="D143" t="str">
            <v>HS</v>
          </cell>
          <cell r="E143" t="str">
            <v>P</v>
          </cell>
          <cell r="F143" t="str">
            <v>R</v>
          </cell>
          <cell r="J143">
            <v>19</v>
          </cell>
          <cell r="S143">
            <v>2019</v>
          </cell>
        </row>
        <row r="144">
          <cell r="D144" t="str">
            <v>Rk</v>
          </cell>
          <cell r="E144" t="str">
            <v>P</v>
          </cell>
          <cell r="F144" t="str">
            <v>R</v>
          </cell>
          <cell r="J144">
            <v>27</v>
          </cell>
          <cell r="S144">
            <v>2019</v>
          </cell>
        </row>
        <row r="145">
          <cell r="D145" t="str">
            <v>A</v>
          </cell>
          <cell r="E145" t="str">
            <v>P</v>
          </cell>
          <cell r="F145" t="str">
            <v>R</v>
          </cell>
          <cell r="J145">
            <v>19</v>
          </cell>
          <cell r="S145">
            <v>2019</v>
          </cell>
        </row>
        <row r="146">
          <cell r="D146" t="str">
            <v>A-</v>
          </cell>
          <cell r="E146" t="str">
            <v>P</v>
          </cell>
          <cell r="F146" t="str">
            <v>R</v>
          </cell>
          <cell r="J146">
            <v>20</v>
          </cell>
          <cell r="S146">
            <v>2019</v>
          </cell>
        </row>
        <row r="147">
          <cell r="D147" t="str">
            <v>MLB</v>
          </cell>
          <cell r="E147" t="str">
            <v>P</v>
          </cell>
          <cell r="F147" t="str">
            <v>R</v>
          </cell>
          <cell r="J147">
            <v>27</v>
          </cell>
          <cell r="S147">
            <v>2019</v>
          </cell>
        </row>
        <row r="148">
          <cell r="D148" t="str">
            <v>Coll</v>
          </cell>
          <cell r="E148" t="str">
            <v>P</v>
          </cell>
          <cell r="F148" t="str">
            <v>R</v>
          </cell>
          <cell r="J148">
            <v>22</v>
          </cell>
          <cell r="S148">
            <v>2019</v>
          </cell>
        </row>
        <row r="149">
          <cell r="D149" t="str">
            <v>Coll</v>
          </cell>
          <cell r="E149" t="str">
            <v>P</v>
          </cell>
          <cell r="F149" t="str">
            <v>R</v>
          </cell>
          <cell r="J149">
            <v>22</v>
          </cell>
          <cell r="S149">
            <v>2019</v>
          </cell>
        </row>
        <row r="150">
          <cell r="D150" t="str">
            <v>Rk</v>
          </cell>
          <cell r="E150" t="str">
            <v>P</v>
          </cell>
          <cell r="F150" t="str">
            <v>R</v>
          </cell>
          <cell r="J150">
            <v>19</v>
          </cell>
          <cell r="S150">
            <v>2019</v>
          </cell>
        </row>
        <row r="151">
          <cell r="D151" t="str">
            <v>A</v>
          </cell>
          <cell r="E151" t="str">
            <v>P</v>
          </cell>
          <cell r="F151" t="str">
            <v>R</v>
          </cell>
          <cell r="J151">
            <v>20</v>
          </cell>
          <cell r="S151">
            <v>2019</v>
          </cell>
        </row>
        <row r="152">
          <cell r="D152" t="str">
            <v>MLB</v>
          </cell>
          <cell r="E152" t="str">
            <v>P</v>
          </cell>
          <cell r="F152" t="str">
            <v>R</v>
          </cell>
          <cell r="J152">
            <v>26</v>
          </cell>
          <cell r="S152">
            <v>2019</v>
          </cell>
        </row>
        <row r="153">
          <cell r="D153" t="str">
            <v>A+</v>
          </cell>
          <cell r="E153" t="str">
            <v>P</v>
          </cell>
          <cell r="F153" t="str">
            <v>R</v>
          </cell>
          <cell r="J153">
            <v>23</v>
          </cell>
          <cell r="S153">
            <v>2019</v>
          </cell>
        </row>
        <row r="154">
          <cell r="D154" t="str">
            <v>AA</v>
          </cell>
          <cell r="E154" t="str">
            <v>P</v>
          </cell>
          <cell r="F154" t="str">
            <v>R</v>
          </cell>
          <cell r="J154">
            <v>27</v>
          </cell>
          <cell r="S154">
            <v>2018</v>
          </cell>
        </row>
        <row r="155">
          <cell r="D155" t="str">
            <v>AA</v>
          </cell>
          <cell r="E155" t="str">
            <v>P</v>
          </cell>
          <cell r="F155" t="str">
            <v>R</v>
          </cell>
          <cell r="J155">
            <v>26</v>
          </cell>
          <cell r="S155">
            <v>2019</v>
          </cell>
        </row>
        <row r="156">
          <cell r="D156" t="str">
            <v>AA</v>
          </cell>
          <cell r="E156" t="str">
            <v>P</v>
          </cell>
          <cell r="F156" t="str">
            <v>R</v>
          </cell>
          <cell r="J156">
            <v>24</v>
          </cell>
          <cell r="S156">
            <v>2019</v>
          </cell>
        </row>
        <row r="157">
          <cell r="D157" t="str">
            <v>MLB</v>
          </cell>
          <cell r="E157" t="str">
            <v>P</v>
          </cell>
          <cell r="F157" t="str">
            <v>R</v>
          </cell>
          <cell r="J157">
            <v>26</v>
          </cell>
          <cell r="S157">
            <v>2019</v>
          </cell>
        </row>
        <row r="158">
          <cell r="D158" t="str">
            <v>MLB</v>
          </cell>
          <cell r="E158" t="str">
            <v>P</v>
          </cell>
          <cell r="F158" t="str">
            <v>R</v>
          </cell>
          <cell r="J158">
            <v>25</v>
          </cell>
          <cell r="S158">
            <v>2019</v>
          </cell>
        </row>
        <row r="159">
          <cell r="D159" t="str">
            <v>MLB</v>
          </cell>
          <cell r="E159" t="str">
            <v>P</v>
          </cell>
          <cell r="F159" t="str">
            <v>R</v>
          </cell>
          <cell r="J159">
            <v>28</v>
          </cell>
          <cell r="S159">
            <v>2019</v>
          </cell>
        </row>
        <row r="160">
          <cell r="D160" t="str">
            <v>MLB</v>
          </cell>
          <cell r="E160" t="str">
            <v>C</v>
          </cell>
          <cell r="F160" t="str">
            <v>R</v>
          </cell>
          <cell r="J160">
            <v>29</v>
          </cell>
          <cell r="S160">
            <v>2019</v>
          </cell>
        </row>
        <row r="161">
          <cell r="D161" t="str">
            <v>A+</v>
          </cell>
          <cell r="E161" t="str">
            <v>P</v>
          </cell>
          <cell r="F161" t="str">
            <v>R</v>
          </cell>
          <cell r="J161">
            <v>25</v>
          </cell>
          <cell r="S161">
            <v>2019</v>
          </cell>
        </row>
        <row r="162">
          <cell r="D162" t="str">
            <v>Coll</v>
          </cell>
          <cell r="E162" t="str">
            <v>P</v>
          </cell>
          <cell r="F162" t="str">
            <v>R</v>
          </cell>
          <cell r="J162">
            <v>20</v>
          </cell>
          <cell r="S162">
            <v>2019</v>
          </cell>
        </row>
        <row r="163">
          <cell r="D163" t="str">
            <v>AAA</v>
          </cell>
          <cell r="E163" t="str">
            <v>P</v>
          </cell>
          <cell r="F163" t="str">
            <v>R</v>
          </cell>
          <cell r="J163">
            <v>30</v>
          </cell>
          <cell r="S163">
            <v>2019</v>
          </cell>
        </row>
        <row r="164">
          <cell r="D164" t="str">
            <v>Coll</v>
          </cell>
          <cell r="E164" t="str">
            <v>P</v>
          </cell>
          <cell r="F164" t="str">
            <v>R</v>
          </cell>
          <cell r="J164">
            <v>20</v>
          </cell>
          <cell r="S164">
            <v>2019</v>
          </cell>
        </row>
        <row r="165">
          <cell r="D165" t="str">
            <v>Coll</v>
          </cell>
          <cell r="E165" t="str">
            <v>P</v>
          </cell>
          <cell r="F165" t="str">
            <v>R</v>
          </cell>
          <cell r="J165">
            <v>20</v>
          </cell>
          <cell r="S165">
            <v>2019</v>
          </cell>
        </row>
        <row r="166">
          <cell r="D166" t="str">
            <v>A+</v>
          </cell>
          <cell r="E166" t="str">
            <v>P</v>
          </cell>
          <cell r="F166" t="str">
            <v>R</v>
          </cell>
          <cell r="J166">
            <v>21</v>
          </cell>
          <cell r="S166">
            <v>2019</v>
          </cell>
        </row>
        <row r="167">
          <cell r="D167" t="str">
            <v>AAA</v>
          </cell>
          <cell r="E167" t="str">
            <v>C</v>
          </cell>
          <cell r="F167" t="str">
            <v>R</v>
          </cell>
          <cell r="J167">
            <v>27</v>
          </cell>
          <cell r="S167">
            <v>2019</v>
          </cell>
        </row>
        <row r="168">
          <cell r="D168" t="str">
            <v>A+</v>
          </cell>
          <cell r="E168" t="str">
            <v>P</v>
          </cell>
          <cell r="F168" t="str">
            <v>R</v>
          </cell>
          <cell r="J168">
            <v>22</v>
          </cell>
          <cell r="S168">
            <v>2019</v>
          </cell>
        </row>
        <row r="169">
          <cell r="D169" t="str">
            <v>Rk</v>
          </cell>
          <cell r="E169" t="str">
            <v>P</v>
          </cell>
          <cell r="F169" t="str">
            <v>R</v>
          </cell>
          <cell r="J169">
            <v>20</v>
          </cell>
          <cell r="S169">
            <v>2019</v>
          </cell>
        </row>
        <row r="170">
          <cell r="D170" t="str">
            <v>Rk</v>
          </cell>
          <cell r="E170" t="str">
            <v>P</v>
          </cell>
          <cell r="F170" t="str">
            <v>L</v>
          </cell>
          <cell r="J170">
            <v>23</v>
          </cell>
          <cell r="S170">
            <v>2019</v>
          </cell>
        </row>
        <row r="171">
          <cell r="D171" t="str">
            <v>A</v>
          </cell>
          <cell r="E171" t="str">
            <v>P</v>
          </cell>
          <cell r="F171" t="str">
            <v>L</v>
          </cell>
          <cell r="J171">
            <v>22</v>
          </cell>
          <cell r="S171">
            <v>2019</v>
          </cell>
        </row>
        <row r="172">
          <cell r="D172" t="str">
            <v>Rk</v>
          </cell>
          <cell r="E172" t="str">
            <v>P</v>
          </cell>
          <cell r="F172" t="str">
            <v>R</v>
          </cell>
          <cell r="J172">
            <v>22</v>
          </cell>
          <cell r="S172">
            <v>2019</v>
          </cell>
        </row>
        <row r="173">
          <cell r="D173" t="str">
            <v>A+</v>
          </cell>
          <cell r="E173" t="str">
            <v>P</v>
          </cell>
          <cell r="F173" t="str">
            <v>R</v>
          </cell>
          <cell r="J173">
            <v>22</v>
          </cell>
          <cell r="S173">
            <v>2019</v>
          </cell>
        </row>
        <row r="174">
          <cell r="D174" t="str">
            <v>Coll</v>
          </cell>
          <cell r="E174" t="str">
            <v>P</v>
          </cell>
          <cell r="F174" t="str">
            <v>L</v>
          </cell>
          <cell r="J174">
            <v>21</v>
          </cell>
          <cell r="S174">
            <v>2019</v>
          </cell>
        </row>
        <row r="175">
          <cell r="D175" t="str">
            <v>A</v>
          </cell>
          <cell r="E175" t="str">
            <v>P</v>
          </cell>
          <cell r="F175" t="str">
            <v>R</v>
          </cell>
          <cell r="J175">
            <v>22</v>
          </cell>
          <cell r="S175">
            <v>2019</v>
          </cell>
        </row>
        <row r="176">
          <cell r="D176" t="str">
            <v>Rk</v>
          </cell>
          <cell r="E176" t="str">
            <v>P</v>
          </cell>
          <cell r="F176" t="str">
            <v>R</v>
          </cell>
          <cell r="J176">
            <v>19</v>
          </cell>
          <cell r="S176">
            <v>2019</v>
          </cell>
        </row>
        <row r="177">
          <cell r="D177" t="str">
            <v>Coll</v>
          </cell>
          <cell r="E177" t="str">
            <v>P</v>
          </cell>
          <cell r="F177" t="str">
            <v>L</v>
          </cell>
          <cell r="J177">
            <v>21</v>
          </cell>
          <cell r="S177">
            <v>2019</v>
          </cell>
        </row>
        <row r="178">
          <cell r="D178" t="str">
            <v>A-</v>
          </cell>
          <cell r="E178" t="str">
            <v>P</v>
          </cell>
          <cell r="F178" t="str">
            <v>L</v>
          </cell>
          <cell r="J178">
            <v>21</v>
          </cell>
          <cell r="S178">
            <v>2019</v>
          </cell>
        </row>
        <row r="179">
          <cell r="D179" t="str">
            <v>Coll</v>
          </cell>
          <cell r="E179" t="str">
            <v>P</v>
          </cell>
          <cell r="F179" t="str">
            <v>R</v>
          </cell>
          <cell r="J179">
            <v>21</v>
          </cell>
          <cell r="S179">
            <v>2019</v>
          </cell>
        </row>
        <row r="180">
          <cell r="D180" t="str">
            <v>Coll</v>
          </cell>
          <cell r="E180" t="str">
            <v>P</v>
          </cell>
          <cell r="F180" t="str">
            <v>R</v>
          </cell>
          <cell r="J180">
            <v>21</v>
          </cell>
          <cell r="S180">
            <v>2019</v>
          </cell>
        </row>
        <row r="181">
          <cell r="D181" t="str">
            <v>MLB</v>
          </cell>
          <cell r="E181" t="str">
            <v>P</v>
          </cell>
          <cell r="F181" t="str">
            <v>R</v>
          </cell>
          <cell r="J181">
            <v>24</v>
          </cell>
          <cell r="S181">
            <v>2018</v>
          </cell>
        </row>
        <row r="182">
          <cell r="D182" t="str">
            <v>AA</v>
          </cell>
          <cell r="E182" t="str">
            <v>P</v>
          </cell>
          <cell r="F182" t="str">
            <v>R</v>
          </cell>
          <cell r="J182">
            <v>23</v>
          </cell>
          <cell r="S182">
            <v>2018</v>
          </cell>
        </row>
        <row r="183">
          <cell r="D183" t="str">
            <v>MLB</v>
          </cell>
          <cell r="E183" t="str">
            <v>SS</v>
          </cell>
          <cell r="F183" t="str">
            <v>R</v>
          </cell>
          <cell r="J183">
            <v>28</v>
          </cell>
          <cell r="S183">
            <v>2018</v>
          </cell>
        </row>
        <row r="184">
          <cell r="D184" t="str">
            <v>MLB</v>
          </cell>
          <cell r="E184" t="str">
            <v>P</v>
          </cell>
          <cell r="F184" t="str">
            <v>R</v>
          </cell>
          <cell r="J184">
            <v>26</v>
          </cell>
          <cell r="S184">
            <v>2018</v>
          </cell>
        </row>
        <row r="185">
          <cell r="D185" t="str">
            <v>Coll</v>
          </cell>
          <cell r="E185" t="str">
            <v>P</v>
          </cell>
          <cell r="F185" t="str">
            <v>R</v>
          </cell>
          <cell r="J185">
            <v>20</v>
          </cell>
          <cell r="S185">
            <v>2018</v>
          </cell>
        </row>
        <row r="186">
          <cell r="D186" t="str">
            <v>MLB</v>
          </cell>
          <cell r="E186" t="str">
            <v>P</v>
          </cell>
          <cell r="F186" t="str">
            <v>L</v>
          </cell>
          <cell r="J186">
            <v>27</v>
          </cell>
          <cell r="S186">
            <v>2018</v>
          </cell>
        </row>
        <row r="187">
          <cell r="D187" t="str">
            <v>Coll</v>
          </cell>
          <cell r="E187" t="str">
            <v>C</v>
          </cell>
          <cell r="F187" t="str">
            <v>R</v>
          </cell>
          <cell r="J187">
            <v>20</v>
          </cell>
          <cell r="S187">
            <v>2018</v>
          </cell>
        </row>
        <row r="188">
          <cell r="D188" t="str">
            <v>MLB</v>
          </cell>
          <cell r="E188" t="str">
            <v>P</v>
          </cell>
          <cell r="F188" t="str">
            <v>R</v>
          </cell>
          <cell r="J188">
            <v>23</v>
          </cell>
          <cell r="S188">
            <v>2018</v>
          </cell>
        </row>
        <row r="189">
          <cell r="D189" t="str">
            <v>HS</v>
          </cell>
          <cell r="E189" t="str">
            <v>P</v>
          </cell>
          <cell r="F189" t="str">
            <v>R</v>
          </cell>
          <cell r="J189">
            <v>20</v>
          </cell>
          <cell r="S189">
            <v>2018</v>
          </cell>
        </row>
        <row r="190">
          <cell r="D190" t="str">
            <v>MLB</v>
          </cell>
          <cell r="E190" t="str">
            <v>P</v>
          </cell>
          <cell r="F190" t="str">
            <v>R</v>
          </cell>
          <cell r="J190">
            <v>25</v>
          </cell>
          <cell r="S190">
            <v>2018</v>
          </cell>
        </row>
        <row r="191">
          <cell r="D191" t="str">
            <v>MLB</v>
          </cell>
          <cell r="E191" t="str">
            <v>P</v>
          </cell>
          <cell r="F191" t="str">
            <v>R</v>
          </cell>
          <cell r="J191">
            <v>22</v>
          </cell>
          <cell r="S191">
            <v>2018</v>
          </cell>
        </row>
        <row r="192">
          <cell r="D192" t="str">
            <v>AAA</v>
          </cell>
          <cell r="E192" t="str">
            <v>P</v>
          </cell>
          <cell r="F192" t="str">
            <v>L</v>
          </cell>
          <cell r="J192">
            <v>23</v>
          </cell>
          <cell r="S192">
            <v>2018</v>
          </cell>
        </row>
        <row r="193">
          <cell r="D193" t="str">
            <v>AAA</v>
          </cell>
          <cell r="E193" t="str">
            <v>P</v>
          </cell>
          <cell r="F193" t="str">
            <v>R</v>
          </cell>
          <cell r="J193">
            <v>22</v>
          </cell>
          <cell r="S193">
            <v>2018</v>
          </cell>
        </row>
        <row r="194">
          <cell r="D194" t="str">
            <v>A</v>
          </cell>
          <cell r="E194" t="str">
            <v>P</v>
          </cell>
          <cell r="F194" t="str">
            <v>R</v>
          </cell>
          <cell r="J194">
            <v>20</v>
          </cell>
          <cell r="S194">
            <v>2018</v>
          </cell>
        </row>
        <row r="195">
          <cell r="D195" t="str">
            <v>MLB</v>
          </cell>
          <cell r="E195" t="str">
            <v>P</v>
          </cell>
          <cell r="F195" t="str">
            <v>R</v>
          </cell>
          <cell r="J195">
            <v>26</v>
          </cell>
          <cell r="S195">
            <v>2018</v>
          </cell>
        </row>
        <row r="196">
          <cell r="D196" t="str">
            <v>A</v>
          </cell>
          <cell r="E196" t="str">
            <v>P</v>
          </cell>
          <cell r="F196" t="str">
            <v>L</v>
          </cell>
          <cell r="J196">
            <v>22</v>
          </cell>
          <cell r="S196">
            <v>2018</v>
          </cell>
        </row>
        <row r="197">
          <cell r="D197" t="str">
            <v>Rk</v>
          </cell>
          <cell r="E197" t="str">
            <v>P</v>
          </cell>
          <cell r="F197" t="str">
            <v>R</v>
          </cell>
          <cell r="J197">
            <v>22</v>
          </cell>
          <cell r="S197">
            <v>2018</v>
          </cell>
        </row>
        <row r="198">
          <cell r="D198" t="str">
            <v>Coll</v>
          </cell>
          <cell r="E198" t="str">
            <v>P</v>
          </cell>
          <cell r="F198" t="str">
            <v>R</v>
          </cell>
          <cell r="J198">
            <v>21</v>
          </cell>
          <cell r="S198">
            <v>2018</v>
          </cell>
        </row>
        <row r="199">
          <cell r="D199" t="str">
            <v>Rk</v>
          </cell>
          <cell r="E199" t="str">
            <v>P</v>
          </cell>
          <cell r="F199" t="str">
            <v>L</v>
          </cell>
          <cell r="J199">
            <v>24</v>
          </cell>
          <cell r="S199">
            <v>2018</v>
          </cell>
        </row>
        <row r="200">
          <cell r="D200" t="str">
            <v>Rk</v>
          </cell>
          <cell r="E200" t="str">
            <v>C</v>
          </cell>
          <cell r="F200" t="str">
            <v>R</v>
          </cell>
          <cell r="J200">
            <v>20</v>
          </cell>
          <cell r="S200">
            <v>2018</v>
          </cell>
        </row>
        <row r="201">
          <cell r="D201" t="str">
            <v>A+</v>
          </cell>
          <cell r="E201" t="str">
            <v>P</v>
          </cell>
          <cell r="F201" t="str">
            <v>R</v>
          </cell>
          <cell r="J201">
            <v>23</v>
          </cell>
          <cell r="S201">
            <v>2018</v>
          </cell>
        </row>
        <row r="202">
          <cell r="D202" t="str">
            <v>A</v>
          </cell>
          <cell r="E202" t="str">
            <v>SS</v>
          </cell>
          <cell r="F202" t="str">
            <v>R</v>
          </cell>
          <cell r="J202">
            <v>18</v>
          </cell>
          <cell r="S202">
            <v>2018</v>
          </cell>
        </row>
        <row r="203">
          <cell r="D203" t="str">
            <v>MLB</v>
          </cell>
          <cell r="E203" t="str">
            <v>P</v>
          </cell>
          <cell r="F203" t="str">
            <v>R</v>
          </cell>
          <cell r="J203">
            <v>32</v>
          </cell>
          <cell r="S203">
            <v>2018</v>
          </cell>
        </row>
        <row r="204">
          <cell r="D204" t="str">
            <v>A</v>
          </cell>
          <cell r="E204" t="str">
            <v>P</v>
          </cell>
          <cell r="F204" t="str">
            <v>R</v>
          </cell>
          <cell r="J204">
            <v>18</v>
          </cell>
          <cell r="S204">
            <v>2018</v>
          </cell>
        </row>
        <row r="205">
          <cell r="D205" t="str">
            <v>MLB</v>
          </cell>
          <cell r="E205" t="str">
            <v>P</v>
          </cell>
          <cell r="F205" t="str">
            <v>R</v>
          </cell>
          <cell r="J205">
            <v>25</v>
          </cell>
          <cell r="S205">
            <v>2018</v>
          </cell>
        </row>
        <row r="206">
          <cell r="D206" t="str">
            <v>A+</v>
          </cell>
          <cell r="E206" t="str">
            <v>P</v>
          </cell>
          <cell r="F206" t="str">
            <v>R</v>
          </cell>
          <cell r="J206">
            <v>23</v>
          </cell>
          <cell r="S206">
            <v>2018</v>
          </cell>
        </row>
        <row r="207">
          <cell r="D207" t="str">
            <v>MLB</v>
          </cell>
          <cell r="E207" t="str">
            <v>P</v>
          </cell>
          <cell r="F207" t="str">
            <v>L</v>
          </cell>
          <cell r="J207">
            <v>28</v>
          </cell>
          <cell r="S207">
            <v>2018</v>
          </cell>
        </row>
        <row r="208">
          <cell r="D208" t="str">
            <v>AAA</v>
          </cell>
          <cell r="E208" t="str">
            <v>P</v>
          </cell>
          <cell r="F208" t="str">
            <v>R</v>
          </cell>
          <cell r="J208">
            <v>27</v>
          </cell>
          <cell r="S208">
            <v>2018</v>
          </cell>
        </row>
        <row r="209">
          <cell r="D209" t="str">
            <v>MLB</v>
          </cell>
          <cell r="E209" t="str">
            <v>P</v>
          </cell>
          <cell r="F209" t="str">
            <v>R</v>
          </cell>
          <cell r="J209">
            <v>30</v>
          </cell>
          <cell r="S209">
            <v>2018</v>
          </cell>
        </row>
        <row r="210">
          <cell r="D210" t="str">
            <v>A</v>
          </cell>
          <cell r="E210" t="str">
            <v>P</v>
          </cell>
          <cell r="F210" t="str">
            <v>R</v>
          </cell>
          <cell r="J210">
            <v>20</v>
          </cell>
          <cell r="S210">
            <v>2018</v>
          </cell>
        </row>
        <row r="211">
          <cell r="D211" t="str">
            <v>Coll</v>
          </cell>
          <cell r="E211" t="str">
            <v>P</v>
          </cell>
          <cell r="F211" t="str">
            <v>R</v>
          </cell>
          <cell r="J211">
            <v>22</v>
          </cell>
          <cell r="S211">
            <v>2018</v>
          </cell>
        </row>
        <row r="212">
          <cell r="D212" t="str">
            <v>AAA</v>
          </cell>
          <cell r="E212" t="str">
            <v>P</v>
          </cell>
          <cell r="F212" t="str">
            <v>R</v>
          </cell>
          <cell r="J212">
            <v>24</v>
          </cell>
          <cell r="S212">
            <v>2018</v>
          </cell>
        </row>
        <row r="213">
          <cell r="D213" t="str">
            <v>Rk</v>
          </cell>
          <cell r="E213" t="str">
            <v>P</v>
          </cell>
          <cell r="F213" t="str">
            <v>R</v>
          </cell>
          <cell r="J213">
            <v>23</v>
          </cell>
          <cell r="S213">
            <v>2018</v>
          </cell>
        </row>
        <row r="214">
          <cell r="D214" t="str">
            <v>A+</v>
          </cell>
          <cell r="E214" t="str">
            <v>OF</v>
          </cell>
          <cell r="F214" t="str">
            <v>R</v>
          </cell>
          <cell r="J214">
            <v>21</v>
          </cell>
          <cell r="S214">
            <v>2018</v>
          </cell>
        </row>
        <row r="215">
          <cell r="D215" t="str">
            <v>MLB</v>
          </cell>
          <cell r="E215" t="str">
            <v>P</v>
          </cell>
          <cell r="F215" t="str">
            <v>L</v>
          </cell>
          <cell r="J215">
            <v>27</v>
          </cell>
          <cell r="S215">
            <v>2018</v>
          </cell>
        </row>
        <row r="216">
          <cell r="D216" t="str">
            <v>Rk</v>
          </cell>
          <cell r="E216" t="str">
            <v>P</v>
          </cell>
          <cell r="F216" t="str">
            <v>R</v>
          </cell>
          <cell r="J216">
            <v>19</v>
          </cell>
          <cell r="S216">
            <v>2018</v>
          </cell>
        </row>
        <row r="217">
          <cell r="D217" t="str">
            <v>AAA</v>
          </cell>
          <cell r="E217" t="str">
            <v>P</v>
          </cell>
          <cell r="F217" t="str">
            <v>L</v>
          </cell>
          <cell r="J217">
            <v>25</v>
          </cell>
          <cell r="S217">
            <v>2018</v>
          </cell>
        </row>
        <row r="218">
          <cell r="D218" t="str">
            <v>A-</v>
          </cell>
          <cell r="E218" t="str">
            <v>OF</v>
          </cell>
          <cell r="F218" t="str">
            <v>R</v>
          </cell>
          <cell r="J218">
            <v>23</v>
          </cell>
          <cell r="S218">
            <v>2018</v>
          </cell>
        </row>
        <row r="219">
          <cell r="D219" t="str">
            <v>A+</v>
          </cell>
          <cell r="E219" t="str">
            <v>P</v>
          </cell>
          <cell r="F219" t="str">
            <v>R</v>
          </cell>
          <cell r="J219">
            <v>24</v>
          </cell>
          <cell r="S219">
            <v>2018</v>
          </cell>
        </row>
        <row r="220">
          <cell r="D220" t="str">
            <v>Coll</v>
          </cell>
          <cell r="E220" t="str">
            <v>P</v>
          </cell>
          <cell r="F220" t="str">
            <v>R</v>
          </cell>
          <cell r="J220">
            <v>21</v>
          </cell>
          <cell r="S220">
            <v>2018</v>
          </cell>
        </row>
        <row r="221">
          <cell r="D221" t="str">
            <v>A</v>
          </cell>
          <cell r="E221" t="str">
            <v>P</v>
          </cell>
          <cell r="F221" t="str">
            <v>R</v>
          </cell>
          <cell r="J221">
            <v>20</v>
          </cell>
          <cell r="S221">
            <v>2018</v>
          </cell>
        </row>
        <row r="222">
          <cell r="D222" t="str">
            <v>A</v>
          </cell>
          <cell r="E222" t="str">
            <v>P</v>
          </cell>
          <cell r="F222" t="str">
            <v>R</v>
          </cell>
          <cell r="J222">
            <v>24</v>
          </cell>
          <cell r="S222">
            <v>2018</v>
          </cell>
        </row>
        <row r="223">
          <cell r="D223" t="str">
            <v>A+</v>
          </cell>
          <cell r="E223" t="str">
            <v>P</v>
          </cell>
          <cell r="F223" t="str">
            <v>R</v>
          </cell>
          <cell r="J223">
            <v>23</v>
          </cell>
          <cell r="S223">
            <v>2018</v>
          </cell>
        </row>
        <row r="224">
          <cell r="D224" t="str">
            <v>Rk</v>
          </cell>
          <cell r="E224" t="str">
            <v>P</v>
          </cell>
          <cell r="F224" t="str">
            <v>R</v>
          </cell>
          <cell r="J224">
            <v>19</v>
          </cell>
          <cell r="S224">
            <v>2018</v>
          </cell>
        </row>
        <row r="225">
          <cell r="D225" t="str">
            <v>AAA</v>
          </cell>
          <cell r="E225" t="str">
            <v>P</v>
          </cell>
          <cell r="F225" t="str">
            <v>L</v>
          </cell>
          <cell r="J225">
            <v>24</v>
          </cell>
          <cell r="S225">
            <v>2018</v>
          </cell>
        </row>
        <row r="226">
          <cell r="D226" t="str">
            <v>A</v>
          </cell>
          <cell r="E226" t="str">
            <v>P</v>
          </cell>
          <cell r="F226" t="str">
            <v>R</v>
          </cell>
          <cell r="J226">
            <v>25</v>
          </cell>
          <cell r="S226">
            <v>2018</v>
          </cell>
        </row>
        <row r="227">
          <cell r="D227" t="str">
            <v>Coll</v>
          </cell>
          <cell r="E227" t="str">
            <v>P</v>
          </cell>
          <cell r="F227" t="str">
            <v>R</v>
          </cell>
          <cell r="J227">
            <v>21</v>
          </cell>
          <cell r="S227">
            <v>2018</v>
          </cell>
        </row>
        <row r="228">
          <cell r="D228" t="str">
            <v>A</v>
          </cell>
          <cell r="E228" t="str">
            <v>P</v>
          </cell>
          <cell r="F228" t="str">
            <v>R</v>
          </cell>
          <cell r="J228">
            <v>21</v>
          </cell>
          <cell r="S228">
            <v>2018</v>
          </cell>
        </row>
        <row r="229">
          <cell r="D229" t="str">
            <v>MLB</v>
          </cell>
          <cell r="E229" t="str">
            <v>P</v>
          </cell>
          <cell r="F229" t="str">
            <v>R</v>
          </cell>
          <cell r="J229">
            <v>29</v>
          </cell>
          <cell r="S229">
            <v>2018</v>
          </cell>
        </row>
        <row r="230">
          <cell r="D230" t="str">
            <v>MLB</v>
          </cell>
          <cell r="E230" t="str">
            <v>P</v>
          </cell>
          <cell r="F230" t="str">
            <v>L</v>
          </cell>
          <cell r="J230">
            <v>25</v>
          </cell>
          <cell r="S230">
            <v>2018</v>
          </cell>
        </row>
        <row r="231">
          <cell r="D231" t="str">
            <v>A-</v>
          </cell>
          <cell r="E231" t="str">
            <v>P</v>
          </cell>
          <cell r="F231" t="str">
            <v>R</v>
          </cell>
          <cell r="J231">
            <v>22</v>
          </cell>
          <cell r="S231">
            <v>2018</v>
          </cell>
        </row>
        <row r="232">
          <cell r="D232" t="str">
            <v>AAA</v>
          </cell>
          <cell r="E232" t="str">
            <v>P</v>
          </cell>
          <cell r="F232" t="str">
            <v>R</v>
          </cell>
          <cell r="J232">
            <v>25</v>
          </cell>
          <cell r="S232">
            <v>2018</v>
          </cell>
        </row>
        <row r="233">
          <cell r="D233" t="str">
            <v>AAA</v>
          </cell>
          <cell r="E233" t="str">
            <v>P</v>
          </cell>
          <cell r="F233" t="str">
            <v>L</v>
          </cell>
          <cell r="J233">
            <v>28</v>
          </cell>
          <cell r="S233">
            <v>2018</v>
          </cell>
        </row>
        <row r="234">
          <cell r="D234" t="str">
            <v>AA</v>
          </cell>
          <cell r="E234" t="str">
            <v>P</v>
          </cell>
          <cell r="F234" t="str">
            <v>R</v>
          </cell>
          <cell r="J234">
            <v>22</v>
          </cell>
          <cell r="S234">
            <v>2018</v>
          </cell>
        </row>
        <row r="235">
          <cell r="D235" t="str">
            <v>MLB</v>
          </cell>
          <cell r="E235" t="str">
            <v>P</v>
          </cell>
          <cell r="F235" t="str">
            <v>R</v>
          </cell>
          <cell r="J235">
            <v>32</v>
          </cell>
          <cell r="S235">
            <v>2018</v>
          </cell>
        </row>
        <row r="236">
          <cell r="D236" t="str">
            <v>Rk</v>
          </cell>
          <cell r="E236" t="str">
            <v>P</v>
          </cell>
          <cell r="F236" t="str">
            <v>R</v>
          </cell>
          <cell r="J236">
            <v>20</v>
          </cell>
          <cell r="S236">
            <v>2018</v>
          </cell>
        </row>
        <row r="237">
          <cell r="D237" t="str">
            <v>HS</v>
          </cell>
          <cell r="E237" t="str">
            <v>P</v>
          </cell>
          <cell r="F237" t="str">
            <v>R</v>
          </cell>
          <cell r="J237">
            <v>18</v>
          </cell>
          <cell r="S237">
            <v>2018</v>
          </cell>
        </row>
        <row r="238">
          <cell r="D238" t="str">
            <v>MLB</v>
          </cell>
          <cell r="E238" t="str">
            <v>P</v>
          </cell>
          <cell r="F238" t="str">
            <v>R</v>
          </cell>
          <cell r="J238">
            <v>24</v>
          </cell>
          <cell r="S238">
            <v>2018</v>
          </cell>
        </row>
        <row r="239">
          <cell r="D239" t="str">
            <v>A</v>
          </cell>
          <cell r="E239" t="str">
            <v>P</v>
          </cell>
          <cell r="F239" t="str">
            <v>L</v>
          </cell>
          <cell r="J239">
            <v>19</v>
          </cell>
          <cell r="S239">
            <v>2018</v>
          </cell>
        </row>
        <row r="240">
          <cell r="D240" t="str">
            <v>A+</v>
          </cell>
          <cell r="E240" t="str">
            <v>P</v>
          </cell>
          <cell r="F240" t="str">
            <v>L</v>
          </cell>
          <cell r="J240">
            <v>21</v>
          </cell>
          <cell r="S240">
            <v>2018</v>
          </cell>
        </row>
        <row r="241">
          <cell r="D241" t="str">
            <v>AA</v>
          </cell>
          <cell r="E241" t="str">
            <v>P</v>
          </cell>
          <cell r="F241" t="str">
            <v>R</v>
          </cell>
          <cell r="J241">
            <v>24</v>
          </cell>
          <cell r="S241">
            <v>2018</v>
          </cell>
        </row>
        <row r="242">
          <cell r="D242" t="str">
            <v>MLB</v>
          </cell>
          <cell r="E242" t="str">
            <v>SS</v>
          </cell>
          <cell r="F242" t="str">
            <v>R</v>
          </cell>
          <cell r="J242">
            <v>24</v>
          </cell>
          <cell r="S242">
            <v>2018</v>
          </cell>
        </row>
        <row r="243">
          <cell r="D243" t="str">
            <v>A+</v>
          </cell>
          <cell r="E243" t="str">
            <v>P</v>
          </cell>
          <cell r="F243" t="str">
            <v>R</v>
          </cell>
          <cell r="J243">
            <v>23</v>
          </cell>
          <cell r="S243">
            <v>2018</v>
          </cell>
        </row>
        <row r="244">
          <cell r="D244" t="str">
            <v>A</v>
          </cell>
          <cell r="E244" t="str">
            <v>P</v>
          </cell>
          <cell r="F244" t="str">
            <v>L</v>
          </cell>
          <cell r="J244">
            <v>21</v>
          </cell>
          <cell r="S244">
            <v>2018</v>
          </cell>
        </row>
        <row r="245">
          <cell r="D245" t="str">
            <v>Coll</v>
          </cell>
          <cell r="E245" t="str">
            <v>P</v>
          </cell>
          <cell r="F245" t="str">
            <v>L</v>
          </cell>
          <cell r="J245">
            <v>19</v>
          </cell>
          <cell r="S245">
            <v>2018</v>
          </cell>
        </row>
        <row r="246">
          <cell r="D246" t="str">
            <v>AAA</v>
          </cell>
          <cell r="E246" t="str">
            <v>P</v>
          </cell>
          <cell r="F246" t="str">
            <v>L</v>
          </cell>
          <cell r="J246">
            <v>27</v>
          </cell>
          <cell r="S246">
            <v>2018</v>
          </cell>
        </row>
        <row r="247">
          <cell r="D247" t="str">
            <v>A</v>
          </cell>
          <cell r="E247" t="str">
            <v>P</v>
          </cell>
          <cell r="F247" t="str">
            <v>R</v>
          </cell>
          <cell r="J247">
            <v>22</v>
          </cell>
          <cell r="S247">
            <v>2018</v>
          </cell>
        </row>
        <row r="248">
          <cell r="D248" t="str">
            <v>Rk</v>
          </cell>
          <cell r="E248" t="str">
            <v>P</v>
          </cell>
          <cell r="F248" t="str">
            <v>R</v>
          </cell>
          <cell r="J248">
            <v>23</v>
          </cell>
          <cell r="S248">
            <v>2018</v>
          </cell>
        </row>
        <row r="249">
          <cell r="D249" t="str">
            <v>A+</v>
          </cell>
          <cell r="E249" t="str">
            <v>P</v>
          </cell>
          <cell r="F249" t="str">
            <v>R</v>
          </cell>
          <cell r="J249">
            <v>23</v>
          </cell>
          <cell r="S249">
            <v>2018</v>
          </cell>
        </row>
        <row r="250">
          <cell r="D250" t="str">
            <v>Coll</v>
          </cell>
          <cell r="E250" t="str">
            <v>P</v>
          </cell>
          <cell r="F250" t="str">
            <v>R</v>
          </cell>
          <cell r="J250">
            <v>22</v>
          </cell>
          <cell r="S250">
            <v>2018</v>
          </cell>
        </row>
        <row r="251">
          <cell r="D251" t="str">
            <v>MLB</v>
          </cell>
          <cell r="E251" t="str">
            <v>P</v>
          </cell>
          <cell r="F251" t="str">
            <v>R</v>
          </cell>
          <cell r="J251">
            <v>25</v>
          </cell>
          <cell r="S251">
            <v>2018</v>
          </cell>
        </row>
        <row r="252">
          <cell r="D252" t="str">
            <v>MLB</v>
          </cell>
          <cell r="E252" t="str">
            <v>P</v>
          </cell>
          <cell r="F252" t="str">
            <v>R</v>
          </cell>
          <cell r="J252">
            <v>25</v>
          </cell>
          <cell r="S252">
            <v>2018</v>
          </cell>
        </row>
        <row r="253">
          <cell r="D253" t="str">
            <v>Coll</v>
          </cell>
          <cell r="E253" t="str">
            <v>P</v>
          </cell>
          <cell r="F253" t="str">
            <v>R</v>
          </cell>
          <cell r="J253">
            <v>21</v>
          </cell>
          <cell r="S253">
            <v>2018</v>
          </cell>
        </row>
        <row r="254">
          <cell r="D254" t="str">
            <v>A+</v>
          </cell>
          <cell r="E254" t="str">
            <v>P</v>
          </cell>
          <cell r="F254" t="str">
            <v>R</v>
          </cell>
          <cell r="J254">
            <v>24</v>
          </cell>
          <cell r="S254">
            <v>2018</v>
          </cell>
        </row>
        <row r="255">
          <cell r="D255" t="str">
            <v>MLB</v>
          </cell>
          <cell r="E255" t="str">
            <v>P</v>
          </cell>
          <cell r="F255" t="str">
            <v>R</v>
          </cell>
          <cell r="J255">
            <v>29</v>
          </cell>
          <cell r="S255">
            <v>2018</v>
          </cell>
        </row>
        <row r="256">
          <cell r="D256" t="str">
            <v>MLB</v>
          </cell>
          <cell r="E256" t="str">
            <v>C</v>
          </cell>
          <cell r="F256" t="str">
            <v>R</v>
          </cell>
          <cell r="J256">
            <v>29</v>
          </cell>
          <cell r="S256">
            <v>2018</v>
          </cell>
        </row>
        <row r="257">
          <cell r="D257" t="str">
            <v>Rk</v>
          </cell>
          <cell r="E257" t="str">
            <v>P</v>
          </cell>
          <cell r="F257" t="str">
            <v>R</v>
          </cell>
          <cell r="J257">
            <v>19</v>
          </cell>
          <cell r="S257">
            <v>2018</v>
          </cell>
        </row>
        <row r="258">
          <cell r="D258" t="str">
            <v>AAA</v>
          </cell>
          <cell r="E258" t="str">
            <v>P</v>
          </cell>
          <cell r="F258" t="str">
            <v>R</v>
          </cell>
          <cell r="J258">
            <v>25</v>
          </cell>
          <cell r="S258">
            <v>2018</v>
          </cell>
        </row>
        <row r="259">
          <cell r="D259" t="str">
            <v>A-</v>
          </cell>
          <cell r="E259" t="str">
            <v>P</v>
          </cell>
          <cell r="F259" t="str">
            <v>R</v>
          </cell>
          <cell r="J259">
            <v>24</v>
          </cell>
          <cell r="S259">
            <v>2018</v>
          </cell>
        </row>
        <row r="260">
          <cell r="D260" t="str">
            <v>AA</v>
          </cell>
          <cell r="E260" t="str">
            <v>P</v>
          </cell>
          <cell r="F260" t="str">
            <v>L</v>
          </cell>
          <cell r="J260">
            <v>23</v>
          </cell>
          <cell r="S260">
            <v>2018</v>
          </cell>
        </row>
        <row r="261">
          <cell r="D261" t="str">
            <v>MLB</v>
          </cell>
          <cell r="E261" t="str">
            <v>P</v>
          </cell>
          <cell r="F261" t="str">
            <v>R</v>
          </cell>
          <cell r="J261">
            <v>26</v>
          </cell>
          <cell r="S261">
            <v>2018</v>
          </cell>
        </row>
        <row r="262">
          <cell r="D262" t="str">
            <v>A</v>
          </cell>
          <cell r="E262" t="str">
            <v>P</v>
          </cell>
          <cell r="F262" t="str">
            <v>R</v>
          </cell>
          <cell r="J262">
            <v>22</v>
          </cell>
          <cell r="S262">
            <v>2018</v>
          </cell>
        </row>
        <row r="263">
          <cell r="D263" t="str">
            <v>A+</v>
          </cell>
          <cell r="E263" t="str">
            <v>P</v>
          </cell>
          <cell r="F263" t="str">
            <v>L</v>
          </cell>
          <cell r="J263">
            <v>24</v>
          </cell>
          <cell r="S263">
            <v>2018</v>
          </cell>
        </row>
        <row r="264">
          <cell r="D264" t="str">
            <v>A</v>
          </cell>
          <cell r="E264" t="str">
            <v>P</v>
          </cell>
          <cell r="F264" t="str">
            <v>R</v>
          </cell>
          <cell r="J264">
            <v>21</v>
          </cell>
          <cell r="S264">
            <v>2018</v>
          </cell>
        </row>
        <row r="265">
          <cell r="D265" t="str">
            <v>A</v>
          </cell>
          <cell r="E265" t="str">
            <v>P</v>
          </cell>
          <cell r="F265" t="str">
            <v>R</v>
          </cell>
          <cell r="J265">
            <v>22</v>
          </cell>
          <cell r="S265">
            <v>2018</v>
          </cell>
        </row>
        <row r="266">
          <cell r="D266" t="str">
            <v>A-</v>
          </cell>
          <cell r="E266" t="str">
            <v>P</v>
          </cell>
          <cell r="F266" t="str">
            <v>L</v>
          </cell>
          <cell r="J266">
            <v>23</v>
          </cell>
          <cell r="S266">
            <v>2018</v>
          </cell>
        </row>
        <row r="267">
          <cell r="D267" t="str">
            <v>Rk</v>
          </cell>
          <cell r="E267" t="str">
            <v>P</v>
          </cell>
          <cell r="F267" t="str">
            <v>L</v>
          </cell>
          <cell r="J267">
            <v>20</v>
          </cell>
          <cell r="S267">
            <v>2018</v>
          </cell>
        </row>
        <row r="268">
          <cell r="D268" t="str">
            <v>Coll</v>
          </cell>
          <cell r="E268" t="str">
            <v>P</v>
          </cell>
          <cell r="F268" t="str">
            <v>R</v>
          </cell>
          <cell r="J268">
            <v>20</v>
          </cell>
          <cell r="S268">
            <v>2018</v>
          </cell>
        </row>
        <row r="269">
          <cell r="D269" t="str">
            <v>MLB</v>
          </cell>
          <cell r="E269" t="str">
            <v>OF</v>
          </cell>
          <cell r="F269" t="str">
            <v>L</v>
          </cell>
          <cell r="J269">
            <v>28</v>
          </cell>
          <cell r="S269">
            <v>2018</v>
          </cell>
        </row>
        <row r="270">
          <cell r="D270" t="str">
            <v>A-</v>
          </cell>
          <cell r="E270" t="str">
            <v>P</v>
          </cell>
          <cell r="F270" t="str">
            <v>L</v>
          </cell>
          <cell r="J270">
            <v>20</v>
          </cell>
          <cell r="S270">
            <v>2018</v>
          </cell>
        </row>
        <row r="271">
          <cell r="D271" t="str">
            <v>MLB</v>
          </cell>
          <cell r="E271" t="str">
            <v>P</v>
          </cell>
          <cell r="F271" t="str">
            <v>R</v>
          </cell>
          <cell r="J271">
            <v>27</v>
          </cell>
          <cell r="S271">
            <v>2018</v>
          </cell>
        </row>
        <row r="272">
          <cell r="D272" t="str">
            <v>A+</v>
          </cell>
          <cell r="E272" t="str">
            <v>P</v>
          </cell>
          <cell r="F272" t="str">
            <v>L</v>
          </cell>
          <cell r="J272">
            <v>25</v>
          </cell>
          <cell r="S272">
            <v>2018</v>
          </cell>
        </row>
        <row r="273">
          <cell r="D273" t="str">
            <v>MLB</v>
          </cell>
          <cell r="E273" t="str">
            <v>P</v>
          </cell>
          <cell r="F273" t="str">
            <v>R</v>
          </cell>
          <cell r="J273">
            <v>31</v>
          </cell>
          <cell r="S273">
            <v>2018</v>
          </cell>
        </row>
        <row r="274">
          <cell r="D274" t="str">
            <v>MLB</v>
          </cell>
          <cell r="E274" t="str">
            <v>P</v>
          </cell>
          <cell r="F274" t="str">
            <v>R</v>
          </cell>
          <cell r="J274">
            <v>26</v>
          </cell>
          <cell r="S274">
            <v>2018</v>
          </cell>
        </row>
        <row r="275">
          <cell r="D275" t="str">
            <v>Coll</v>
          </cell>
          <cell r="E275" t="str">
            <v>P</v>
          </cell>
          <cell r="F275" t="str">
            <v>L</v>
          </cell>
          <cell r="J275">
            <v>20</v>
          </cell>
          <cell r="S275">
            <v>2018</v>
          </cell>
        </row>
        <row r="276">
          <cell r="D276" t="str">
            <v>A+</v>
          </cell>
          <cell r="E276" t="str">
            <v>P</v>
          </cell>
          <cell r="F276" t="str">
            <v>R</v>
          </cell>
          <cell r="J276">
            <v>25</v>
          </cell>
          <cell r="S276">
            <v>2018</v>
          </cell>
        </row>
        <row r="277">
          <cell r="D277" t="str">
            <v>AAA</v>
          </cell>
          <cell r="E277" t="str">
            <v>P</v>
          </cell>
          <cell r="F277" t="str">
            <v>R</v>
          </cell>
          <cell r="J277">
            <v>26</v>
          </cell>
          <cell r="S277">
            <v>2018</v>
          </cell>
        </row>
        <row r="278">
          <cell r="D278" t="str">
            <v>AAA</v>
          </cell>
          <cell r="E278" t="str">
            <v>P</v>
          </cell>
          <cell r="F278" t="str">
            <v>L</v>
          </cell>
          <cell r="J278">
            <v>27</v>
          </cell>
          <cell r="S278">
            <v>2018</v>
          </cell>
        </row>
        <row r="279">
          <cell r="D279" t="str">
            <v>AA</v>
          </cell>
          <cell r="E279" t="str">
            <v>P</v>
          </cell>
          <cell r="F279" t="str">
            <v>R</v>
          </cell>
          <cell r="J279">
            <v>27</v>
          </cell>
          <cell r="S279">
            <v>2018</v>
          </cell>
        </row>
        <row r="280">
          <cell r="D280" t="str">
            <v>Coll</v>
          </cell>
          <cell r="E280" t="str">
            <v>P</v>
          </cell>
          <cell r="F280" t="str">
            <v>R</v>
          </cell>
          <cell r="J280">
            <v>21</v>
          </cell>
          <cell r="S280">
            <v>2018</v>
          </cell>
        </row>
        <row r="281">
          <cell r="D281" t="str">
            <v>Coll</v>
          </cell>
          <cell r="E281" t="str">
            <v>P</v>
          </cell>
          <cell r="F281" t="str">
            <v>R</v>
          </cell>
          <cell r="J281">
            <v>21</v>
          </cell>
          <cell r="S281">
            <v>2018</v>
          </cell>
        </row>
        <row r="282">
          <cell r="D282" t="str">
            <v>Coll</v>
          </cell>
          <cell r="E282" t="str">
            <v>P</v>
          </cell>
          <cell r="F282" t="str">
            <v>R</v>
          </cell>
          <cell r="J282">
            <v>23</v>
          </cell>
          <cell r="S282">
            <v>2018</v>
          </cell>
        </row>
        <row r="283">
          <cell r="D283" t="str">
            <v>Rk</v>
          </cell>
          <cell r="E283" t="str">
            <v>P</v>
          </cell>
          <cell r="F283" t="str">
            <v>L</v>
          </cell>
          <cell r="J283">
            <v>22</v>
          </cell>
          <cell r="S283">
            <v>2018</v>
          </cell>
        </row>
        <row r="284">
          <cell r="D284" t="str">
            <v>Coll</v>
          </cell>
          <cell r="E284" t="str">
            <v>P</v>
          </cell>
          <cell r="F284" t="str">
            <v>L</v>
          </cell>
          <cell r="J284">
            <v>20</v>
          </cell>
          <cell r="S284">
            <v>2018</v>
          </cell>
        </row>
        <row r="285">
          <cell r="D285" t="str">
            <v>Rk</v>
          </cell>
          <cell r="E285" t="str">
            <v>P</v>
          </cell>
          <cell r="F285" t="str">
            <v>R</v>
          </cell>
          <cell r="J285">
            <v>19</v>
          </cell>
          <cell r="S285">
            <v>2018</v>
          </cell>
        </row>
        <row r="286">
          <cell r="D286" t="str">
            <v>AAA</v>
          </cell>
          <cell r="E286" t="str">
            <v>P</v>
          </cell>
          <cell r="F286" t="str">
            <v>R</v>
          </cell>
          <cell r="J286">
            <v>23</v>
          </cell>
          <cell r="S286">
            <v>2018</v>
          </cell>
        </row>
        <row r="287">
          <cell r="D287" t="str">
            <v>Coll</v>
          </cell>
          <cell r="E287" t="str">
            <v>P</v>
          </cell>
          <cell r="F287" t="str">
            <v>L</v>
          </cell>
          <cell r="J287">
            <v>22</v>
          </cell>
          <cell r="S287">
            <v>2018</v>
          </cell>
        </row>
        <row r="288">
          <cell r="D288" t="str">
            <v>AAA</v>
          </cell>
          <cell r="E288" t="str">
            <v>P</v>
          </cell>
          <cell r="F288" t="str">
            <v>R</v>
          </cell>
          <cell r="J288">
            <v>23</v>
          </cell>
          <cell r="S288">
            <v>2018</v>
          </cell>
        </row>
        <row r="289">
          <cell r="D289" t="str">
            <v>Rk</v>
          </cell>
          <cell r="E289" t="str">
            <v>P</v>
          </cell>
          <cell r="F289" t="str">
            <v>L</v>
          </cell>
          <cell r="J289">
            <v>25</v>
          </cell>
          <cell r="S289">
            <v>2018</v>
          </cell>
        </row>
        <row r="290">
          <cell r="D290" t="str">
            <v>Coll</v>
          </cell>
          <cell r="E290" t="str">
            <v>P</v>
          </cell>
          <cell r="F290" t="str">
            <v>L</v>
          </cell>
          <cell r="J290">
            <v>20</v>
          </cell>
          <cell r="S290">
            <v>2018</v>
          </cell>
        </row>
        <row r="291">
          <cell r="D291" t="str">
            <v>AA</v>
          </cell>
          <cell r="E291" t="str">
            <v>P</v>
          </cell>
          <cell r="F291" t="str">
            <v>R</v>
          </cell>
          <cell r="J291">
            <v>26</v>
          </cell>
          <cell r="S291">
            <v>2018</v>
          </cell>
        </row>
        <row r="292">
          <cell r="D292" t="str">
            <v>A</v>
          </cell>
          <cell r="E292" t="str">
            <v>P</v>
          </cell>
          <cell r="F292" t="str">
            <v>R</v>
          </cell>
          <cell r="J292">
            <v>22</v>
          </cell>
          <cell r="S292">
            <v>2018</v>
          </cell>
        </row>
        <row r="293">
          <cell r="D293" t="str">
            <v>Rk</v>
          </cell>
          <cell r="E293" t="str">
            <v>P</v>
          </cell>
          <cell r="F293" t="str">
            <v>R</v>
          </cell>
          <cell r="J293">
            <v>19</v>
          </cell>
          <cell r="S293">
            <v>2018</v>
          </cell>
        </row>
        <row r="294">
          <cell r="D294" t="str">
            <v>Coll</v>
          </cell>
          <cell r="E294" t="str">
            <v>P</v>
          </cell>
          <cell r="F294" t="str">
            <v>R</v>
          </cell>
          <cell r="J294">
            <v>20</v>
          </cell>
          <cell r="S294">
            <v>2018</v>
          </cell>
        </row>
        <row r="295">
          <cell r="D295" t="str">
            <v>A</v>
          </cell>
          <cell r="E295" t="str">
            <v>P</v>
          </cell>
          <cell r="F295" t="str">
            <v>R</v>
          </cell>
          <cell r="J295">
            <v>23</v>
          </cell>
          <cell r="S295">
            <v>2018</v>
          </cell>
        </row>
        <row r="296">
          <cell r="D296" t="str">
            <v>Coll</v>
          </cell>
          <cell r="E296" t="str">
            <v>P</v>
          </cell>
          <cell r="F296" t="str">
            <v>R</v>
          </cell>
          <cell r="J296">
            <v>21</v>
          </cell>
          <cell r="S296">
            <v>2018</v>
          </cell>
        </row>
        <row r="297">
          <cell r="D297" t="str">
            <v>Rk</v>
          </cell>
          <cell r="E297" t="str">
            <v>P</v>
          </cell>
          <cell r="F297" t="str">
            <v>R</v>
          </cell>
          <cell r="J297">
            <v>23</v>
          </cell>
          <cell r="S297">
            <v>2018</v>
          </cell>
        </row>
        <row r="298">
          <cell r="D298" t="str">
            <v>Coll</v>
          </cell>
          <cell r="E298" t="str">
            <v>P</v>
          </cell>
          <cell r="F298" t="str">
            <v>L</v>
          </cell>
          <cell r="J298">
            <v>20</v>
          </cell>
          <cell r="S298">
            <v>2018</v>
          </cell>
        </row>
        <row r="299">
          <cell r="D299" t="str">
            <v>AA</v>
          </cell>
          <cell r="E299" t="str">
            <v>P</v>
          </cell>
          <cell r="F299" t="str">
            <v>R</v>
          </cell>
          <cell r="J299">
            <v>23</v>
          </cell>
          <cell r="S299">
            <v>2018</v>
          </cell>
        </row>
        <row r="300">
          <cell r="D300" t="str">
            <v>AA</v>
          </cell>
          <cell r="E300" t="str">
            <v>P</v>
          </cell>
          <cell r="F300" t="str">
            <v>R</v>
          </cell>
          <cell r="J300">
            <v>25</v>
          </cell>
          <cell r="S300">
            <v>2018</v>
          </cell>
        </row>
        <row r="301">
          <cell r="D301" t="str">
            <v>Coll</v>
          </cell>
          <cell r="E301" t="str">
            <v>P</v>
          </cell>
          <cell r="F301" t="str">
            <v>R</v>
          </cell>
          <cell r="J301">
            <v>22</v>
          </cell>
          <cell r="S301">
            <v>2018</v>
          </cell>
        </row>
        <row r="302">
          <cell r="D302" t="str">
            <v>Coll</v>
          </cell>
          <cell r="E302" t="str">
            <v>P</v>
          </cell>
          <cell r="F302" t="str">
            <v>R</v>
          </cell>
          <cell r="J302">
            <v>21</v>
          </cell>
          <cell r="S302">
            <v>2018</v>
          </cell>
        </row>
        <row r="303">
          <cell r="D303" t="str">
            <v>A</v>
          </cell>
          <cell r="E303" t="str">
            <v>P</v>
          </cell>
          <cell r="F303" t="str">
            <v>R</v>
          </cell>
          <cell r="J303">
            <v>23</v>
          </cell>
          <cell r="S303">
            <v>2018</v>
          </cell>
        </row>
        <row r="304">
          <cell r="D304" t="str">
            <v>AA</v>
          </cell>
          <cell r="E304" t="str">
            <v>P</v>
          </cell>
          <cell r="F304" t="str">
            <v>R</v>
          </cell>
          <cell r="J304">
            <v>26</v>
          </cell>
          <cell r="S304">
            <v>2018</v>
          </cell>
        </row>
        <row r="305">
          <cell r="D305" t="str">
            <v>Rk</v>
          </cell>
          <cell r="E305" t="str">
            <v>P</v>
          </cell>
          <cell r="F305" t="str">
            <v>L</v>
          </cell>
          <cell r="J305">
            <v>22</v>
          </cell>
          <cell r="S305">
            <v>2018</v>
          </cell>
        </row>
        <row r="306">
          <cell r="D306" t="str">
            <v>Coll</v>
          </cell>
          <cell r="E306" t="str">
            <v>P</v>
          </cell>
          <cell r="F306" t="str">
            <v>R</v>
          </cell>
          <cell r="J306">
            <v>21</v>
          </cell>
          <cell r="S306">
            <v>2018</v>
          </cell>
        </row>
        <row r="307">
          <cell r="D307" t="str">
            <v>HS</v>
          </cell>
          <cell r="E307" t="str">
            <v>P</v>
          </cell>
          <cell r="F307" t="str">
            <v>R</v>
          </cell>
          <cell r="J307">
            <v>16</v>
          </cell>
          <cell r="S307">
            <v>2018</v>
          </cell>
        </row>
        <row r="308">
          <cell r="D308" t="str">
            <v>MLB</v>
          </cell>
          <cell r="E308" t="str">
            <v>P</v>
          </cell>
          <cell r="F308" t="str">
            <v>L</v>
          </cell>
          <cell r="J308">
            <v>28</v>
          </cell>
          <cell r="S308">
            <v>2018</v>
          </cell>
        </row>
        <row r="309">
          <cell r="D309" t="str">
            <v>A-</v>
          </cell>
          <cell r="E309" t="str">
            <v>P</v>
          </cell>
          <cell r="F309" t="str">
            <v>R</v>
          </cell>
          <cell r="J309">
            <v>24</v>
          </cell>
          <cell r="S309">
            <v>2018</v>
          </cell>
        </row>
        <row r="310">
          <cell r="D310" t="str">
            <v>Coll</v>
          </cell>
          <cell r="E310" t="str">
            <v>P</v>
          </cell>
          <cell r="F310" t="str">
            <v>L</v>
          </cell>
          <cell r="J310">
            <v>20</v>
          </cell>
          <cell r="S310">
            <v>2018</v>
          </cell>
        </row>
        <row r="311">
          <cell r="D311" t="str">
            <v>Rk</v>
          </cell>
          <cell r="E311" t="str">
            <v>P</v>
          </cell>
          <cell r="F311" t="str">
            <v>R</v>
          </cell>
          <cell r="J311">
            <v>21</v>
          </cell>
          <cell r="S311">
            <v>2018</v>
          </cell>
        </row>
        <row r="312">
          <cell r="D312" t="str">
            <v>AA</v>
          </cell>
          <cell r="E312" t="str">
            <v>P</v>
          </cell>
          <cell r="F312" t="str">
            <v>R</v>
          </cell>
          <cell r="J312">
            <v>23</v>
          </cell>
          <cell r="S312">
            <v>2018</v>
          </cell>
        </row>
        <row r="313">
          <cell r="D313" t="str">
            <v>AA</v>
          </cell>
          <cell r="E313" t="str">
            <v>SS</v>
          </cell>
          <cell r="F313" t="str">
            <v>R</v>
          </cell>
          <cell r="J313">
            <v>24</v>
          </cell>
          <cell r="S313">
            <v>2018</v>
          </cell>
        </row>
        <row r="314">
          <cell r="D314" t="str">
            <v>A-</v>
          </cell>
          <cell r="E314" t="str">
            <v>P</v>
          </cell>
          <cell r="F314" t="str">
            <v>R</v>
          </cell>
          <cell r="J314">
            <v>20</v>
          </cell>
          <cell r="S314">
            <v>2018</v>
          </cell>
        </row>
        <row r="315">
          <cell r="D315" t="str">
            <v>A</v>
          </cell>
          <cell r="E315" t="str">
            <v>P</v>
          </cell>
          <cell r="F315" t="str">
            <v>R</v>
          </cell>
          <cell r="J315">
            <v>22</v>
          </cell>
          <cell r="S315">
            <v>2018</v>
          </cell>
        </row>
        <row r="316">
          <cell r="D316" t="str">
            <v>Coll</v>
          </cell>
          <cell r="E316" t="str">
            <v>OF</v>
          </cell>
          <cell r="F316" t="str">
            <v>R</v>
          </cell>
          <cell r="J316">
            <v>20</v>
          </cell>
          <cell r="S316">
            <v>2018</v>
          </cell>
        </row>
        <row r="317">
          <cell r="D317" t="str">
            <v>HS</v>
          </cell>
          <cell r="E317" t="str">
            <v>P</v>
          </cell>
          <cell r="F317" t="str">
            <v>R</v>
          </cell>
          <cell r="J317">
            <v>18</v>
          </cell>
          <cell r="S317">
            <v>2017</v>
          </cell>
        </row>
        <row r="318">
          <cell r="D318" t="str">
            <v>Coll</v>
          </cell>
          <cell r="E318" t="str">
            <v>P</v>
          </cell>
          <cell r="F318" t="str">
            <v>L</v>
          </cell>
          <cell r="J318">
            <v>20</v>
          </cell>
          <cell r="S318">
            <v>2017</v>
          </cell>
        </row>
        <row r="319">
          <cell r="D319" t="str">
            <v>A</v>
          </cell>
          <cell r="E319" t="str">
            <v>P</v>
          </cell>
          <cell r="F319" t="str">
            <v>R</v>
          </cell>
          <cell r="J319">
            <v>23</v>
          </cell>
          <cell r="S319">
            <v>2017</v>
          </cell>
        </row>
        <row r="320">
          <cell r="D320" t="str">
            <v>Coll</v>
          </cell>
          <cell r="E320" t="str">
            <v>P</v>
          </cell>
          <cell r="F320" t="str">
            <v>R</v>
          </cell>
          <cell r="J320">
            <v>21</v>
          </cell>
          <cell r="S320">
            <v>2017</v>
          </cell>
        </row>
        <row r="321">
          <cell r="D321" t="str">
            <v>MLB</v>
          </cell>
          <cell r="E321" t="str">
            <v>P</v>
          </cell>
          <cell r="F321" t="str">
            <v>R</v>
          </cell>
          <cell r="J321">
            <v>29</v>
          </cell>
          <cell r="S321">
            <v>2017</v>
          </cell>
        </row>
        <row r="322">
          <cell r="D322" t="str">
            <v>MLB</v>
          </cell>
          <cell r="E322" t="str">
            <v>P</v>
          </cell>
          <cell r="F322" t="str">
            <v>R</v>
          </cell>
          <cell r="J322">
            <v>24</v>
          </cell>
          <cell r="S322">
            <v>2017</v>
          </cell>
        </row>
        <row r="323">
          <cell r="D323" t="str">
            <v>Rk</v>
          </cell>
          <cell r="E323" t="str">
            <v>P</v>
          </cell>
          <cell r="F323" t="str">
            <v>R</v>
          </cell>
          <cell r="J323">
            <v>20</v>
          </cell>
          <cell r="S323">
            <v>2017</v>
          </cell>
        </row>
        <row r="324">
          <cell r="D324" t="str">
            <v>MLB</v>
          </cell>
          <cell r="E324" t="str">
            <v>2B</v>
          </cell>
          <cell r="F324" t="str">
            <v>R</v>
          </cell>
          <cell r="J324">
            <v>28</v>
          </cell>
          <cell r="S324">
            <v>2017</v>
          </cell>
        </row>
        <row r="325">
          <cell r="D325" t="str">
            <v>AA</v>
          </cell>
          <cell r="E325" t="str">
            <v>P</v>
          </cell>
          <cell r="F325" t="str">
            <v>R</v>
          </cell>
          <cell r="J325">
            <v>24</v>
          </cell>
          <cell r="S325">
            <v>2017</v>
          </cell>
        </row>
        <row r="326">
          <cell r="D326" t="str">
            <v>A</v>
          </cell>
          <cell r="E326" t="str">
            <v>P</v>
          </cell>
          <cell r="F326" t="str">
            <v>R</v>
          </cell>
          <cell r="J326">
            <v>22</v>
          </cell>
          <cell r="S326">
            <v>2017</v>
          </cell>
        </row>
        <row r="327">
          <cell r="D327" t="str">
            <v>MLB</v>
          </cell>
          <cell r="E327" t="str">
            <v>P</v>
          </cell>
          <cell r="F327" t="str">
            <v>R</v>
          </cell>
          <cell r="J327">
            <v>27</v>
          </cell>
          <cell r="S327">
            <v>2017</v>
          </cell>
        </row>
        <row r="328">
          <cell r="D328" t="str">
            <v>A-</v>
          </cell>
          <cell r="E328" t="str">
            <v>P</v>
          </cell>
          <cell r="F328" t="str">
            <v>R</v>
          </cell>
          <cell r="J328">
            <v>23</v>
          </cell>
          <cell r="S328">
            <v>2017</v>
          </cell>
        </row>
        <row r="329">
          <cell r="D329" t="str">
            <v>MLB</v>
          </cell>
          <cell r="E329" t="str">
            <v>P</v>
          </cell>
          <cell r="F329" t="str">
            <v>L</v>
          </cell>
          <cell r="J329">
            <v>29</v>
          </cell>
          <cell r="S329">
            <v>2017</v>
          </cell>
        </row>
        <row r="330">
          <cell r="D330" t="str">
            <v>A+</v>
          </cell>
          <cell r="E330" t="str">
            <v>P</v>
          </cell>
          <cell r="F330" t="str">
            <v>R</v>
          </cell>
          <cell r="J330">
            <v>21</v>
          </cell>
          <cell r="S330">
            <v>2017</v>
          </cell>
        </row>
        <row r="331">
          <cell r="D331" t="str">
            <v>Coll</v>
          </cell>
          <cell r="E331" t="str">
            <v>P</v>
          </cell>
          <cell r="F331" t="str">
            <v>R</v>
          </cell>
          <cell r="J331">
            <v>21</v>
          </cell>
          <cell r="S331">
            <v>2017</v>
          </cell>
        </row>
        <row r="332">
          <cell r="D332" t="str">
            <v>AAA</v>
          </cell>
          <cell r="E332" t="str">
            <v>P</v>
          </cell>
          <cell r="F332" t="str">
            <v>R</v>
          </cell>
          <cell r="J332">
            <v>28</v>
          </cell>
          <cell r="S332">
            <v>2017</v>
          </cell>
        </row>
        <row r="333">
          <cell r="D333" t="str">
            <v>A+</v>
          </cell>
          <cell r="E333" t="str">
            <v>P</v>
          </cell>
          <cell r="F333" t="str">
            <v>L</v>
          </cell>
          <cell r="J333">
            <v>21</v>
          </cell>
          <cell r="S333">
            <v>2017</v>
          </cell>
        </row>
        <row r="334">
          <cell r="D334" t="str">
            <v>Rk</v>
          </cell>
          <cell r="E334" t="str">
            <v>P</v>
          </cell>
          <cell r="F334" t="str">
            <v>R</v>
          </cell>
          <cell r="J334">
            <v>19</v>
          </cell>
          <cell r="S334">
            <v>2017</v>
          </cell>
        </row>
        <row r="335">
          <cell r="D335" t="str">
            <v>A+</v>
          </cell>
          <cell r="E335" t="str">
            <v>P</v>
          </cell>
          <cell r="F335" t="str">
            <v>R</v>
          </cell>
          <cell r="J335">
            <v>23</v>
          </cell>
          <cell r="S335">
            <v>2017</v>
          </cell>
        </row>
        <row r="336">
          <cell r="D336" t="str">
            <v>MLB</v>
          </cell>
          <cell r="E336" t="str">
            <v>P</v>
          </cell>
          <cell r="F336" t="str">
            <v>R</v>
          </cell>
          <cell r="J336">
            <v>33</v>
          </cell>
          <cell r="S336">
            <v>2017</v>
          </cell>
        </row>
        <row r="337">
          <cell r="D337" t="str">
            <v>Rk</v>
          </cell>
          <cell r="E337" t="str">
            <v>P</v>
          </cell>
          <cell r="F337" t="str">
            <v>L</v>
          </cell>
          <cell r="J337">
            <v>18</v>
          </cell>
          <cell r="S337">
            <v>2017</v>
          </cell>
        </row>
        <row r="338">
          <cell r="D338" t="str">
            <v>AAA</v>
          </cell>
          <cell r="E338" t="str">
            <v>OF</v>
          </cell>
          <cell r="F338" t="str">
            <v>R</v>
          </cell>
          <cell r="J338">
            <v>28</v>
          </cell>
          <cell r="S338">
            <v>2017</v>
          </cell>
        </row>
        <row r="339">
          <cell r="D339" t="str">
            <v>Coll</v>
          </cell>
          <cell r="E339" t="str">
            <v>P</v>
          </cell>
          <cell r="F339" t="str">
            <v>R</v>
          </cell>
          <cell r="J339">
            <v>22</v>
          </cell>
          <cell r="S339">
            <v>2017</v>
          </cell>
        </row>
        <row r="340">
          <cell r="D340" t="str">
            <v>A</v>
          </cell>
          <cell r="E340" t="str">
            <v>P</v>
          </cell>
          <cell r="F340" t="str">
            <v>R</v>
          </cell>
          <cell r="J340">
            <v>19</v>
          </cell>
          <cell r="S340">
            <v>2017</v>
          </cell>
        </row>
        <row r="341">
          <cell r="D341" t="str">
            <v>AAA</v>
          </cell>
          <cell r="E341" t="str">
            <v>P</v>
          </cell>
          <cell r="F341" t="str">
            <v>R</v>
          </cell>
          <cell r="J341">
            <v>22</v>
          </cell>
          <cell r="S341">
            <v>2017</v>
          </cell>
        </row>
        <row r="342">
          <cell r="D342" t="str">
            <v>A</v>
          </cell>
          <cell r="E342" t="str">
            <v>P</v>
          </cell>
          <cell r="F342" t="str">
            <v>R</v>
          </cell>
          <cell r="J342">
            <v>22</v>
          </cell>
          <cell r="S342">
            <v>2017</v>
          </cell>
        </row>
        <row r="343">
          <cell r="D343" t="str">
            <v>AA</v>
          </cell>
          <cell r="E343" t="str">
            <v>OF</v>
          </cell>
          <cell r="F343" t="str">
            <v>L</v>
          </cell>
          <cell r="J343">
            <v>21</v>
          </cell>
          <cell r="S343">
            <v>2017</v>
          </cell>
        </row>
        <row r="344">
          <cell r="D344" t="str">
            <v>Rk</v>
          </cell>
          <cell r="E344" t="str">
            <v>P</v>
          </cell>
          <cell r="F344" t="str">
            <v>R</v>
          </cell>
          <cell r="J344">
            <v>19</v>
          </cell>
          <cell r="S344">
            <v>2017</v>
          </cell>
        </row>
        <row r="345">
          <cell r="D345" t="str">
            <v>AAA</v>
          </cell>
          <cell r="E345" t="str">
            <v>P</v>
          </cell>
          <cell r="F345" t="str">
            <v>R</v>
          </cell>
          <cell r="J345">
            <v>25</v>
          </cell>
          <cell r="S345">
            <v>2017</v>
          </cell>
        </row>
        <row r="346">
          <cell r="D346" t="str">
            <v>A-</v>
          </cell>
          <cell r="E346" t="str">
            <v>P</v>
          </cell>
          <cell r="F346" t="str">
            <v>R</v>
          </cell>
          <cell r="J346">
            <v>20</v>
          </cell>
          <cell r="S346">
            <v>2017</v>
          </cell>
        </row>
        <row r="347">
          <cell r="D347" t="str">
            <v>MLB</v>
          </cell>
          <cell r="E347" t="str">
            <v>P</v>
          </cell>
          <cell r="F347" t="str">
            <v>R</v>
          </cell>
          <cell r="J347">
            <v>24</v>
          </cell>
          <cell r="S347">
            <v>2017</v>
          </cell>
        </row>
        <row r="348">
          <cell r="D348" t="str">
            <v>A</v>
          </cell>
          <cell r="E348" t="str">
            <v>P</v>
          </cell>
          <cell r="F348" t="str">
            <v>L</v>
          </cell>
          <cell r="J348">
            <v>21</v>
          </cell>
          <cell r="S348">
            <v>2017</v>
          </cell>
        </row>
        <row r="349">
          <cell r="D349" t="str">
            <v>MLB</v>
          </cell>
          <cell r="E349" t="str">
            <v>P</v>
          </cell>
          <cell r="F349" t="str">
            <v>R</v>
          </cell>
          <cell r="J349">
            <v>28</v>
          </cell>
          <cell r="S349">
            <v>2017</v>
          </cell>
        </row>
        <row r="350">
          <cell r="D350" t="str">
            <v>AAA</v>
          </cell>
          <cell r="E350" t="str">
            <v>P</v>
          </cell>
          <cell r="F350" t="str">
            <v>R</v>
          </cell>
          <cell r="J350">
            <v>28</v>
          </cell>
          <cell r="S350">
            <v>2017</v>
          </cell>
        </row>
        <row r="351">
          <cell r="D351" t="str">
            <v>MLB</v>
          </cell>
          <cell r="E351" t="str">
            <v>P</v>
          </cell>
          <cell r="F351" t="str">
            <v>L</v>
          </cell>
          <cell r="J351">
            <v>28</v>
          </cell>
          <cell r="S351">
            <v>2017</v>
          </cell>
        </row>
        <row r="352">
          <cell r="D352" t="str">
            <v>A+</v>
          </cell>
          <cell r="E352" t="str">
            <v>P</v>
          </cell>
          <cell r="F352" t="str">
            <v>R</v>
          </cell>
          <cell r="J352">
            <v>21</v>
          </cell>
          <cell r="S352">
            <v>2017</v>
          </cell>
        </row>
        <row r="353">
          <cell r="D353" t="str">
            <v>A+</v>
          </cell>
          <cell r="E353" t="str">
            <v>P</v>
          </cell>
          <cell r="F353" t="str">
            <v>L</v>
          </cell>
          <cell r="J353">
            <v>24</v>
          </cell>
          <cell r="S353">
            <v>2017</v>
          </cell>
        </row>
        <row r="354">
          <cell r="D354" t="str">
            <v>AA</v>
          </cell>
          <cell r="E354" t="str">
            <v>P</v>
          </cell>
          <cell r="F354" t="str">
            <v>R</v>
          </cell>
          <cell r="J354">
            <v>22</v>
          </cell>
          <cell r="S354">
            <v>2017</v>
          </cell>
        </row>
        <row r="355">
          <cell r="D355" t="str">
            <v>Coll</v>
          </cell>
          <cell r="E355" t="str">
            <v>OF</v>
          </cell>
          <cell r="F355" t="str">
            <v>L</v>
          </cell>
          <cell r="J355">
            <v>19</v>
          </cell>
          <cell r="S355">
            <v>2017</v>
          </cell>
        </row>
        <row r="356">
          <cell r="D356" t="str">
            <v>AAA</v>
          </cell>
          <cell r="E356" t="str">
            <v>P</v>
          </cell>
          <cell r="F356" t="str">
            <v>R</v>
          </cell>
          <cell r="J356">
            <v>22</v>
          </cell>
          <cell r="S356">
            <v>2017</v>
          </cell>
        </row>
        <row r="357">
          <cell r="D357" t="str">
            <v>AAA</v>
          </cell>
          <cell r="E357" t="str">
            <v>P</v>
          </cell>
          <cell r="F357" t="str">
            <v>L</v>
          </cell>
          <cell r="J357">
            <v>30</v>
          </cell>
          <cell r="S357">
            <v>2017</v>
          </cell>
        </row>
        <row r="358">
          <cell r="D358" t="str">
            <v>MLB</v>
          </cell>
          <cell r="E358" t="str">
            <v>P</v>
          </cell>
          <cell r="F358" t="str">
            <v>R</v>
          </cell>
          <cell r="J358">
            <v>29</v>
          </cell>
          <cell r="S358">
            <v>2017</v>
          </cell>
        </row>
        <row r="359">
          <cell r="D359" t="str">
            <v>Coll</v>
          </cell>
          <cell r="E359" t="str">
            <v>P</v>
          </cell>
          <cell r="F359" t="str">
            <v>L</v>
          </cell>
          <cell r="J359">
            <v>20</v>
          </cell>
          <cell r="S359">
            <v>2017</v>
          </cell>
        </row>
        <row r="360">
          <cell r="D360" t="str">
            <v>MLB</v>
          </cell>
          <cell r="E360" t="str">
            <v>P</v>
          </cell>
          <cell r="F360" t="str">
            <v>R</v>
          </cell>
          <cell r="J360">
            <v>24</v>
          </cell>
          <cell r="S360">
            <v>2017</v>
          </cell>
        </row>
        <row r="361">
          <cell r="D361" t="str">
            <v>AAA</v>
          </cell>
          <cell r="E361" t="str">
            <v>IF</v>
          </cell>
          <cell r="F361" t="str">
            <v>R*</v>
          </cell>
          <cell r="J361">
            <v>20</v>
          </cell>
          <cell r="S361">
            <v>2017</v>
          </cell>
        </row>
        <row r="362">
          <cell r="D362" t="str">
            <v>A</v>
          </cell>
          <cell r="E362" t="str">
            <v>P</v>
          </cell>
          <cell r="F362" t="str">
            <v>R</v>
          </cell>
          <cell r="J362">
            <v>20</v>
          </cell>
          <cell r="S362">
            <v>2017</v>
          </cell>
        </row>
        <row r="363">
          <cell r="D363" t="str">
            <v>A</v>
          </cell>
          <cell r="E363" t="str">
            <v>P</v>
          </cell>
          <cell r="F363" t="str">
            <v>L</v>
          </cell>
          <cell r="J363">
            <v>20</v>
          </cell>
          <cell r="S363">
            <v>2017</v>
          </cell>
        </row>
        <row r="364">
          <cell r="D364" t="str">
            <v>A</v>
          </cell>
          <cell r="E364" t="str">
            <v>P</v>
          </cell>
          <cell r="F364" t="str">
            <v>R</v>
          </cell>
          <cell r="J364">
            <v>21</v>
          </cell>
          <cell r="S364">
            <v>2017</v>
          </cell>
        </row>
        <row r="365">
          <cell r="D365" t="str">
            <v>HS</v>
          </cell>
          <cell r="E365" t="str">
            <v>3B</v>
          </cell>
          <cell r="F365" t="str">
            <v>R</v>
          </cell>
          <cell r="J365">
            <v>17</v>
          </cell>
          <cell r="S365">
            <v>2017</v>
          </cell>
        </row>
        <row r="366">
          <cell r="D366" t="str">
            <v>A</v>
          </cell>
          <cell r="E366" t="str">
            <v>P</v>
          </cell>
          <cell r="F366" t="str">
            <v>R</v>
          </cell>
          <cell r="J366">
            <v>23</v>
          </cell>
          <cell r="S366">
            <v>2017</v>
          </cell>
        </row>
        <row r="367">
          <cell r="D367" t="str">
            <v>Rk</v>
          </cell>
          <cell r="E367" t="str">
            <v>P</v>
          </cell>
          <cell r="F367" t="str">
            <v>R</v>
          </cell>
          <cell r="J367">
            <v>21</v>
          </cell>
          <cell r="S367">
            <v>2017</v>
          </cell>
        </row>
        <row r="368">
          <cell r="D368" t="str">
            <v>Coll</v>
          </cell>
          <cell r="E368" t="str">
            <v>P</v>
          </cell>
          <cell r="F368" t="str">
            <v>L</v>
          </cell>
          <cell r="J368">
            <v>20</v>
          </cell>
          <cell r="S368">
            <v>2017</v>
          </cell>
        </row>
        <row r="369">
          <cell r="D369" t="str">
            <v>Coll</v>
          </cell>
          <cell r="E369" t="str">
            <v>P</v>
          </cell>
          <cell r="F369" t="str">
            <v>R</v>
          </cell>
          <cell r="J369">
            <v>18</v>
          </cell>
          <cell r="S369">
            <v>2017</v>
          </cell>
        </row>
        <row r="370">
          <cell r="D370" t="str">
            <v>A</v>
          </cell>
          <cell r="E370" t="str">
            <v>P</v>
          </cell>
          <cell r="F370" t="str">
            <v>R</v>
          </cell>
          <cell r="J370">
            <v>22</v>
          </cell>
          <cell r="S370">
            <v>2017</v>
          </cell>
        </row>
        <row r="371">
          <cell r="D371" t="str">
            <v>A</v>
          </cell>
          <cell r="E371" t="str">
            <v>P</v>
          </cell>
          <cell r="F371" t="str">
            <v>L</v>
          </cell>
          <cell r="J371">
            <v>21</v>
          </cell>
          <cell r="S371">
            <v>2017</v>
          </cell>
        </row>
        <row r="372">
          <cell r="D372" t="str">
            <v>AA</v>
          </cell>
          <cell r="E372" t="str">
            <v>P</v>
          </cell>
          <cell r="F372" t="str">
            <v>R</v>
          </cell>
          <cell r="J372">
            <v>24</v>
          </cell>
          <cell r="S372">
            <v>2017</v>
          </cell>
        </row>
        <row r="373">
          <cell r="D373" t="str">
            <v>Coll</v>
          </cell>
          <cell r="E373" t="str">
            <v>P</v>
          </cell>
          <cell r="F373" t="str">
            <v>R</v>
          </cell>
          <cell r="J373">
            <v>21</v>
          </cell>
          <cell r="S373">
            <v>2017</v>
          </cell>
        </row>
        <row r="374">
          <cell r="D374" t="str">
            <v>Rk</v>
          </cell>
          <cell r="E374" t="str">
            <v>P</v>
          </cell>
          <cell r="F374" t="str">
            <v>L</v>
          </cell>
          <cell r="J374">
            <v>22</v>
          </cell>
          <cell r="S374">
            <v>2017</v>
          </cell>
        </row>
        <row r="375">
          <cell r="D375" t="str">
            <v>Coll</v>
          </cell>
          <cell r="E375" t="str">
            <v>P</v>
          </cell>
          <cell r="F375" t="str">
            <v>R</v>
          </cell>
          <cell r="J375">
            <v>18</v>
          </cell>
          <cell r="S375">
            <v>2017</v>
          </cell>
        </row>
        <row r="376">
          <cell r="D376" t="str">
            <v>AAA</v>
          </cell>
          <cell r="E376" t="str">
            <v>P</v>
          </cell>
          <cell r="F376" t="str">
            <v>R</v>
          </cell>
          <cell r="J376">
            <v>31</v>
          </cell>
          <cell r="S376">
            <v>2017</v>
          </cell>
        </row>
        <row r="377">
          <cell r="D377" t="str">
            <v>A</v>
          </cell>
          <cell r="E377" t="str">
            <v>P</v>
          </cell>
          <cell r="F377" t="str">
            <v>R</v>
          </cell>
          <cell r="J377">
            <v>22</v>
          </cell>
          <cell r="S377">
            <v>2017</v>
          </cell>
        </row>
        <row r="378">
          <cell r="D378" t="str">
            <v>MLB</v>
          </cell>
          <cell r="E378" t="str">
            <v>P</v>
          </cell>
          <cell r="F378" t="str">
            <v>R</v>
          </cell>
          <cell r="J378">
            <v>29</v>
          </cell>
          <cell r="S378">
            <v>2017</v>
          </cell>
        </row>
        <row r="379">
          <cell r="D379" t="str">
            <v>AAA</v>
          </cell>
          <cell r="E379" t="str">
            <v>P</v>
          </cell>
          <cell r="F379" t="str">
            <v>L</v>
          </cell>
          <cell r="J379">
            <v>25</v>
          </cell>
          <cell r="S379">
            <v>2017</v>
          </cell>
        </row>
        <row r="380">
          <cell r="D380" t="str">
            <v>A+</v>
          </cell>
          <cell r="E380" t="str">
            <v>P</v>
          </cell>
          <cell r="F380" t="str">
            <v>R</v>
          </cell>
          <cell r="J380">
            <v>26</v>
          </cell>
          <cell r="S380">
            <v>2017</v>
          </cell>
        </row>
        <row r="381">
          <cell r="D381" t="str">
            <v>MLB</v>
          </cell>
          <cell r="E381" t="str">
            <v>P</v>
          </cell>
          <cell r="F381" t="str">
            <v>R</v>
          </cell>
          <cell r="J381">
            <v>26</v>
          </cell>
          <cell r="S381">
            <v>2017</v>
          </cell>
        </row>
        <row r="382">
          <cell r="D382" t="str">
            <v>AAA</v>
          </cell>
          <cell r="E382" t="str">
            <v>P</v>
          </cell>
          <cell r="F382" t="str">
            <v>R</v>
          </cell>
          <cell r="J382">
            <v>25</v>
          </cell>
          <cell r="S382">
            <v>2017</v>
          </cell>
        </row>
        <row r="383">
          <cell r="D383" t="str">
            <v>A</v>
          </cell>
          <cell r="E383" t="str">
            <v>3B</v>
          </cell>
          <cell r="F383" t="str">
            <v>R</v>
          </cell>
          <cell r="J383">
            <v>22</v>
          </cell>
          <cell r="S383">
            <v>2017</v>
          </cell>
        </row>
        <row r="384">
          <cell r="D384" t="str">
            <v>Coll</v>
          </cell>
          <cell r="E384" t="str">
            <v>P</v>
          </cell>
          <cell r="F384" t="str">
            <v>R</v>
          </cell>
          <cell r="J384">
            <v>21</v>
          </cell>
          <cell r="S384">
            <v>2017</v>
          </cell>
        </row>
        <row r="385">
          <cell r="D385" t="str">
            <v>MLB</v>
          </cell>
          <cell r="E385" t="str">
            <v>P</v>
          </cell>
          <cell r="F385" t="str">
            <v>L</v>
          </cell>
          <cell r="J385">
            <v>29</v>
          </cell>
          <cell r="S385">
            <v>2017</v>
          </cell>
        </row>
        <row r="386">
          <cell r="D386" t="str">
            <v>AAA</v>
          </cell>
          <cell r="E386" t="str">
            <v>P</v>
          </cell>
          <cell r="F386" t="str">
            <v>R</v>
          </cell>
          <cell r="J386">
            <v>26</v>
          </cell>
          <cell r="S386">
            <v>2017</v>
          </cell>
        </row>
        <row r="387">
          <cell r="D387" t="str">
            <v>A-</v>
          </cell>
          <cell r="E387" t="str">
            <v>P</v>
          </cell>
          <cell r="F387" t="str">
            <v>L</v>
          </cell>
          <cell r="J387">
            <v>21</v>
          </cell>
          <cell r="S387">
            <v>2017</v>
          </cell>
        </row>
        <row r="388">
          <cell r="D388" t="str">
            <v>A</v>
          </cell>
          <cell r="E388" t="str">
            <v>P</v>
          </cell>
          <cell r="F388" t="str">
            <v>R</v>
          </cell>
          <cell r="J388">
            <v>21</v>
          </cell>
          <cell r="S388">
            <v>2017</v>
          </cell>
        </row>
        <row r="389">
          <cell r="D389" t="str">
            <v>Coll</v>
          </cell>
          <cell r="E389" t="str">
            <v>P</v>
          </cell>
          <cell r="F389" t="str">
            <v>R</v>
          </cell>
          <cell r="J389">
            <v>20</v>
          </cell>
          <cell r="S389">
            <v>2017</v>
          </cell>
        </row>
        <row r="390">
          <cell r="D390" t="str">
            <v>A+</v>
          </cell>
          <cell r="E390" t="str">
            <v>P</v>
          </cell>
          <cell r="F390" t="str">
            <v>R</v>
          </cell>
          <cell r="J390">
            <v>21</v>
          </cell>
          <cell r="S390">
            <v>2017</v>
          </cell>
        </row>
        <row r="391">
          <cell r="D391" t="str">
            <v>Coll</v>
          </cell>
          <cell r="E391" t="str">
            <v>P</v>
          </cell>
          <cell r="F391" t="str">
            <v>R</v>
          </cell>
          <cell r="J391">
            <v>21</v>
          </cell>
          <cell r="S391">
            <v>2017</v>
          </cell>
        </row>
        <row r="392">
          <cell r="D392" t="str">
            <v>A+</v>
          </cell>
          <cell r="E392" t="str">
            <v>P</v>
          </cell>
          <cell r="F392" t="str">
            <v>R</v>
          </cell>
          <cell r="J392">
            <v>24</v>
          </cell>
          <cell r="S392">
            <v>2017</v>
          </cell>
        </row>
        <row r="393">
          <cell r="D393" t="str">
            <v>A+</v>
          </cell>
          <cell r="E393" t="str">
            <v>P</v>
          </cell>
          <cell r="F393" t="str">
            <v>R</v>
          </cell>
          <cell r="J393">
            <v>21</v>
          </cell>
          <cell r="S393">
            <v>2017</v>
          </cell>
        </row>
        <row r="394">
          <cell r="D394" t="str">
            <v>A+</v>
          </cell>
          <cell r="E394" t="str">
            <v>P</v>
          </cell>
          <cell r="F394" t="str">
            <v>L</v>
          </cell>
          <cell r="J394">
            <v>22</v>
          </cell>
          <cell r="S394">
            <v>2017</v>
          </cell>
        </row>
        <row r="395">
          <cell r="D395" t="str">
            <v>AA</v>
          </cell>
          <cell r="E395" t="str">
            <v>P</v>
          </cell>
          <cell r="F395" t="str">
            <v>R</v>
          </cell>
          <cell r="J395">
            <v>29</v>
          </cell>
          <cell r="S395">
            <v>2017</v>
          </cell>
        </row>
        <row r="396">
          <cell r="D396" t="str">
            <v>Rk</v>
          </cell>
          <cell r="E396" t="str">
            <v>P</v>
          </cell>
          <cell r="F396" t="str">
            <v>R</v>
          </cell>
          <cell r="J396">
            <v>22</v>
          </cell>
          <cell r="S396">
            <v>2017</v>
          </cell>
        </row>
        <row r="397">
          <cell r="D397" t="str">
            <v>AAA</v>
          </cell>
          <cell r="E397" t="str">
            <v>P</v>
          </cell>
          <cell r="F397" t="str">
            <v>R</v>
          </cell>
          <cell r="J397">
            <v>28</v>
          </cell>
          <cell r="S397">
            <v>2017</v>
          </cell>
        </row>
        <row r="398">
          <cell r="D398" t="str">
            <v>A+</v>
          </cell>
          <cell r="E398" t="str">
            <v>P</v>
          </cell>
          <cell r="F398" t="str">
            <v>R</v>
          </cell>
          <cell r="J398">
            <v>23</v>
          </cell>
          <cell r="S398">
            <v>2017</v>
          </cell>
        </row>
        <row r="399">
          <cell r="D399" t="str">
            <v>Coll</v>
          </cell>
          <cell r="E399" t="str">
            <v>P</v>
          </cell>
          <cell r="F399" t="str">
            <v>R</v>
          </cell>
          <cell r="J399">
            <v>20</v>
          </cell>
          <cell r="S399">
            <v>2017</v>
          </cell>
        </row>
        <row r="400">
          <cell r="D400" t="str">
            <v>A</v>
          </cell>
          <cell r="E400" t="str">
            <v>P</v>
          </cell>
          <cell r="F400" t="str">
            <v>R</v>
          </cell>
          <cell r="J400">
            <v>25</v>
          </cell>
          <cell r="S400">
            <v>2017</v>
          </cell>
        </row>
        <row r="401">
          <cell r="D401" t="str">
            <v>Rk</v>
          </cell>
          <cell r="E401" t="str">
            <v>P</v>
          </cell>
          <cell r="F401" t="str">
            <v>R</v>
          </cell>
          <cell r="J401">
            <v>20</v>
          </cell>
          <cell r="S401">
            <v>2017</v>
          </cell>
        </row>
        <row r="402">
          <cell r="D402" t="str">
            <v>A</v>
          </cell>
          <cell r="E402" t="str">
            <v>P</v>
          </cell>
          <cell r="F402" t="str">
            <v>R</v>
          </cell>
          <cell r="J402">
            <v>23</v>
          </cell>
          <cell r="S402">
            <v>2017</v>
          </cell>
        </row>
        <row r="403">
          <cell r="D403" t="str">
            <v>Coll</v>
          </cell>
          <cell r="E403" t="str">
            <v>SS</v>
          </cell>
          <cell r="F403" t="str">
            <v>R</v>
          </cell>
          <cell r="J403">
            <v>21</v>
          </cell>
          <cell r="S403">
            <v>2017</v>
          </cell>
        </row>
        <row r="404">
          <cell r="D404" t="str">
            <v>Coll</v>
          </cell>
          <cell r="E404" t="str">
            <v>P</v>
          </cell>
          <cell r="F404" t="str">
            <v>R</v>
          </cell>
          <cell r="J404">
            <v>19</v>
          </cell>
          <cell r="S404">
            <v>2017</v>
          </cell>
        </row>
        <row r="405">
          <cell r="D405" t="str">
            <v>Coll</v>
          </cell>
          <cell r="E405" t="str">
            <v>P</v>
          </cell>
          <cell r="F405" t="str">
            <v>R</v>
          </cell>
          <cell r="J405">
            <v>20</v>
          </cell>
          <cell r="S405">
            <v>2017</v>
          </cell>
        </row>
        <row r="406">
          <cell r="D406" t="str">
            <v>AAA</v>
          </cell>
          <cell r="E406" t="str">
            <v>P</v>
          </cell>
          <cell r="F406" t="str">
            <v>R</v>
          </cell>
          <cell r="J406">
            <v>23</v>
          </cell>
          <cell r="S406">
            <v>2017</v>
          </cell>
        </row>
        <row r="407">
          <cell r="D407" t="str">
            <v>Rk</v>
          </cell>
          <cell r="E407" t="str">
            <v>P</v>
          </cell>
          <cell r="F407" t="str">
            <v>R</v>
          </cell>
          <cell r="J407">
            <v>23</v>
          </cell>
          <cell r="S407">
            <v>2017</v>
          </cell>
        </row>
        <row r="408">
          <cell r="D408" t="str">
            <v>AA</v>
          </cell>
          <cell r="E408" t="str">
            <v>P</v>
          </cell>
          <cell r="F408" t="str">
            <v>R</v>
          </cell>
          <cell r="J408">
            <v>26</v>
          </cell>
          <cell r="S408">
            <v>2017</v>
          </cell>
        </row>
        <row r="409">
          <cell r="D409" t="str">
            <v>Coll</v>
          </cell>
          <cell r="E409" t="str">
            <v>P</v>
          </cell>
          <cell r="F409" t="str">
            <v>R</v>
          </cell>
          <cell r="J409">
            <v>21</v>
          </cell>
          <cell r="S409">
            <v>2017</v>
          </cell>
        </row>
        <row r="410">
          <cell r="D410" t="str">
            <v>MLB</v>
          </cell>
          <cell r="E410" t="str">
            <v>P</v>
          </cell>
          <cell r="F410" t="str">
            <v>R</v>
          </cell>
          <cell r="J410">
            <v>31</v>
          </cell>
          <cell r="S410">
            <v>2017</v>
          </cell>
        </row>
        <row r="411">
          <cell r="D411" t="str">
            <v>MLB</v>
          </cell>
          <cell r="E411" t="str">
            <v>P</v>
          </cell>
          <cell r="F411" t="str">
            <v>L</v>
          </cell>
          <cell r="J411">
            <v>27</v>
          </cell>
          <cell r="S411">
            <v>2017</v>
          </cell>
        </row>
        <row r="412">
          <cell r="D412" t="str">
            <v>A+</v>
          </cell>
          <cell r="E412" t="str">
            <v>P</v>
          </cell>
          <cell r="F412" t="str">
            <v>R</v>
          </cell>
          <cell r="J412">
            <v>23</v>
          </cell>
          <cell r="S412">
            <v>2017</v>
          </cell>
        </row>
        <row r="413">
          <cell r="D413" t="str">
            <v>MLB</v>
          </cell>
          <cell r="E413" t="str">
            <v>P</v>
          </cell>
          <cell r="F413" t="str">
            <v>R</v>
          </cell>
          <cell r="J413">
            <v>26</v>
          </cell>
          <cell r="S413">
            <v>2017</v>
          </cell>
        </row>
        <row r="414">
          <cell r="D414" t="str">
            <v>Coll</v>
          </cell>
          <cell r="E414" t="str">
            <v>P</v>
          </cell>
          <cell r="F414" t="str">
            <v>R</v>
          </cell>
          <cell r="J414">
            <v>20</v>
          </cell>
          <cell r="S414">
            <v>2017</v>
          </cell>
        </row>
        <row r="415">
          <cell r="D415" t="str">
            <v>A+</v>
          </cell>
          <cell r="E415" t="str">
            <v>P</v>
          </cell>
          <cell r="F415" t="str">
            <v>R</v>
          </cell>
          <cell r="J415">
            <v>22</v>
          </cell>
          <cell r="S415">
            <v>2017</v>
          </cell>
        </row>
        <row r="416">
          <cell r="D416" t="str">
            <v>MLB</v>
          </cell>
          <cell r="E416" t="str">
            <v>P</v>
          </cell>
          <cell r="F416" t="str">
            <v>R</v>
          </cell>
          <cell r="J416">
            <v>27</v>
          </cell>
          <cell r="S416">
            <v>2017</v>
          </cell>
        </row>
        <row r="417">
          <cell r="D417" t="str">
            <v>Rk</v>
          </cell>
          <cell r="E417" t="str">
            <v>P</v>
          </cell>
          <cell r="F417" t="str">
            <v>R</v>
          </cell>
          <cell r="J417">
            <v>23</v>
          </cell>
          <cell r="S417">
            <v>2017</v>
          </cell>
        </row>
        <row r="418">
          <cell r="D418" t="str">
            <v>Rk</v>
          </cell>
          <cell r="E418" t="str">
            <v>OF</v>
          </cell>
          <cell r="F418" t="str">
            <v>L</v>
          </cell>
          <cell r="J418">
            <v>19</v>
          </cell>
          <cell r="S418">
            <v>2017</v>
          </cell>
        </row>
        <row r="419">
          <cell r="D419" t="str">
            <v>Coll</v>
          </cell>
          <cell r="E419" t="str">
            <v>P</v>
          </cell>
          <cell r="F419" t="str">
            <v>R</v>
          </cell>
          <cell r="J419">
            <v>19</v>
          </cell>
          <cell r="S419">
            <v>2017</v>
          </cell>
        </row>
        <row r="420">
          <cell r="D420" t="str">
            <v>Rk</v>
          </cell>
          <cell r="E420" t="str">
            <v>P</v>
          </cell>
          <cell r="F420" t="str">
            <v>R</v>
          </cell>
          <cell r="J420">
            <v>20</v>
          </cell>
          <cell r="S420">
            <v>2017</v>
          </cell>
        </row>
        <row r="421">
          <cell r="D421" t="str">
            <v>Coll</v>
          </cell>
          <cell r="E421" t="str">
            <v>P</v>
          </cell>
          <cell r="F421" t="str">
            <v>R</v>
          </cell>
          <cell r="J421">
            <v>20</v>
          </cell>
          <cell r="S421">
            <v>2017</v>
          </cell>
        </row>
        <row r="422">
          <cell r="D422" t="str">
            <v>A</v>
          </cell>
          <cell r="E422" t="str">
            <v>P</v>
          </cell>
          <cell r="F422" t="str">
            <v>R</v>
          </cell>
          <cell r="J422">
            <v>23</v>
          </cell>
          <cell r="S422">
            <v>2017</v>
          </cell>
        </row>
        <row r="423">
          <cell r="D423" t="str">
            <v>Coll</v>
          </cell>
          <cell r="E423" t="str">
            <v>P</v>
          </cell>
          <cell r="F423" t="str">
            <v>R</v>
          </cell>
          <cell r="J423">
            <v>21</v>
          </cell>
          <cell r="S423">
            <v>2017</v>
          </cell>
        </row>
        <row r="424">
          <cell r="D424" t="str">
            <v>A</v>
          </cell>
          <cell r="E424" t="str">
            <v>C</v>
          </cell>
          <cell r="F424" t="str">
            <v>R</v>
          </cell>
          <cell r="J424">
            <v>21</v>
          </cell>
          <cell r="S424">
            <v>2017</v>
          </cell>
        </row>
        <row r="425">
          <cell r="D425" t="str">
            <v>Coll</v>
          </cell>
          <cell r="E425" t="str">
            <v>P</v>
          </cell>
          <cell r="F425" t="str">
            <v>R</v>
          </cell>
          <cell r="J425">
            <v>20</v>
          </cell>
          <cell r="S425">
            <v>2017</v>
          </cell>
        </row>
        <row r="426">
          <cell r="D426" t="str">
            <v>MLB</v>
          </cell>
          <cell r="E426" t="str">
            <v>P</v>
          </cell>
          <cell r="F426" t="str">
            <v>R</v>
          </cell>
          <cell r="J426">
            <v>22</v>
          </cell>
          <cell r="S426">
            <v>2017</v>
          </cell>
        </row>
        <row r="427">
          <cell r="D427" t="str">
            <v>MLB</v>
          </cell>
          <cell r="E427" t="str">
            <v>OF</v>
          </cell>
          <cell r="F427" t="str">
            <v>R</v>
          </cell>
          <cell r="J427">
            <v>27</v>
          </cell>
          <cell r="S427">
            <v>2017</v>
          </cell>
        </row>
        <row r="428">
          <cell r="D428" t="str">
            <v>AAA</v>
          </cell>
          <cell r="E428" t="str">
            <v>P</v>
          </cell>
          <cell r="F428" t="str">
            <v>R</v>
          </cell>
          <cell r="J428">
            <v>25</v>
          </cell>
          <cell r="S428">
            <v>2017</v>
          </cell>
        </row>
        <row r="429">
          <cell r="D429" t="str">
            <v>A-</v>
          </cell>
          <cell r="E429" t="str">
            <v>P</v>
          </cell>
          <cell r="F429" t="str">
            <v>R</v>
          </cell>
          <cell r="J429">
            <v>21</v>
          </cell>
          <cell r="S429">
            <v>2017</v>
          </cell>
        </row>
        <row r="430">
          <cell r="D430" t="str">
            <v>Coll</v>
          </cell>
          <cell r="E430" t="str">
            <v>P</v>
          </cell>
          <cell r="F430" t="str">
            <v>R</v>
          </cell>
          <cell r="J430">
            <v>20</v>
          </cell>
          <cell r="S430">
            <v>2017</v>
          </cell>
        </row>
        <row r="431">
          <cell r="D431" t="str">
            <v>Coll</v>
          </cell>
          <cell r="E431" t="str">
            <v>1B</v>
          </cell>
          <cell r="F431" t="str">
            <v>R</v>
          </cell>
          <cell r="J431">
            <v>20</v>
          </cell>
          <cell r="S431">
            <v>2017</v>
          </cell>
        </row>
        <row r="432">
          <cell r="D432" t="str">
            <v>Coll</v>
          </cell>
          <cell r="E432" t="str">
            <v>P</v>
          </cell>
          <cell r="F432" t="str">
            <v>L</v>
          </cell>
          <cell r="J432">
            <v>21</v>
          </cell>
          <cell r="S432">
            <v>2017</v>
          </cell>
        </row>
        <row r="433">
          <cell r="D433" t="str">
            <v>Rk</v>
          </cell>
          <cell r="E433" t="str">
            <v>1B</v>
          </cell>
          <cell r="F433" t="str">
            <v>R</v>
          </cell>
          <cell r="J433">
            <v>20</v>
          </cell>
          <cell r="S433">
            <v>2017</v>
          </cell>
        </row>
        <row r="434">
          <cell r="D434" t="str">
            <v>A+</v>
          </cell>
          <cell r="E434" t="str">
            <v>P</v>
          </cell>
          <cell r="F434" t="str">
            <v>R</v>
          </cell>
          <cell r="J434">
            <v>23</v>
          </cell>
          <cell r="S434">
            <v>2017</v>
          </cell>
        </row>
        <row r="435">
          <cell r="D435" t="str">
            <v>A</v>
          </cell>
          <cell r="E435" t="str">
            <v>P</v>
          </cell>
          <cell r="F435" t="str">
            <v>L</v>
          </cell>
          <cell r="J435">
            <v>23</v>
          </cell>
          <cell r="S435">
            <v>2017</v>
          </cell>
        </row>
        <row r="436">
          <cell r="D436" t="str">
            <v>Rk</v>
          </cell>
          <cell r="E436" t="str">
            <v>P</v>
          </cell>
          <cell r="F436" t="str">
            <v>R</v>
          </cell>
          <cell r="J436">
            <v>19</v>
          </cell>
          <cell r="S436">
            <v>2017</v>
          </cell>
        </row>
        <row r="437">
          <cell r="D437" t="str">
            <v>Rk</v>
          </cell>
          <cell r="E437" t="str">
            <v>P</v>
          </cell>
          <cell r="F437" t="str">
            <v>L</v>
          </cell>
          <cell r="J437">
            <v>22</v>
          </cell>
          <cell r="S437">
            <v>2017</v>
          </cell>
        </row>
        <row r="438">
          <cell r="D438" t="str">
            <v>A-</v>
          </cell>
          <cell r="E438" t="str">
            <v>P</v>
          </cell>
          <cell r="F438" t="str">
            <v>R</v>
          </cell>
          <cell r="J438">
            <v>20</v>
          </cell>
          <cell r="S438">
            <v>2017</v>
          </cell>
        </row>
        <row r="439">
          <cell r="D439" t="str">
            <v>HS</v>
          </cell>
          <cell r="E439" t="str">
            <v>P</v>
          </cell>
          <cell r="F439" t="str">
            <v>R</v>
          </cell>
          <cell r="J439">
            <v>20</v>
          </cell>
          <cell r="S439">
            <v>2017</v>
          </cell>
        </row>
        <row r="440">
          <cell r="D440" t="str">
            <v>Coll</v>
          </cell>
          <cell r="E440" t="str">
            <v>P</v>
          </cell>
          <cell r="F440" t="str">
            <v>R</v>
          </cell>
          <cell r="J440">
            <v>21</v>
          </cell>
          <cell r="S440">
            <v>2017</v>
          </cell>
        </row>
        <row r="441">
          <cell r="D441" t="str">
            <v>A+</v>
          </cell>
          <cell r="E441" t="str">
            <v>P</v>
          </cell>
          <cell r="F441" t="str">
            <v>R</v>
          </cell>
          <cell r="J441">
            <v>22</v>
          </cell>
          <cell r="S441">
            <v>2017</v>
          </cell>
        </row>
        <row r="442">
          <cell r="D442" t="str">
            <v>Coll</v>
          </cell>
          <cell r="E442" t="str">
            <v>P</v>
          </cell>
          <cell r="F442" t="str">
            <v>R</v>
          </cell>
          <cell r="J442">
            <v>20</v>
          </cell>
          <cell r="S442">
            <v>2017</v>
          </cell>
        </row>
        <row r="443">
          <cell r="D443" t="str">
            <v>AA</v>
          </cell>
          <cell r="E443" t="str">
            <v>P</v>
          </cell>
          <cell r="F443" t="str">
            <v>R</v>
          </cell>
          <cell r="J443">
            <v>25</v>
          </cell>
          <cell r="S443">
            <v>2017</v>
          </cell>
        </row>
        <row r="444">
          <cell r="D444" t="str">
            <v>Rk</v>
          </cell>
          <cell r="E444" t="str">
            <v>P</v>
          </cell>
          <cell r="F444" t="str">
            <v>R</v>
          </cell>
          <cell r="J444">
            <v>18</v>
          </cell>
          <cell r="S444">
            <v>2017</v>
          </cell>
        </row>
        <row r="445">
          <cell r="D445" t="str">
            <v>A</v>
          </cell>
          <cell r="E445" t="str">
            <v>P</v>
          </cell>
          <cell r="F445" t="str">
            <v>L</v>
          </cell>
          <cell r="J445">
            <v>21</v>
          </cell>
          <cell r="S445">
            <v>2017</v>
          </cell>
        </row>
        <row r="446">
          <cell r="D446" t="str">
            <v>HS</v>
          </cell>
          <cell r="E446" t="str">
            <v>P</v>
          </cell>
          <cell r="F446" t="str">
            <v>R</v>
          </cell>
          <cell r="J446">
            <v>19</v>
          </cell>
          <cell r="S446">
            <v>2017</v>
          </cell>
        </row>
        <row r="447">
          <cell r="D447" t="str">
            <v>Rk</v>
          </cell>
          <cell r="E447" t="str">
            <v>P</v>
          </cell>
          <cell r="F447" t="str">
            <v>R</v>
          </cell>
          <cell r="J447">
            <v>23</v>
          </cell>
          <cell r="S447">
            <v>2017</v>
          </cell>
        </row>
        <row r="448">
          <cell r="D448" t="str">
            <v>Coll</v>
          </cell>
          <cell r="E448" t="str">
            <v>P</v>
          </cell>
          <cell r="F448" t="str">
            <v>L</v>
          </cell>
          <cell r="J448">
            <v>20</v>
          </cell>
          <cell r="S448">
            <v>2017</v>
          </cell>
        </row>
        <row r="449">
          <cell r="D449" t="str">
            <v>Coll</v>
          </cell>
          <cell r="E449" t="str">
            <v>OF</v>
          </cell>
          <cell r="F449" t="str">
            <v>R</v>
          </cell>
          <cell r="J449">
            <v>20</v>
          </cell>
          <cell r="S449">
            <v>2017</v>
          </cell>
        </row>
        <row r="450">
          <cell r="D450" t="str">
            <v>Coll</v>
          </cell>
          <cell r="E450" t="str">
            <v>P</v>
          </cell>
          <cell r="F450" t="str">
            <v>L</v>
          </cell>
          <cell r="J450">
            <v>19</v>
          </cell>
          <cell r="S450">
            <v>2017</v>
          </cell>
        </row>
        <row r="451">
          <cell r="D451" t="str">
            <v>Rk</v>
          </cell>
          <cell r="E451" t="str">
            <v>P</v>
          </cell>
          <cell r="F451" t="str">
            <v>R</v>
          </cell>
          <cell r="J451">
            <v>21</v>
          </cell>
          <cell r="S451">
            <v>2017</v>
          </cell>
        </row>
        <row r="452">
          <cell r="D452" t="str">
            <v>A-</v>
          </cell>
          <cell r="E452" t="str">
            <v>P</v>
          </cell>
          <cell r="F452" t="str">
            <v>R</v>
          </cell>
          <cell r="J452">
            <v>19</v>
          </cell>
          <cell r="S452">
            <v>2017</v>
          </cell>
        </row>
        <row r="453">
          <cell r="D453" t="str">
            <v>Rk</v>
          </cell>
          <cell r="E453" t="str">
            <v>P</v>
          </cell>
          <cell r="F453" t="str">
            <v>R</v>
          </cell>
          <cell r="J453">
            <v>21</v>
          </cell>
          <cell r="S453">
            <v>2017</v>
          </cell>
        </row>
        <row r="454">
          <cell r="D454" t="str">
            <v>Coll</v>
          </cell>
          <cell r="E454" t="str">
            <v>P</v>
          </cell>
          <cell r="F454" t="str">
            <v>R</v>
          </cell>
          <cell r="J454">
            <v>20</v>
          </cell>
          <cell r="S454">
            <v>2017</v>
          </cell>
        </row>
        <row r="455">
          <cell r="D455" t="str">
            <v>A</v>
          </cell>
          <cell r="E455" t="str">
            <v>P</v>
          </cell>
          <cell r="F455" t="str">
            <v>R</v>
          </cell>
          <cell r="J455">
            <v>23</v>
          </cell>
          <cell r="S455">
            <v>2017</v>
          </cell>
        </row>
        <row r="456">
          <cell r="D456" t="str">
            <v>Coll</v>
          </cell>
          <cell r="E456" t="str">
            <v>C</v>
          </cell>
          <cell r="F456" t="str">
            <v>R</v>
          </cell>
          <cell r="J456">
            <v>20</v>
          </cell>
          <cell r="S456">
            <v>2017</v>
          </cell>
        </row>
        <row r="457">
          <cell r="D457" t="str">
            <v>Coll</v>
          </cell>
          <cell r="E457" t="str">
            <v>P</v>
          </cell>
          <cell r="F457" t="str">
            <v>R</v>
          </cell>
          <cell r="J457">
            <v>22</v>
          </cell>
          <cell r="S457">
            <v>2017</v>
          </cell>
        </row>
        <row r="458">
          <cell r="D458" t="str">
            <v>Coll</v>
          </cell>
          <cell r="E458" t="str">
            <v>P</v>
          </cell>
          <cell r="F458" t="str">
            <v>R</v>
          </cell>
          <cell r="J458">
            <v>21</v>
          </cell>
          <cell r="S458">
            <v>2017</v>
          </cell>
        </row>
        <row r="459">
          <cell r="D459" t="str">
            <v>Rk</v>
          </cell>
          <cell r="E459" t="str">
            <v>P</v>
          </cell>
          <cell r="F459" t="str">
            <v>R</v>
          </cell>
          <cell r="J459">
            <v>18</v>
          </cell>
          <cell r="S459">
            <v>2017</v>
          </cell>
        </row>
        <row r="460">
          <cell r="D460" t="str">
            <v>Rk</v>
          </cell>
          <cell r="E460" t="str">
            <v>P</v>
          </cell>
          <cell r="F460" t="str">
            <v>R</v>
          </cell>
          <cell r="J460">
            <v>19</v>
          </cell>
          <cell r="S460">
            <v>2017</v>
          </cell>
        </row>
        <row r="461">
          <cell r="D461" t="str">
            <v>Rk</v>
          </cell>
          <cell r="E461" t="str">
            <v>P</v>
          </cell>
          <cell r="F461" t="str">
            <v>R</v>
          </cell>
          <cell r="J461">
            <v>20</v>
          </cell>
          <cell r="S461">
            <v>2017</v>
          </cell>
        </row>
        <row r="462">
          <cell r="D462" t="str">
            <v>HS</v>
          </cell>
          <cell r="E462" t="str">
            <v>P</v>
          </cell>
          <cell r="F462" t="str">
            <v>R</v>
          </cell>
          <cell r="J462">
            <v>17</v>
          </cell>
          <cell r="S462">
            <v>2017</v>
          </cell>
        </row>
        <row r="463">
          <cell r="D463" t="str">
            <v>AAA</v>
          </cell>
          <cell r="E463" t="str">
            <v>P</v>
          </cell>
          <cell r="F463" t="str">
            <v>L</v>
          </cell>
          <cell r="J463">
            <v>28</v>
          </cell>
          <cell r="S463">
            <v>2017</v>
          </cell>
        </row>
        <row r="464">
          <cell r="D464" t="str">
            <v>HS</v>
          </cell>
          <cell r="E464" t="str">
            <v>P</v>
          </cell>
          <cell r="F464" t="str">
            <v>R</v>
          </cell>
          <cell r="J464">
            <v>18</v>
          </cell>
          <cell r="S464">
            <v>2017</v>
          </cell>
        </row>
        <row r="465">
          <cell r="D465" t="str">
            <v>Coll</v>
          </cell>
          <cell r="E465" t="str">
            <v>P</v>
          </cell>
          <cell r="F465" t="str">
            <v>L</v>
          </cell>
          <cell r="J465">
            <v>22</v>
          </cell>
          <cell r="S465">
            <v>2017</v>
          </cell>
        </row>
        <row r="466">
          <cell r="D466" t="str">
            <v>Rk</v>
          </cell>
          <cell r="E466" t="str">
            <v>P</v>
          </cell>
          <cell r="F466" t="str">
            <v>R</v>
          </cell>
          <cell r="J466">
            <v>17</v>
          </cell>
          <cell r="S466">
            <v>2017</v>
          </cell>
        </row>
        <row r="467">
          <cell r="D467" t="str">
            <v>Coll</v>
          </cell>
          <cell r="E467" t="str">
            <v>P</v>
          </cell>
          <cell r="F467" t="str">
            <v>R</v>
          </cell>
          <cell r="J467">
            <v>22</v>
          </cell>
          <cell r="S467">
            <v>2017</v>
          </cell>
        </row>
        <row r="468">
          <cell r="D468" t="str">
            <v>MLB</v>
          </cell>
          <cell r="E468" t="str">
            <v>P</v>
          </cell>
          <cell r="F468" t="str">
            <v>R</v>
          </cell>
          <cell r="J468">
            <v>25</v>
          </cell>
          <cell r="S468">
            <v>2016</v>
          </cell>
        </row>
        <row r="469">
          <cell r="D469" t="str">
            <v>AAA</v>
          </cell>
          <cell r="E469" t="str">
            <v>P</v>
          </cell>
          <cell r="F469" t="str">
            <v>L</v>
          </cell>
          <cell r="J469">
            <v>26</v>
          </cell>
          <cell r="S469">
            <v>2016</v>
          </cell>
        </row>
        <row r="470">
          <cell r="D470" t="str">
            <v>Coll</v>
          </cell>
          <cell r="E470" t="str">
            <v>P</v>
          </cell>
          <cell r="F470" t="str">
            <v>R</v>
          </cell>
          <cell r="J470">
            <v>20</v>
          </cell>
          <cell r="S470">
            <v>2016</v>
          </cell>
        </row>
        <row r="471">
          <cell r="D471" t="str">
            <v>Rk</v>
          </cell>
          <cell r="E471" t="str">
            <v>P</v>
          </cell>
          <cell r="F471" t="str">
            <v>R</v>
          </cell>
          <cell r="J471">
            <v>18</v>
          </cell>
          <cell r="S471">
            <v>2016</v>
          </cell>
        </row>
        <row r="472">
          <cell r="D472" t="str">
            <v>AA</v>
          </cell>
          <cell r="E472" t="str">
            <v>P</v>
          </cell>
          <cell r="F472" t="str">
            <v>R</v>
          </cell>
          <cell r="J472">
            <v>25</v>
          </cell>
          <cell r="S472">
            <v>2016</v>
          </cell>
        </row>
        <row r="473">
          <cell r="D473" t="str">
            <v>Rk</v>
          </cell>
          <cell r="E473" t="str">
            <v>P</v>
          </cell>
          <cell r="F473" t="str">
            <v>R</v>
          </cell>
          <cell r="J473">
            <v>29</v>
          </cell>
          <cell r="S473">
            <v>2016</v>
          </cell>
        </row>
        <row r="474">
          <cell r="D474" t="str">
            <v>MLB</v>
          </cell>
          <cell r="E474" t="str">
            <v>P</v>
          </cell>
          <cell r="F474" t="str">
            <v>R</v>
          </cell>
          <cell r="J474">
            <v>23</v>
          </cell>
          <cell r="S474">
            <v>2016</v>
          </cell>
        </row>
        <row r="475">
          <cell r="D475" t="str">
            <v>A+</v>
          </cell>
          <cell r="E475" t="str">
            <v>P</v>
          </cell>
          <cell r="F475" t="str">
            <v>R</v>
          </cell>
          <cell r="J475">
            <v>24</v>
          </cell>
          <cell r="S475">
            <v>2016</v>
          </cell>
        </row>
        <row r="476">
          <cell r="D476" t="str">
            <v>A</v>
          </cell>
          <cell r="E476" t="str">
            <v>P</v>
          </cell>
          <cell r="F476" t="str">
            <v>R</v>
          </cell>
          <cell r="J476">
            <v>22</v>
          </cell>
          <cell r="S476">
            <v>2016</v>
          </cell>
        </row>
        <row r="477">
          <cell r="D477" t="str">
            <v>MLB</v>
          </cell>
          <cell r="E477" t="str">
            <v>P</v>
          </cell>
          <cell r="F477" t="str">
            <v>L</v>
          </cell>
          <cell r="J477">
            <v>33</v>
          </cell>
          <cell r="S477">
            <v>2016</v>
          </cell>
        </row>
        <row r="478">
          <cell r="D478" t="str">
            <v>MLB</v>
          </cell>
          <cell r="E478" t="str">
            <v>P</v>
          </cell>
          <cell r="F478" t="str">
            <v>R</v>
          </cell>
          <cell r="J478">
            <v>26</v>
          </cell>
          <cell r="S478">
            <v>2016</v>
          </cell>
        </row>
        <row r="479">
          <cell r="D479" t="str">
            <v>Coll</v>
          </cell>
          <cell r="E479" t="str">
            <v>P</v>
          </cell>
          <cell r="F479" t="str">
            <v>L</v>
          </cell>
          <cell r="J479">
            <v>21</v>
          </cell>
          <cell r="S479">
            <v>2016</v>
          </cell>
        </row>
        <row r="480">
          <cell r="D480" t="str">
            <v>A</v>
          </cell>
          <cell r="E480" t="str">
            <v>P</v>
          </cell>
          <cell r="F480" t="str">
            <v>R</v>
          </cell>
          <cell r="J480">
            <v>25</v>
          </cell>
          <cell r="S480">
            <v>2016</v>
          </cell>
        </row>
        <row r="481">
          <cell r="D481" t="str">
            <v>A</v>
          </cell>
          <cell r="E481" t="str">
            <v>P</v>
          </cell>
          <cell r="F481" t="str">
            <v>R</v>
          </cell>
          <cell r="J481">
            <v>23</v>
          </cell>
          <cell r="S481">
            <v>2016</v>
          </cell>
        </row>
        <row r="482">
          <cell r="D482" t="str">
            <v>Rk</v>
          </cell>
          <cell r="E482" t="str">
            <v>OF</v>
          </cell>
          <cell r="F482" t="str">
            <v>R</v>
          </cell>
          <cell r="J482">
            <v>21</v>
          </cell>
          <cell r="S482">
            <v>2016</v>
          </cell>
        </row>
        <row r="483">
          <cell r="D483" t="str">
            <v>Rk</v>
          </cell>
          <cell r="E483" t="str">
            <v>P</v>
          </cell>
          <cell r="F483" t="str">
            <v>R</v>
          </cell>
          <cell r="J483">
            <v>24</v>
          </cell>
          <cell r="S483">
            <v>2016</v>
          </cell>
        </row>
        <row r="484">
          <cell r="D484" t="str">
            <v>HS</v>
          </cell>
          <cell r="E484" t="str">
            <v>P</v>
          </cell>
          <cell r="F484" t="str">
            <v>L</v>
          </cell>
          <cell r="J484">
            <v>17</v>
          </cell>
          <cell r="S484">
            <v>2016</v>
          </cell>
        </row>
        <row r="485">
          <cell r="D485" t="str">
            <v>Rk</v>
          </cell>
          <cell r="E485" t="str">
            <v>P</v>
          </cell>
          <cell r="F485" t="str">
            <v>R</v>
          </cell>
          <cell r="J485">
            <v>19</v>
          </cell>
          <cell r="S485">
            <v>2016</v>
          </cell>
        </row>
        <row r="486">
          <cell r="D486" t="str">
            <v>A-</v>
          </cell>
          <cell r="E486" t="str">
            <v>P</v>
          </cell>
          <cell r="F486" t="str">
            <v>R</v>
          </cell>
          <cell r="J486">
            <v>22</v>
          </cell>
          <cell r="S486">
            <v>2016</v>
          </cell>
        </row>
        <row r="487">
          <cell r="D487" t="str">
            <v>A+</v>
          </cell>
          <cell r="E487" t="str">
            <v>P</v>
          </cell>
          <cell r="F487" t="str">
            <v>L</v>
          </cell>
          <cell r="J487">
            <v>25</v>
          </cell>
          <cell r="S487">
            <v>2016</v>
          </cell>
        </row>
        <row r="488">
          <cell r="D488" t="str">
            <v>A</v>
          </cell>
          <cell r="E488" t="str">
            <v>OF</v>
          </cell>
          <cell r="F488" t="str">
            <v>R</v>
          </cell>
          <cell r="J488">
            <v>20</v>
          </cell>
          <cell r="S488">
            <v>2016</v>
          </cell>
        </row>
        <row r="489">
          <cell r="D489" t="str">
            <v>A</v>
          </cell>
          <cell r="E489" t="str">
            <v>P</v>
          </cell>
          <cell r="F489" t="str">
            <v>L</v>
          </cell>
          <cell r="J489">
            <v>27</v>
          </cell>
          <cell r="S489">
            <v>2016</v>
          </cell>
        </row>
        <row r="490">
          <cell r="D490" t="str">
            <v>MLB</v>
          </cell>
          <cell r="E490" t="str">
            <v>P</v>
          </cell>
          <cell r="F490" t="str">
            <v>R</v>
          </cell>
          <cell r="J490">
            <v>26</v>
          </cell>
          <cell r="S490">
            <v>2016</v>
          </cell>
        </row>
        <row r="491">
          <cell r="D491" t="str">
            <v>MLB</v>
          </cell>
          <cell r="E491" t="str">
            <v>P</v>
          </cell>
          <cell r="F491" t="str">
            <v>L</v>
          </cell>
          <cell r="J491">
            <v>25</v>
          </cell>
          <cell r="S491">
            <v>2016</v>
          </cell>
        </row>
        <row r="492">
          <cell r="D492" t="str">
            <v>A</v>
          </cell>
          <cell r="E492" t="str">
            <v>P</v>
          </cell>
          <cell r="F492" t="str">
            <v>R</v>
          </cell>
          <cell r="J492">
            <v>20</v>
          </cell>
          <cell r="S492">
            <v>2016</v>
          </cell>
        </row>
        <row r="493">
          <cell r="D493" t="str">
            <v>Coll</v>
          </cell>
          <cell r="E493" t="str">
            <v>P</v>
          </cell>
          <cell r="F493" t="str">
            <v>R</v>
          </cell>
          <cell r="J493">
            <v>22</v>
          </cell>
          <cell r="S493">
            <v>2016</v>
          </cell>
        </row>
        <row r="494">
          <cell r="D494" t="str">
            <v>A</v>
          </cell>
          <cell r="E494" t="str">
            <v>P</v>
          </cell>
          <cell r="F494" t="str">
            <v>R</v>
          </cell>
          <cell r="J494">
            <v>21</v>
          </cell>
          <cell r="S494">
            <v>2016</v>
          </cell>
        </row>
        <row r="495">
          <cell r="D495" t="str">
            <v>A+</v>
          </cell>
          <cell r="E495" t="str">
            <v>P</v>
          </cell>
          <cell r="F495" t="str">
            <v>L</v>
          </cell>
          <cell r="J495">
            <v>23</v>
          </cell>
          <cell r="S495">
            <v>2016</v>
          </cell>
        </row>
        <row r="496">
          <cell r="D496" t="str">
            <v>AA</v>
          </cell>
          <cell r="E496" t="str">
            <v>P</v>
          </cell>
          <cell r="F496" t="str">
            <v>R</v>
          </cell>
          <cell r="J496">
            <v>23</v>
          </cell>
          <cell r="S496">
            <v>2016</v>
          </cell>
        </row>
        <row r="497">
          <cell r="D497" t="str">
            <v>MLB</v>
          </cell>
          <cell r="E497" t="str">
            <v>P</v>
          </cell>
          <cell r="F497" t="str">
            <v>L</v>
          </cell>
          <cell r="J497">
            <v>26</v>
          </cell>
          <cell r="S497">
            <v>2016</v>
          </cell>
        </row>
        <row r="498">
          <cell r="D498" t="str">
            <v>Coll</v>
          </cell>
          <cell r="E498" t="str">
            <v>P</v>
          </cell>
          <cell r="F498" t="str">
            <v>R</v>
          </cell>
          <cell r="J498">
            <v>20</v>
          </cell>
          <cell r="S498">
            <v>2016</v>
          </cell>
        </row>
        <row r="499">
          <cell r="D499" t="str">
            <v>A-</v>
          </cell>
          <cell r="E499" t="str">
            <v>P</v>
          </cell>
          <cell r="F499" t="str">
            <v>R</v>
          </cell>
          <cell r="J499">
            <v>24</v>
          </cell>
          <cell r="S499">
            <v>2016</v>
          </cell>
        </row>
        <row r="500">
          <cell r="D500" t="str">
            <v>Coll</v>
          </cell>
          <cell r="E500" t="str">
            <v>SS</v>
          </cell>
          <cell r="F500" t="str">
            <v>R</v>
          </cell>
          <cell r="J500">
            <v>20</v>
          </cell>
          <cell r="S500">
            <v>2016</v>
          </cell>
        </row>
        <row r="501">
          <cell r="D501" t="str">
            <v>Coll</v>
          </cell>
          <cell r="E501" t="str">
            <v>P</v>
          </cell>
          <cell r="F501" t="str">
            <v>R</v>
          </cell>
          <cell r="J501">
            <v>20</v>
          </cell>
          <cell r="S501">
            <v>2016</v>
          </cell>
        </row>
        <row r="502">
          <cell r="D502" t="str">
            <v>A</v>
          </cell>
          <cell r="E502" t="str">
            <v>P</v>
          </cell>
          <cell r="F502" t="str">
            <v>R</v>
          </cell>
          <cell r="J502">
            <v>22</v>
          </cell>
          <cell r="S502">
            <v>2016</v>
          </cell>
        </row>
        <row r="503">
          <cell r="D503" t="str">
            <v>A-</v>
          </cell>
          <cell r="E503" t="str">
            <v>P</v>
          </cell>
          <cell r="F503" t="str">
            <v>R</v>
          </cell>
          <cell r="J503">
            <v>21</v>
          </cell>
          <cell r="S503">
            <v>2016</v>
          </cell>
        </row>
        <row r="504">
          <cell r="D504" t="str">
            <v>Rk</v>
          </cell>
          <cell r="E504" t="str">
            <v>P</v>
          </cell>
          <cell r="F504" t="str">
            <v>R</v>
          </cell>
          <cell r="J504">
            <v>18</v>
          </cell>
          <cell r="S504">
            <v>2016</v>
          </cell>
        </row>
        <row r="505">
          <cell r="D505" t="str">
            <v>AA</v>
          </cell>
          <cell r="E505" t="str">
            <v>P</v>
          </cell>
          <cell r="F505" t="str">
            <v>R</v>
          </cell>
          <cell r="J505">
            <v>23</v>
          </cell>
          <cell r="S505">
            <v>2016</v>
          </cell>
        </row>
        <row r="506">
          <cell r="D506" t="str">
            <v>AAA</v>
          </cell>
          <cell r="E506" t="str">
            <v>P</v>
          </cell>
          <cell r="F506" t="str">
            <v>R</v>
          </cell>
          <cell r="J506">
            <v>24</v>
          </cell>
          <cell r="S506">
            <v>2016</v>
          </cell>
        </row>
        <row r="507">
          <cell r="D507" t="str">
            <v>Rk</v>
          </cell>
          <cell r="E507" t="str">
            <v>OF</v>
          </cell>
          <cell r="F507" t="str">
            <v>R</v>
          </cell>
          <cell r="J507">
            <v>22</v>
          </cell>
          <cell r="S507">
            <v>2016</v>
          </cell>
        </row>
        <row r="508">
          <cell r="D508" t="str">
            <v>HS</v>
          </cell>
          <cell r="E508" t="str">
            <v>P</v>
          </cell>
          <cell r="F508" t="str">
            <v>R</v>
          </cell>
          <cell r="J508">
            <v>18</v>
          </cell>
          <cell r="S508">
            <v>2016</v>
          </cell>
        </row>
        <row r="509">
          <cell r="D509" t="str">
            <v>Coll</v>
          </cell>
          <cell r="E509" t="str">
            <v>P</v>
          </cell>
          <cell r="F509" t="str">
            <v>R</v>
          </cell>
          <cell r="J509">
            <v>18</v>
          </cell>
          <cell r="S509">
            <v>2016</v>
          </cell>
        </row>
        <row r="510">
          <cell r="D510" t="str">
            <v>A</v>
          </cell>
          <cell r="E510" t="str">
            <v>P</v>
          </cell>
          <cell r="F510" t="str">
            <v>L</v>
          </cell>
          <cell r="J510">
            <v>19</v>
          </cell>
          <cell r="S510">
            <v>2016</v>
          </cell>
        </row>
        <row r="511">
          <cell r="D511" t="str">
            <v>Rk</v>
          </cell>
          <cell r="E511" t="str">
            <v>P</v>
          </cell>
          <cell r="F511" t="str">
            <v>R</v>
          </cell>
          <cell r="J511">
            <v>21</v>
          </cell>
          <cell r="S511">
            <v>2016</v>
          </cell>
        </row>
        <row r="512">
          <cell r="D512" t="str">
            <v>Coll</v>
          </cell>
          <cell r="E512" t="str">
            <v>P</v>
          </cell>
          <cell r="F512" t="str">
            <v>R</v>
          </cell>
          <cell r="J512">
            <v>21</v>
          </cell>
          <cell r="S512">
            <v>2016</v>
          </cell>
        </row>
        <row r="513">
          <cell r="D513" t="str">
            <v>MLB</v>
          </cell>
          <cell r="E513" t="str">
            <v>P</v>
          </cell>
          <cell r="F513" t="str">
            <v>L</v>
          </cell>
          <cell r="J513">
            <v>25</v>
          </cell>
          <cell r="S513">
            <v>2016</v>
          </cell>
        </row>
        <row r="514">
          <cell r="D514" t="str">
            <v>AA</v>
          </cell>
          <cell r="E514" t="str">
            <v>P</v>
          </cell>
          <cell r="F514" t="str">
            <v>R</v>
          </cell>
          <cell r="J514">
            <v>28</v>
          </cell>
          <cell r="S514">
            <v>2016</v>
          </cell>
        </row>
        <row r="515">
          <cell r="D515" t="str">
            <v>Rk</v>
          </cell>
          <cell r="E515" t="str">
            <v>P</v>
          </cell>
          <cell r="F515" t="str">
            <v>R</v>
          </cell>
          <cell r="J515">
            <v>18</v>
          </cell>
          <cell r="S515">
            <v>2016</v>
          </cell>
        </row>
        <row r="516">
          <cell r="D516" t="str">
            <v>HS</v>
          </cell>
          <cell r="E516" t="str">
            <v>P</v>
          </cell>
          <cell r="F516" t="str">
            <v>R</v>
          </cell>
          <cell r="J516">
            <v>18</v>
          </cell>
          <cell r="S516">
            <v>2016</v>
          </cell>
        </row>
        <row r="517">
          <cell r="D517" t="str">
            <v>AA</v>
          </cell>
          <cell r="E517" t="str">
            <v>P</v>
          </cell>
          <cell r="F517" t="str">
            <v>R</v>
          </cell>
          <cell r="J517">
            <v>23</v>
          </cell>
          <cell r="S517">
            <v>2016</v>
          </cell>
        </row>
        <row r="518">
          <cell r="D518" t="str">
            <v>Rk</v>
          </cell>
          <cell r="E518" t="str">
            <v>P</v>
          </cell>
          <cell r="F518" t="str">
            <v>R</v>
          </cell>
          <cell r="J518">
            <v>19</v>
          </cell>
          <cell r="S518">
            <v>2016</v>
          </cell>
        </row>
        <row r="519">
          <cell r="D519" t="str">
            <v>Coll</v>
          </cell>
          <cell r="E519" t="str">
            <v>P</v>
          </cell>
          <cell r="F519" t="str">
            <v>L</v>
          </cell>
          <cell r="J519">
            <v>21</v>
          </cell>
          <cell r="S519">
            <v>2016</v>
          </cell>
        </row>
        <row r="520">
          <cell r="D520" t="str">
            <v>Coll</v>
          </cell>
          <cell r="E520" t="str">
            <v>P</v>
          </cell>
          <cell r="F520" t="str">
            <v>R</v>
          </cell>
          <cell r="J520">
            <v>21</v>
          </cell>
          <cell r="S520">
            <v>2016</v>
          </cell>
        </row>
        <row r="521">
          <cell r="D521" t="str">
            <v>MLB</v>
          </cell>
          <cell r="E521" t="str">
            <v>P</v>
          </cell>
          <cell r="F521" t="str">
            <v>R</v>
          </cell>
          <cell r="J521">
            <v>26</v>
          </cell>
          <cell r="S521">
            <v>2016</v>
          </cell>
        </row>
        <row r="522">
          <cell r="D522" t="str">
            <v>Coll</v>
          </cell>
          <cell r="E522" t="str">
            <v>P</v>
          </cell>
          <cell r="F522" t="str">
            <v>R</v>
          </cell>
          <cell r="J522">
            <v>19</v>
          </cell>
          <cell r="S522">
            <v>2016</v>
          </cell>
        </row>
        <row r="523">
          <cell r="D523" t="str">
            <v>A</v>
          </cell>
          <cell r="E523" t="str">
            <v>C</v>
          </cell>
          <cell r="F523" t="str">
            <v>R</v>
          </cell>
          <cell r="J523">
            <v>21</v>
          </cell>
          <cell r="S523">
            <v>2016</v>
          </cell>
        </row>
        <row r="524">
          <cell r="D524" t="str">
            <v>A-</v>
          </cell>
          <cell r="E524" t="str">
            <v>P</v>
          </cell>
          <cell r="F524" t="str">
            <v>R</v>
          </cell>
          <cell r="J524">
            <v>21</v>
          </cell>
          <cell r="S524">
            <v>2016</v>
          </cell>
        </row>
        <row r="525">
          <cell r="D525" t="str">
            <v>A+</v>
          </cell>
          <cell r="E525" t="str">
            <v>P</v>
          </cell>
          <cell r="F525" t="str">
            <v>R</v>
          </cell>
          <cell r="J525">
            <v>25</v>
          </cell>
          <cell r="S525">
            <v>2016</v>
          </cell>
        </row>
        <row r="526">
          <cell r="D526" t="str">
            <v>A</v>
          </cell>
          <cell r="E526" t="str">
            <v>P</v>
          </cell>
          <cell r="F526" t="str">
            <v>R</v>
          </cell>
          <cell r="J526">
            <v>19</v>
          </cell>
          <cell r="S526">
            <v>2016</v>
          </cell>
        </row>
        <row r="527">
          <cell r="D527" t="str">
            <v>Rk</v>
          </cell>
          <cell r="E527" t="str">
            <v>P</v>
          </cell>
          <cell r="F527" t="str">
            <v>R</v>
          </cell>
          <cell r="J527">
            <v>19</v>
          </cell>
          <cell r="S527">
            <v>2016</v>
          </cell>
        </row>
        <row r="528">
          <cell r="D528" t="str">
            <v>AAA</v>
          </cell>
          <cell r="E528" t="str">
            <v>P</v>
          </cell>
          <cell r="F528" t="str">
            <v>R</v>
          </cell>
          <cell r="J528">
            <v>27</v>
          </cell>
          <cell r="S528">
            <v>2016</v>
          </cell>
        </row>
        <row r="529">
          <cell r="D529" t="str">
            <v>MLB</v>
          </cell>
          <cell r="E529" t="str">
            <v>P</v>
          </cell>
          <cell r="F529" t="str">
            <v>R</v>
          </cell>
          <cell r="J529">
            <v>26</v>
          </cell>
          <cell r="S529">
            <v>2016</v>
          </cell>
        </row>
        <row r="530">
          <cell r="D530" t="str">
            <v>Rk</v>
          </cell>
          <cell r="E530" t="str">
            <v>P</v>
          </cell>
          <cell r="F530" t="str">
            <v>R</v>
          </cell>
          <cell r="J530">
            <v>19</v>
          </cell>
          <cell r="S530">
            <v>2016</v>
          </cell>
        </row>
        <row r="531">
          <cell r="D531" t="str">
            <v>HS</v>
          </cell>
          <cell r="E531" t="str">
            <v>P</v>
          </cell>
          <cell r="F531" t="str">
            <v>L</v>
          </cell>
          <cell r="J531">
            <v>18</v>
          </cell>
          <cell r="S531">
            <v>2016</v>
          </cell>
        </row>
        <row r="532">
          <cell r="D532" t="str">
            <v>Coll</v>
          </cell>
          <cell r="E532" t="str">
            <v>P</v>
          </cell>
          <cell r="F532" t="str">
            <v>R</v>
          </cell>
          <cell r="J532">
            <v>19</v>
          </cell>
          <cell r="S532">
            <v>2016</v>
          </cell>
        </row>
        <row r="533">
          <cell r="D533" t="str">
            <v>A+</v>
          </cell>
          <cell r="E533" t="str">
            <v>P</v>
          </cell>
          <cell r="F533" t="str">
            <v>R</v>
          </cell>
          <cell r="J533">
            <v>22</v>
          </cell>
          <cell r="S533">
            <v>2016</v>
          </cell>
        </row>
        <row r="534">
          <cell r="D534" t="str">
            <v>A+</v>
          </cell>
          <cell r="E534" t="str">
            <v>P</v>
          </cell>
          <cell r="F534" t="str">
            <v>R</v>
          </cell>
          <cell r="J534">
            <v>23</v>
          </cell>
          <cell r="S534">
            <v>2016</v>
          </cell>
        </row>
        <row r="535">
          <cell r="D535" t="str">
            <v>MLB</v>
          </cell>
          <cell r="E535" t="str">
            <v>P</v>
          </cell>
          <cell r="F535" t="str">
            <v>L</v>
          </cell>
          <cell r="J535">
            <v>25</v>
          </cell>
          <cell r="S535">
            <v>2016</v>
          </cell>
        </row>
        <row r="536">
          <cell r="D536" t="str">
            <v>A+</v>
          </cell>
          <cell r="E536" t="str">
            <v>P</v>
          </cell>
          <cell r="F536" t="str">
            <v>R</v>
          </cell>
          <cell r="J536">
            <v>23</v>
          </cell>
          <cell r="S536">
            <v>2016</v>
          </cell>
        </row>
        <row r="537">
          <cell r="D537" t="str">
            <v>A+</v>
          </cell>
          <cell r="E537" t="str">
            <v>P</v>
          </cell>
          <cell r="F537" t="str">
            <v>R</v>
          </cell>
          <cell r="J537">
            <v>26</v>
          </cell>
          <cell r="S537">
            <v>2016</v>
          </cell>
        </row>
        <row r="538">
          <cell r="D538" t="str">
            <v>AAA</v>
          </cell>
          <cell r="E538" t="str">
            <v>P</v>
          </cell>
          <cell r="F538" t="str">
            <v>R</v>
          </cell>
          <cell r="J538">
            <v>29</v>
          </cell>
          <cell r="S538">
            <v>2016</v>
          </cell>
        </row>
        <row r="539">
          <cell r="D539" t="str">
            <v>MLB</v>
          </cell>
          <cell r="E539" t="str">
            <v>P</v>
          </cell>
          <cell r="F539" t="str">
            <v>R</v>
          </cell>
          <cell r="J539">
            <v>27</v>
          </cell>
          <cell r="S539">
            <v>2016</v>
          </cell>
        </row>
        <row r="540">
          <cell r="D540" t="str">
            <v>Rk</v>
          </cell>
          <cell r="E540" t="str">
            <v>P</v>
          </cell>
          <cell r="F540" t="str">
            <v>R</v>
          </cell>
          <cell r="J540">
            <v>20</v>
          </cell>
          <cell r="S540">
            <v>2016</v>
          </cell>
        </row>
        <row r="541">
          <cell r="D541" t="str">
            <v>Coll</v>
          </cell>
          <cell r="E541" t="str">
            <v>P</v>
          </cell>
          <cell r="F541" t="str">
            <v>R</v>
          </cell>
          <cell r="J541">
            <v>19</v>
          </cell>
          <cell r="S541">
            <v>2016</v>
          </cell>
        </row>
        <row r="542">
          <cell r="D542" t="str">
            <v>A</v>
          </cell>
          <cell r="E542" t="str">
            <v>P</v>
          </cell>
          <cell r="F542" t="str">
            <v>R</v>
          </cell>
          <cell r="J542">
            <v>21</v>
          </cell>
          <cell r="S542">
            <v>2016</v>
          </cell>
        </row>
        <row r="543">
          <cell r="D543" t="str">
            <v>Rk</v>
          </cell>
          <cell r="E543" t="str">
            <v>P</v>
          </cell>
          <cell r="F543" t="str">
            <v>R</v>
          </cell>
          <cell r="J543">
            <v>20</v>
          </cell>
          <cell r="S543">
            <v>2016</v>
          </cell>
        </row>
        <row r="544">
          <cell r="D544" t="str">
            <v>AAA</v>
          </cell>
          <cell r="E544" t="str">
            <v>2B</v>
          </cell>
          <cell r="F544" t="str">
            <v>R</v>
          </cell>
          <cell r="J544">
            <v>24</v>
          </cell>
          <cell r="S544">
            <v>2016</v>
          </cell>
        </row>
        <row r="545">
          <cell r="D545" t="str">
            <v>Coll</v>
          </cell>
          <cell r="E545" t="str">
            <v>P</v>
          </cell>
          <cell r="F545" t="str">
            <v>R</v>
          </cell>
          <cell r="J545">
            <v>20</v>
          </cell>
          <cell r="S545">
            <v>2016</v>
          </cell>
        </row>
        <row r="546">
          <cell r="D546" t="str">
            <v>Coll</v>
          </cell>
          <cell r="E546" t="str">
            <v>P</v>
          </cell>
          <cell r="F546" t="str">
            <v>R</v>
          </cell>
          <cell r="J546">
            <v>21</v>
          </cell>
          <cell r="S546">
            <v>2016</v>
          </cell>
        </row>
        <row r="547">
          <cell r="D547" t="str">
            <v>MLB</v>
          </cell>
          <cell r="E547" t="str">
            <v>P</v>
          </cell>
          <cell r="F547" t="str">
            <v>R</v>
          </cell>
          <cell r="J547">
            <v>27</v>
          </cell>
          <cell r="S547">
            <v>2016</v>
          </cell>
        </row>
        <row r="548">
          <cell r="D548" t="str">
            <v>A+</v>
          </cell>
          <cell r="E548" t="str">
            <v>P</v>
          </cell>
          <cell r="F548" t="str">
            <v>R</v>
          </cell>
          <cell r="J548">
            <v>24</v>
          </cell>
          <cell r="S548">
            <v>2016</v>
          </cell>
        </row>
        <row r="549">
          <cell r="D549" t="str">
            <v>A+</v>
          </cell>
          <cell r="E549" t="str">
            <v>P</v>
          </cell>
          <cell r="F549" t="str">
            <v>L</v>
          </cell>
          <cell r="J549">
            <v>23</v>
          </cell>
          <cell r="S549">
            <v>2016</v>
          </cell>
        </row>
        <row r="550">
          <cell r="D550" t="str">
            <v>Coll</v>
          </cell>
          <cell r="E550" t="str">
            <v>P</v>
          </cell>
          <cell r="F550" t="str">
            <v>L</v>
          </cell>
          <cell r="J550">
            <v>19</v>
          </cell>
          <cell r="S550">
            <v>2016</v>
          </cell>
        </row>
        <row r="551">
          <cell r="D551" t="str">
            <v>AAA</v>
          </cell>
          <cell r="E551" t="str">
            <v>P</v>
          </cell>
          <cell r="F551" t="str">
            <v>R</v>
          </cell>
          <cell r="J551">
            <v>24</v>
          </cell>
          <cell r="S551">
            <v>2016</v>
          </cell>
        </row>
        <row r="552">
          <cell r="D552" t="str">
            <v>MLB</v>
          </cell>
          <cell r="E552" t="str">
            <v>P</v>
          </cell>
          <cell r="F552" t="str">
            <v>L</v>
          </cell>
          <cell r="J552">
            <v>26</v>
          </cell>
          <cell r="S552">
            <v>2016</v>
          </cell>
        </row>
        <row r="553">
          <cell r="D553" t="str">
            <v>AAA</v>
          </cell>
          <cell r="E553" t="str">
            <v>P</v>
          </cell>
          <cell r="F553" t="str">
            <v>L</v>
          </cell>
          <cell r="J553">
            <v>24</v>
          </cell>
          <cell r="S553">
            <v>2016</v>
          </cell>
        </row>
        <row r="554">
          <cell r="D554" t="str">
            <v>A</v>
          </cell>
          <cell r="E554" t="str">
            <v>P</v>
          </cell>
          <cell r="F554" t="str">
            <v>R</v>
          </cell>
          <cell r="J554">
            <v>24</v>
          </cell>
          <cell r="S554">
            <v>2016</v>
          </cell>
        </row>
        <row r="555">
          <cell r="D555" t="str">
            <v>Coll</v>
          </cell>
          <cell r="E555" t="str">
            <v>P</v>
          </cell>
          <cell r="F555" t="str">
            <v>R</v>
          </cell>
          <cell r="J555">
            <v>21</v>
          </cell>
          <cell r="S555">
            <v>2016</v>
          </cell>
        </row>
        <row r="556">
          <cell r="D556" t="str">
            <v>AA</v>
          </cell>
          <cell r="E556" t="str">
            <v>P</v>
          </cell>
          <cell r="F556" t="str">
            <v>L</v>
          </cell>
          <cell r="J556">
            <v>25</v>
          </cell>
          <cell r="S556">
            <v>2016</v>
          </cell>
        </row>
        <row r="557">
          <cell r="D557" t="str">
            <v>MLB</v>
          </cell>
          <cell r="E557" t="str">
            <v>P</v>
          </cell>
          <cell r="F557" t="str">
            <v>L</v>
          </cell>
          <cell r="J557">
            <v>28</v>
          </cell>
          <cell r="S557">
            <v>2016</v>
          </cell>
        </row>
        <row r="558">
          <cell r="D558" t="str">
            <v>AA</v>
          </cell>
          <cell r="E558" t="str">
            <v>P</v>
          </cell>
          <cell r="F558" t="str">
            <v>R</v>
          </cell>
          <cell r="J558">
            <v>26</v>
          </cell>
          <cell r="S558">
            <v>2016</v>
          </cell>
        </row>
        <row r="559">
          <cell r="D559" t="str">
            <v>MLB</v>
          </cell>
          <cell r="E559" t="str">
            <v>P</v>
          </cell>
          <cell r="F559" t="str">
            <v>L</v>
          </cell>
          <cell r="J559">
            <v>33</v>
          </cell>
          <cell r="S559">
            <v>2016</v>
          </cell>
        </row>
        <row r="560">
          <cell r="D560" t="str">
            <v>A</v>
          </cell>
          <cell r="E560" t="str">
            <v>P</v>
          </cell>
          <cell r="F560" t="str">
            <v>R</v>
          </cell>
          <cell r="J560">
            <v>20</v>
          </cell>
          <cell r="S560">
            <v>2016</v>
          </cell>
        </row>
        <row r="561">
          <cell r="D561" t="str">
            <v>AAA</v>
          </cell>
          <cell r="E561" t="str">
            <v>P</v>
          </cell>
          <cell r="F561" t="str">
            <v>R</v>
          </cell>
          <cell r="J561">
            <v>27</v>
          </cell>
          <cell r="S561">
            <v>2016</v>
          </cell>
        </row>
        <row r="562">
          <cell r="D562" t="str">
            <v>A</v>
          </cell>
          <cell r="E562" t="str">
            <v>C</v>
          </cell>
          <cell r="F562" t="str">
            <v>R</v>
          </cell>
          <cell r="J562">
            <v>23</v>
          </cell>
          <cell r="S562">
            <v>2016</v>
          </cell>
        </row>
        <row r="563">
          <cell r="D563" t="str">
            <v>A-</v>
          </cell>
          <cell r="E563" t="str">
            <v>P</v>
          </cell>
          <cell r="F563" t="str">
            <v>R</v>
          </cell>
          <cell r="J563">
            <v>22</v>
          </cell>
          <cell r="S563">
            <v>2016</v>
          </cell>
        </row>
        <row r="564">
          <cell r="D564" t="str">
            <v>Rk</v>
          </cell>
          <cell r="E564" t="str">
            <v>P</v>
          </cell>
          <cell r="F564" t="str">
            <v>L</v>
          </cell>
          <cell r="J564">
            <v>20</v>
          </cell>
          <cell r="S564">
            <v>2016</v>
          </cell>
        </row>
        <row r="565">
          <cell r="D565" t="str">
            <v>Coll</v>
          </cell>
          <cell r="E565" t="str">
            <v>P</v>
          </cell>
          <cell r="F565" t="str">
            <v>R</v>
          </cell>
          <cell r="J565">
            <v>21</v>
          </cell>
          <cell r="S565">
            <v>2016</v>
          </cell>
        </row>
        <row r="566">
          <cell r="D566" t="str">
            <v>Coll</v>
          </cell>
          <cell r="E566" t="str">
            <v>P</v>
          </cell>
          <cell r="F566" t="str">
            <v>R</v>
          </cell>
          <cell r="J566">
            <v>20</v>
          </cell>
          <cell r="S566">
            <v>2016</v>
          </cell>
        </row>
        <row r="567">
          <cell r="D567" t="str">
            <v>Rk</v>
          </cell>
          <cell r="E567" t="str">
            <v>P</v>
          </cell>
          <cell r="F567" t="str">
            <v>R</v>
          </cell>
          <cell r="J567">
            <v>22</v>
          </cell>
          <cell r="S567">
            <v>2016</v>
          </cell>
        </row>
        <row r="568">
          <cell r="D568" t="str">
            <v>AAA</v>
          </cell>
          <cell r="E568" t="str">
            <v>P</v>
          </cell>
          <cell r="F568" t="str">
            <v>L</v>
          </cell>
          <cell r="J568">
            <v>23</v>
          </cell>
          <cell r="S568">
            <v>2016</v>
          </cell>
        </row>
        <row r="569">
          <cell r="D569" t="str">
            <v>A</v>
          </cell>
          <cell r="E569" t="str">
            <v>P</v>
          </cell>
          <cell r="F569" t="str">
            <v>R</v>
          </cell>
          <cell r="J569">
            <v>20</v>
          </cell>
          <cell r="S569">
            <v>2016</v>
          </cell>
        </row>
        <row r="570">
          <cell r="D570" t="str">
            <v>A+</v>
          </cell>
          <cell r="E570" t="str">
            <v>P</v>
          </cell>
          <cell r="F570" t="str">
            <v>R</v>
          </cell>
          <cell r="J570">
            <v>25</v>
          </cell>
          <cell r="S570">
            <v>2016</v>
          </cell>
        </row>
        <row r="571">
          <cell r="D571" t="str">
            <v>HS</v>
          </cell>
          <cell r="E571" t="str">
            <v>P</v>
          </cell>
          <cell r="F571" t="str">
            <v>L</v>
          </cell>
          <cell r="J571">
            <v>18</v>
          </cell>
          <cell r="S571">
            <v>2016</v>
          </cell>
        </row>
        <row r="572">
          <cell r="D572" t="str">
            <v>MLB</v>
          </cell>
          <cell r="E572" t="str">
            <v>P</v>
          </cell>
          <cell r="F572" t="str">
            <v>R</v>
          </cell>
          <cell r="J572">
            <v>25</v>
          </cell>
          <cell r="S572">
            <v>2016</v>
          </cell>
        </row>
        <row r="573">
          <cell r="D573" t="str">
            <v>AAA</v>
          </cell>
          <cell r="E573" t="str">
            <v>P</v>
          </cell>
          <cell r="F573" t="str">
            <v>L</v>
          </cell>
          <cell r="J573">
            <v>24</v>
          </cell>
          <cell r="S573">
            <v>2016</v>
          </cell>
        </row>
        <row r="574">
          <cell r="D574" t="str">
            <v>MLB</v>
          </cell>
          <cell r="E574" t="str">
            <v>P</v>
          </cell>
          <cell r="F574" t="str">
            <v>L</v>
          </cell>
          <cell r="J574">
            <v>26</v>
          </cell>
          <cell r="S574">
            <v>2016</v>
          </cell>
        </row>
        <row r="575">
          <cell r="D575" t="str">
            <v>MLB</v>
          </cell>
          <cell r="E575" t="str">
            <v>P</v>
          </cell>
          <cell r="F575" t="str">
            <v>R</v>
          </cell>
          <cell r="J575">
            <v>25</v>
          </cell>
          <cell r="S575">
            <v>2016</v>
          </cell>
        </row>
        <row r="576">
          <cell r="D576" t="str">
            <v>Coll</v>
          </cell>
          <cell r="E576" t="str">
            <v>P</v>
          </cell>
          <cell r="F576" t="str">
            <v>R</v>
          </cell>
          <cell r="J576">
            <v>20</v>
          </cell>
          <cell r="S576">
            <v>2016</v>
          </cell>
        </row>
        <row r="577">
          <cell r="D577" t="str">
            <v>Coll</v>
          </cell>
          <cell r="E577" t="str">
            <v>P</v>
          </cell>
          <cell r="F577" t="str">
            <v>R</v>
          </cell>
          <cell r="J577">
            <v>20</v>
          </cell>
          <cell r="S577">
            <v>2016</v>
          </cell>
        </row>
        <row r="578">
          <cell r="D578" t="str">
            <v>Coll</v>
          </cell>
          <cell r="E578" t="str">
            <v>P</v>
          </cell>
          <cell r="F578" t="str">
            <v>R</v>
          </cell>
          <cell r="J578">
            <v>20</v>
          </cell>
          <cell r="S578">
            <v>2016</v>
          </cell>
        </row>
        <row r="579">
          <cell r="D579" t="str">
            <v>A+</v>
          </cell>
          <cell r="E579" t="str">
            <v>P</v>
          </cell>
          <cell r="F579" t="str">
            <v>L</v>
          </cell>
          <cell r="J579">
            <v>23</v>
          </cell>
          <cell r="S579">
            <v>2016</v>
          </cell>
        </row>
        <row r="580">
          <cell r="D580" t="str">
            <v>Coll</v>
          </cell>
          <cell r="E580" t="str">
            <v>P</v>
          </cell>
          <cell r="F580" t="str">
            <v>R</v>
          </cell>
          <cell r="J580">
            <v>21</v>
          </cell>
          <cell r="S580">
            <v>2016</v>
          </cell>
        </row>
        <row r="581">
          <cell r="D581" t="str">
            <v>Coll</v>
          </cell>
          <cell r="E581" t="str">
            <v>P</v>
          </cell>
          <cell r="F581" t="str">
            <v>L</v>
          </cell>
          <cell r="J581">
            <v>20</v>
          </cell>
          <cell r="S581">
            <v>2016</v>
          </cell>
        </row>
        <row r="582">
          <cell r="D582" t="str">
            <v>Coll</v>
          </cell>
          <cell r="E582" t="str">
            <v>P</v>
          </cell>
          <cell r="F582" t="str">
            <v>L</v>
          </cell>
          <cell r="J582">
            <v>21</v>
          </cell>
          <cell r="S582">
            <v>2016</v>
          </cell>
        </row>
        <row r="583">
          <cell r="D583" t="str">
            <v>HS</v>
          </cell>
          <cell r="E583" t="str">
            <v>P</v>
          </cell>
          <cell r="F583" t="str">
            <v>R</v>
          </cell>
          <cell r="J583">
            <v>19</v>
          </cell>
          <cell r="S583">
            <v>2016</v>
          </cell>
        </row>
        <row r="584">
          <cell r="D584" t="str">
            <v>Rk</v>
          </cell>
          <cell r="E584" t="str">
            <v>P</v>
          </cell>
          <cell r="F584" t="str">
            <v>R</v>
          </cell>
          <cell r="J584">
            <v>18</v>
          </cell>
          <cell r="S584">
            <v>2016</v>
          </cell>
        </row>
        <row r="585">
          <cell r="D585" t="str">
            <v>Coll</v>
          </cell>
          <cell r="E585" t="str">
            <v>P</v>
          </cell>
          <cell r="F585" t="str">
            <v>R</v>
          </cell>
          <cell r="J585">
            <v>21</v>
          </cell>
          <cell r="S585">
            <v>2016</v>
          </cell>
        </row>
        <row r="586">
          <cell r="D586" t="str">
            <v>HS</v>
          </cell>
          <cell r="E586" t="str">
            <v>C</v>
          </cell>
          <cell r="F586" t="str">
            <v>R</v>
          </cell>
          <cell r="J586">
            <v>18</v>
          </cell>
          <cell r="S586">
            <v>2016</v>
          </cell>
        </row>
        <row r="587">
          <cell r="D587" t="str">
            <v>Coll</v>
          </cell>
          <cell r="E587" t="str">
            <v>P</v>
          </cell>
          <cell r="F587" t="str">
            <v>R</v>
          </cell>
          <cell r="J587">
            <v>19</v>
          </cell>
          <cell r="S587">
            <v>2016</v>
          </cell>
        </row>
        <row r="588">
          <cell r="D588" t="str">
            <v>AA</v>
          </cell>
          <cell r="E588" t="str">
            <v>P</v>
          </cell>
          <cell r="F588" t="str">
            <v>L</v>
          </cell>
          <cell r="J588">
            <v>25</v>
          </cell>
          <cell r="S588">
            <v>2016</v>
          </cell>
        </row>
        <row r="589">
          <cell r="D589" t="str">
            <v>A+</v>
          </cell>
          <cell r="E589" t="str">
            <v>P</v>
          </cell>
          <cell r="F589" t="str">
            <v>R</v>
          </cell>
          <cell r="J589">
            <v>21</v>
          </cell>
          <cell r="S589">
            <v>2016</v>
          </cell>
        </row>
        <row r="590">
          <cell r="D590" t="str">
            <v>AAA</v>
          </cell>
          <cell r="E590" t="str">
            <v>SS</v>
          </cell>
          <cell r="F590" t="str">
            <v>R</v>
          </cell>
          <cell r="J590">
            <v>30</v>
          </cell>
          <cell r="S590">
            <v>2016</v>
          </cell>
        </row>
        <row r="591">
          <cell r="D591" t="str">
            <v>Coll</v>
          </cell>
          <cell r="E591" t="str">
            <v>P</v>
          </cell>
          <cell r="F591" t="str">
            <v>L</v>
          </cell>
          <cell r="J591">
            <v>20</v>
          </cell>
          <cell r="S591">
            <v>2016</v>
          </cell>
        </row>
        <row r="592">
          <cell r="D592" t="str">
            <v>Coll</v>
          </cell>
          <cell r="E592" t="str">
            <v>3B</v>
          </cell>
          <cell r="F592" t="str">
            <v>R</v>
          </cell>
          <cell r="J592">
            <v>19</v>
          </cell>
          <cell r="S592">
            <v>2016</v>
          </cell>
        </row>
        <row r="593">
          <cell r="D593" t="str">
            <v>Rk</v>
          </cell>
          <cell r="E593" t="str">
            <v>P</v>
          </cell>
          <cell r="F593" t="str">
            <v>R</v>
          </cell>
          <cell r="J593">
            <v>19</v>
          </cell>
          <cell r="S593">
            <v>2016</v>
          </cell>
        </row>
        <row r="594">
          <cell r="D594" t="str">
            <v>Coll</v>
          </cell>
          <cell r="E594" t="str">
            <v>P</v>
          </cell>
          <cell r="F594" t="str">
            <v>R</v>
          </cell>
          <cell r="J594">
            <v>21</v>
          </cell>
          <cell r="S594">
            <v>2016</v>
          </cell>
        </row>
        <row r="595">
          <cell r="D595" t="str">
            <v>A+</v>
          </cell>
          <cell r="E595" t="str">
            <v>P</v>
          </cell>
          <cell r="F595" t="str">
            <v>L</v>
          </cell>
          <cell r="J595">
            <v>23</v>
          </cell>
          <cell r="S595">
            <v>2016</v>
          </cell>
        </row>
        <row r="596">
          <cell r="D596" t="str">
            <v>Coll</v>
          </cell>
          <cell r="E596" t="str">
            <v>P</v>
          </cell>
          <cell r="F596" t="str">
            <v>R</v>
          </cell>
          <cell r="J596">
            <v>21</v>
          </cell>
          <cell r="S596">
            <v>2016</v>
          </cell>
        </row>
        <row r="597">
          <cell r="D597" t="str">
            <v>A+</v>
          </cell>
          <cell r="E597" t="str">
            <v>P</v>
          </cell>
          <cell r="F597" t="str">
            <v>R</v>
          </cell>
          <cell r="J597">
            <v>22</v>
          </cell>
          <cell r="S597">
            <v>2016</v>
          </cell>
        </row>
        <row r="598">
          <cell r="D598" t="str">
            <v>Coll</v>
          </cell>
          <cell r="E598" t="str">
            <v>P</v>
          </cell>
          <cell r="F598" t="str">
            <v>R</v>
          </cell>
          <cell r="J598">
            <v>21</v>
          </cell>
          <cell r="S598">
            <v>2016</v>
          </cell>
        </row>
        <row r="599">
          <cell r="D599" t="str">
            <v>HS</v>
          </cell>
          <cell r="E599" t="str">
            <v>P</v>
          </cell>
          <cell r="F599" t="str">
            <v>R</v>
          </cell>
          <cell r="J599">
            <v>19</v>
          </cell>
          <cell r="S599">
            <v>2016</v>
          </cell>
        </row>
        <row r="600">
          <cell r="D600" t="str">
            <v>Rk</v>
          </cell>
          <cell r="E600" t="str">
            <v>P</v>
          </cell>
          <cell r="F600" t="str">
            <v>L</v>
          </cell>
          <cell r="J600">
            <v>20</v>
          </cell>
          <cell r="S600">
            <v>2016</v>
          </cell>
        </row>
        <row r="601">
          <cell r="D601" t="str">
            <v>Coll</v>
          </cell>
          <cell r="E601" t="str">
            <v>P</v>
          </cell>
          <cell r="F601" t="str">
            <v>L</v>
          </cell>
          <cell r="J601">
            <v>21</v>
          </cell>
          <cell r="S601">
            <v>2016</v>
          </cell>
        </row>
        <row r="602">
          <cell r="D602" t="str">
            <v>Coll</v>
          </cell>
          <cell r="E602" t="str">
            <v>P</v>
          </cell>
          <cell r="F602" t="str">
            <v>L</v>
          </cell>
          <cell r="J602">
            <v>19</v>
          </cell>
          <cell r="S602">
            <v>2016</v>
          </cell>
        </row>
        <row r="603">
          <cell r="D603" t="str">
            <v>Coll</v>
          </cell>
          <cell r="E603" t="str">
            <v>P</v>
          </cell>
          <cell r="F603" t="str">
            <v>R</v>
          </cell>
          <cell r="J603">
            <v>20</v>
          </cell>
          <cell r="S603">
            <v>2016</v>
          </cell>
        </row>
        <row r="604">
          <cell r="D604" t="str">
            <v>Coll</v>
          </cell>
          <cell r="E604" t="str">
            <v>P</v>
          </cell>
          <cell r="F604" t="str">
            <v>L</v>
          </cell>
          <cell r="J604">
            <v>19</v>
          </cell>
          <cell r="S604">
            <v>2016</v>
          </cell>
        </row>
        <row r="605">
          <cell r="D605" t="str">
            <v>Coll</v>
          </cell>
          <cell r="E605" t="str">
            <v>SS</v>
          </cell>
          <cell r="F605" t="str">
            <v>R</v>
          </cell>
          <cell r="J605">
            <v>21</v>
          </cell>
          <cell r="S605">
            <v>2016</v>
          </cell>
        </row>
        <row r="606">
          <cell r="D606" t="str">
            <v>Rk</v>
          </cell>
          <cell r="E606" t="str">
            <v>P</v>
          </cell>
          <cell r="F606" t="str">
            <v>R</v>
          </cell>
          <cell r="J606">
            <v>18</v>
          </cell>
          <cell r="S606">
            <v>2016</v>
          </cell>
        </row>
        <row r="607">
          <cell r="D607" t="str">
            <v>Rk</v>
          </cell>
          <cell r="E607" t="str">
            <v>P</v>
          </cell>
          <cell r="F607" t="str">
            <v>R</v>
          </cell>
          <cell r="J607">
            <v>23</v>
          </cell>
          <cell r="S607">
            <v>2016</v>
          </cell>
        </row>
        <row r="608">
          <cell r="D608" t="str">
            <v>A-</v>
          </cell>
          <cell r="E608" t="str">
            <v>P</v>
          </cell>
          <cell r="F608" t="str">
            <v>R</v>
          </cell>
          <cell r="J608">
            <v>22</v>
          </cell>
          <cell r="S608">
            <v>2016</v>
          </cell>
        </row>
        <row r="609">
          <cell r="D609" t="str">
            <v>A+</v>
          </cell>
          <cell r="E609" t="str">
            <v>1B</v>
          </cell>
          <cell r="F609" t="str">
            <v>R</v>
          </cell>
          <cell r="J609">
            <v>22</v>
          </cell>
          <cell r="S609">
            <v>2016</v>
          </cell>
        </row>
        <row r="610">
          <cell r="D610" t="str">
            <v>A</v>
          </cell>
          <cell r="E610" t="str">
            <v>P</v>
          </cell>
          <cell r="F610" t="str">
            <v>R</v>
          </cell>
          <cell r="J610">
            <v>20</v>
          </cell>
          <cell r="S610">
            <v>2016</v>
          </cell>
        </row>
        <row r="611">
          <cell r="D611" t="str">
            <v>Coll</v>
          </cell>
          <cell r="E611" t="str">
            <v>P</v>
          </cell>
          <cell r="F611" t="str">
            <v>R</v>
          </cell>
          <cell r="J611">
            <v>22</v>
          </cell>
          <cell r="S611">
            <v>2016</v>
          </cell>
        </row>
        <row r="612">
          <cell r="D612" t="str">
            <v>Coll</v>
          </cell>
          <cell r="E612" t="str">
            <v>P</v>
          </cell>
          <cell r="F612" t="str">
            <v>R</v>
          </cell>
          <cell r="J612">
            <v>22</v>
          </cell>
          <cell r="S612">
            <v>2016</v>
          </cell>
        </row>
        <row r="613">
          <cell r="D613" t="str">
            <v>Rk</v>
          </cell>
          <cell r="E613" t="str">
            <v>P</v>
          </cell>
          <cell r="F613" t="str">
            <v>L</v>
          </cell>
          <cell r="J613">
            <v>17</v>
          </cell>
          <cell r="S613">
            <v>2016</v>
          </cell>
        </row>
        <row r="614">
          <cell r="D614" t="str">
            <v>AA</v>
          </cell>
          <cell r="E614" t="str">
            <v>2B</v>
          </cell>
          <cell r="F614" t="str">
            <v>R</v>
          </cell>
          <cell r="J614">
            <v>22</v>
          </cell>
          <cell r="S614">
            <v>2016</v>
          </cell>
        </row>
        <row r="615">
          <cell r="D615" t="str">
            <v>Coll</v>
          </cell>
          <cell r="E615" t="str">
            <v>P</v>
          </cell>
          <cell r="F615" t="str">
            <v>R</v>
          </cell>
          <cell r="J615">
            <v>22</v>
          </cell>
          <cell r="S615">
            <v>2016</v>
          </cell>
        </row>
        <row r="616">
          <cell r="D616" t="str">
            <v>A-</v>
          </cell>
          <cell r="E616" t="str">
            <v>P</v>
          </cell>
          <cell r="F616" t="str">
            <v>L</v>
          </cell>
          <cell r="J616">
            <v>22</v>
          </cell>
          <cell r="S616">
            <v>2016</v>
          </cell>
        </row>
        <row r="617">
          <cell r="D617" t="str">
            <v>Coll</v>
          </cell>
          <cell r="E617" t="str">
            <v>P</v>
          </cell>
          <cell r="F617" t="str">
            <v>L</v>
          </cell>
          <cell r="J617">
            <v>20</v>
          </cell>
          <cell r="S617">
            <v>2016</v>
          </cell>
        </row>
        <row r="618">
          <cell r="D618" t="str">
            <v>Coll</v>
          </cell>
          <cell r="E618" t="str">
            <v>P</v>
          </cell>
          <cell r="F618" t="str">
            <v>L</v>
          </cell>
          <cell r="J618">
            <v>20</v>
          </cell>
          <cell r="S618">
            <v>2016</v>
          </cell>
        </row>
        <row r="619">
          <cell r="D619" t="str">
            <v>HS</v>
          </cell>
          <cell r="E619" t="str">
            <v>P</v>
          </cell>
          <cell r="F619" t="str">
            <v>R</v>
          </cell>
          <cell r="J619">
            <v>18</v>
          </cell>
          <cell r="S619">
            <v>2016</v>
          </cell>
        </row>
        <row r="620">
          <cell r="D620" t="str">
            <v>HS</v>
          </cell>
          <cell r="E620" t="str">
            <v>P</v>
          </cell>
          <cell r="F620" t="str">
            <v>R</v>
          </cell>
          <cell r="J620">
            <v>19</v>
          </cell>
          <cell r="S620">
            <v>2016</v>
          </cell>
        </row>
        <row r="621">
          <cell r="D621" t="str">
            <v>MLB</v>
          </cell>
          <cell r="E621" t="str">
            <v>P</v>
          </cell>
          <cell r="F621" t="str">
            <v>R</v>
          </cell>
          <cell r="J621">
            <v>28</v>
          </cell>
          <cell r="S621">
            <v>2015</v>
          </cell>
        </row>
        <row r="622">
          <cell r="D622" t="str">
            <v>AAA</v>
          </cell>
          <cell r="E622" t="str">
            <v>P</v>
          </cell>
          <cell r="F622" t="str">
            <v>R</v>
          </cell>
          <cell r="J622">
            <v>24</v>
          </cell>
          <cell r="S622">
            <v>2015</v>
          </cell>
        </row>
        <row r="623">
          <cell r="D623" t="str">
            <v>Rk</v>
          </cell>
          <cell r="E623" t="str">
            <v>P</v>
          </cell>
          <cell r="F623" t="str">
            <v>R</v>
          </cell>
          <cell r="J623">
            <v>18</v>
          </cell>
          <cell r="S623">
            <v>2015</v>
          </cell>
        </row>
        <row r="624">
          <cell r="D624" t="str">
            <v>HS</v>
          </cell>
          <cell r="E624" t="str">
            <v>P</v>
          </cell>
          <cell r="F624" t="str">
            <v>L</v>
          </cell>
          <cell r="J624">
            <v>18</v>
          </cell>
          <cell r="S624">
            <v>2015</v>
          </cell>
        </row>
        <row r="625">
          <cell r="D625" t="str">
            <v>A</v>
          </cell>
          <cell r="E625" t="str">
            <v>P</v>
          </cell>
          <cell r="F625" t="str">
            <v>R</v>
          </cell>
          <cell r="J625">
            <v>23</v>
          </cell>
          <cell r="S625">
            <v>2015</v>
          </cell>
        </row>
        <row r="626">
          <cell r="D626" t="str">
            <v>A</v>
          </cell>
          <cell r="E626" t="str">
            <v>P</v>
          </cell>
          <cell r="F626" t="str">
            <v>R</v>
          </cell>
          <cell r="J626">
            <v>24</v>
          </cell>
          <cell r="S626">
            <v>2015</v>
          </cell>
        </row>
        <row r="627">
          <cell r="D627" t="str">
            <v>AAA</v>
          </cell>
          <cell r="E627" t="str">
            <v>P</v>
          </cell>
          <cell r="F627" t="str">
            <v>L</v>
          </cell>
          <cell r="J627">
            <v>23</v>
          </cell>
          <cell r="S627">
            <v>2015</v>
          </cell>
        </row>
        <row r="628">
          <cell r="D628" t="str">
            <v>AA</v>
          </cell>
          <cell r="E628" t="str">
            <v>P</v>
          </cell>
          <cell r="F628" t="str">
            <v>R</v>
          </cell>
          <cell r="J628">
            <v>23</v>
          </cell>
          <cell r="S628">
            <v>2015</v>
          </cell>
        </row>
        <row r="629">
          <cell r="D629" t="str">
            <v>MLB</v>
          </cell>
          <cell r="E629" t="str">
            <v>P</v>
          </cell>
          <cell r="F629" t="str">
            <v>R</v>
          </cell>
          <cell r="J629">
            <v>29</v>
          </cell>
          <cell r="S629">
            <v>2015</v>
          </cell>
        </row>
        <row r="630">
          <cell r="D630" t="str">
            <v>AAA</v>
          </cell>
          <cell r="E630" t="str">
            <v>P</v>
          </cell>
          <cell r="F630" t="str">
            <v>R</v>
          </cell>
          <cell r="J630">
            <v>25</v>
          </cell>
          <cell r="S630">
            <v>2015</v>
          </cell>
        </row>
        <row r="631">
          <cell r="D631" t="str">
            <v>Coll</v>
          </cell>
          <cell r="E631" t="str">
            <v>P</v>
          </cell>
          <cell r="F631" t="str">
            <v>L</v>
          </cell>
          <cell r="J631">
            <v>19</v>
          </cell>
          <cell r="S631">
            <v>2015</v>
          </cell>
        </row>
        <row r="632">
          <cell r="D632" t="str">
            <v>MLB</v>
          </cell>
          <cell r="E632" t="str">
            <v>P</v>
          </cell>
          <cell r="F632" t="str">
            <v>R</v>
          </cell>
          <cell r="J632">
            <v>27</v>
          </cell>
          <cell r="S632">
            <v>2015</v>
          </cell>
        </row>
        <row r="633">
          <cell r="D633" t="str">
            <v>Coll</v>
          </cell>
          <cell r="E633" t="str">
            <v>P</v>
          </cell>
          <cell r="F633" t="str">
            <v>R</v>
          </cell>
          <cell r="J633">
            <v>20</v>
          </cell>
          <cell r="S633">
            <v>2015</v>
          </cell>
        </row>
        <row r="634">
          <cell r="D634" t="str">
            <v>A-</v>
          </cell>
          <cell r="E634" t="str">
            <v>C</v>
          </cell>
          <cell r="F634" t="str">
            <v>R</v>
          </cell>
          <cell r="J634">
            <v>21</v>
          </cell>
          <cell r="S634">
            <v>2015</v>
          </cell>
        </row>
        <row r="635">
          <cell r="D635" t="str">
            <v>AAA</v>
          </cell>
          <cell r="E635" t="str">
            <v>P</v>
          </cell>
          <cell r="F635" t="str">
            <v>L</v>
          </cell>
          <cell r="J635">
            <v>24</v>
          </cell>
          <cell r="S635">
            <v>2015</v>
          </cell>
        </row>
        <row r="636">
          <cell r="D636" t="str">
            <v>A</v>
          </cell>
          <cell r="E636" t="str">
            <v>P</v>
          </cell>
          <cell r="F636" t="str">
            <v>L</v>
          </cell>
          <cell r="J636">
            <v>21</v>
          </cell>
          <cell r="S636">
            <v>2015</v>
          </cell>
        </row>
        <row r="637">
          <cell r="D637" t="str">
            <v>A+</v>
          </cell>
          <cell r="E637" t="str">
            <v>P</v>
          </cell>
          <cell r="F637" t="str">
            <v>R</v>
          </cell>
          <cell r="J637">
            <v>20</v>
          </cell>
          <cell r="S637">
            <v>2015</v>
          </cell>
        </row>
        <row r="638">
          <cell r="D638" t="str">
            <v>AAA</v>
          </cell>
          <cell r="E638" t="str">
            <v>P</v>
          </cell>
          <cell r="F638" t="str">
            <v>R</v>
          </cell>
          <cell r="J638">
            <v>25</v>
          </cell>
          <cell r="S638">
            <v>2015</v>
          </cell>
        </row>
        <row r="639">
          <cell r="D639" t="str">
            <v>HS</v>
          </cell>
          <cell r="E639" t="str">
            <v>P</v>
          </cell>
          <cell r="F639" t="str">
            <v>R</v>
          </cell>
          <cell r="J639">
            <v>17</v>
          </cell>
          <cell r="S639">
            <v>2015</v>
          </cell>
        </row>
        <row r="640">
          <cell r="D640" t="str">
            <v>Rk</v>
          </cell>
          <cell r="E640" t="str">
            <v>P</v>
          </cell>
          <cell r="F640" t="str">
            <v>R</v>
          </cell>
          <cell r="J640">
            <v>22</v>
          </cell>
          <cell r="S640">
            <v>2015</v>
          </cell>
        </row>
        <row r="641">
          <cell r="D641" t="str">
            <v>A-</v>
          </cell>
          <cell r="E641" t="str">
            <v>P</v>
          </cell>
          <cell r="F641" t="str">
            <v>R</v>
          </cell>
          <cell r="J641">
            <v>23</v>
          </cell>
          <cell r="S641">
            <v>2015</v>
          </cell>
        </row>
        <row r="642">
          <cell r="D642" t="str">
            <v>AA</v>
          </cell>
          <cell r="E642" t="str">
            <v>P</v>
          </cell>
          <cell r="F642" t="str">
            <v>R</v>
          </cell>
          <cell r="J642">
            <v>24</v>
          </cell>
          <cell r="S642">
            <v>2015</v>
          </cell>
        </row>
        <row r="643">
          <cell r="D643" t="str">
            <v>Coll</v>
          </cell>
          <cell r="E643" t="str">
            <v>P</v>
          </cell>
          <cell r="F643" t="str">
            <v>R</v>
          </cell>
          <cell r="J643">
            <v>20</v>
          </cell>
          <cell r="S643">
            <v>2015</v>
          </cell>
        </row>
        <row r="644">
          <cell r="D644" t="str">
            <v>A</v>
          </cell>
          <cell r="E644" t="str">
            <v>P</v>
          </cell>
          <cell r="F644" t="str">
            <v>R</v>
          </cell>
          <cell r="J644">
            <v>22</v>
          </cell>
          <cell r="S644">
            <v>2015</v>
          </cell>
        </row>
        <row r="645">
          <cell r="D645" t="str">
            <v>Rk</v>
          </cell>
          <cell r="E645" t="str">
            <v>P</v>
          </cell>
          <cell r="F645" t="str">
            <v>L</v>
          </cell>
          <cell r="J645">
            <v>21</v>
          </cell>
          <cell r="S645">
            <v>2015</v>
          </cell>
        </row>
        <row r="646">
          <cell r="D646" t="str">
            <v>A+</v>
          </cell>
          <cell r="E646" t="str">
            <v>P</v>
          </cell>
          <cell r="F646" t="str">
            <v>R</v>
          </cell>
          <cell r="J646">
            <v>23</v>
          </cell>
          <cell r="S646">
            <v>2015</v>
          </cell>
        </row>
        <row r="647">
          <cell r="D647" t="str">
            <v>MLB</v>
          </cell>
          <cell r="E647" t="str">
            <v>P</v>
          </cell>
          <cell r="F647" t="str">
            <v>L</v>
          </cell>
          <cell r="J647">
            <v>32</v>
          </cell>
          <cell r="S647">
            <v>2015</v>
          </cell>
        </row>
        <row r="648">
          <cell r="D648" t="str">
            <v>Coll</v>
          </cell>
          <cell r="E648" t="str">
            <v>P</v>
          </cell>
          <cell r="F648" t="str">
            <v>R</v>
          </cell>
          <cell r="J648">
            <v>20</v>
          </cell>
          <cell r="S648">
            <v>2015</v>
          </cell>
        </row>
        <row r="649">
          <cell r="D649" t="str">
            <v>MLB</v>
          </cell>
          <cell r="E649" t="str">
            <v>P</v>
          </cell>
          <cell r="F649" t="str">
            <v>R</v>
          </cell>
          <cell r="J649">
            <v>27</v>
          </cell>
          <cell r="S649">
            <v>2015</v>
          </cell>
        </row>
        <row r="650">
          <cell r="D650" t="str">
            <v>Rk</v>
          </cell>
          <cell r="E650" t="str">
            <v>C</v>
          </cell>
          <cell r="F650" t="str">
            <v>R</v>
          </cell>
          <cell r="J650">
            <v>19</v>
          </cell>
          <cell r="S650">
            <v>2015</v>
          </cell>
        </row>
        <row r="651">
          <cell r="D651" t="str">
            <v>A-</v>
          </cell>
          <cell r="E651" t="str">
            <v>P</v>
          </cell>
          <cell r="F651" t="str">
            <v>L</v>
          </cell>
          <cell r="J651">
            <v>19</v>
          </cell>
          <cell r="S651">
            <v>2015</v>
          </cell>
        </row>
        <row r="652">
          <cell r="D652" t="str">
            <v>A-</v>
          </cell>
          <cell r="E652" t="str">
            <v>2B</v>
          </cell>
          <cell r="F652" t="str">
            <v>R</v>
          </cell>
          <cell r="J652">
            <v>19</v>
          </cell>
          <cell r="S652">
            <v>2015</v>
          </cell>
        </row>
        <row r="653">
          <cell r="D653" t="str">
            <v>A</v>
          </cell>
          <cell r="E653" t="str">
            <v>P</v>
          </cell>
          <cell r="F653" t="str">
            <v>R</v>
          </cell>
          <cell r="J653">
            <v>22</v>
          </cell>
          <cell r="S653">
            <v>2015</v>
          </cell>
        </row>
        <row r="654">
          <cell r="D654" t="str">
            <v>Rk</v>
          </cell>
          <cell r="E654" t="str">
            <v>P</v>
          </cell>
          <cell r="F654" t="str">
            <v>R</v>
          </cell>
          <cell r="J654">
            <v>16</v>
          </cell>
          <cell r="S654">
            <v>2015</v>
          </cell>
        </row>
        <row r="655">
          <cell r="D655" t="str">
            <v>A-</v>
          </cell>
          <cell r="E655" t="str">
            <v>P</v>
          </cell>
          <cell r="F655" t="str">
            <v>L</v>
          </cell>
          <cell r="J655">
            <v>19</v>
          </cell>
          <cell r="S655">
            <v>2015</v>
          </cell>
        </row>
        <row r="656">
          <cell r="D656" t="str">
            <v>MLB</v>
          </cell>
          <cell r="E656" t="str">
            <v>P</v>
          </cell>
          <cell r="F656" t="str">
            <v>L</v>
          </cell>
          <cell r="J656">
            <v>24</v>
          </cell>
          <cell r="S656">
            <v>2015</v>
          </cell>
        </row>
        <row r="657">
          <cell r="D657" t="str">
            <v>HS</v>
          </cell>
          <cell r="E657" t="str">
            <v>P</v>
          </cell>
          <cell r="F657" t="str">
            <v>R</v>
          </cell>
          <cell r="J657">
            <v>18</v>
          </cell>
          <cell r="S657">
            <v>2015</v>
          </cell>
        </row>
        <row r="658">
          <cell r="D658" t="str">
            <v>A</v>
          </cell>
          <cell r="E658" t="str">
            <v>P</v>
          </cell>
          <cell r="F658" t="str">
            <v>L</v>
          </cell>
          <cell r="J658">
            <v>22</v>
          </cell>
          <cell r="S658">
            <v>2015</v>
          </cell>
        </row>
        <row r="659">
          <cell r="D659" t="str">
            <v>A-</v>
          </cell>
          <cell r="E659" t="str">
            <v>P</v>
          </cell>
          <cell r="F659" t="str">
            <v>L</v>
          </cell>
          <cell r="J659">
            <v>20</v>
          </cell>
          <cell r="S659">
            <v>2015</v>
          </cell>
        </row>
        <row r="660">
          <cell r="D660" t="str">
            <v>A</v>
          </cell>
          <cell r="E660" t="str">
            <v>P</v>
          </cell>
          <cell r="F660" t="str">
            <v>L</v>
          </cell>
          <cell r="J660">
            <v>20</v>
          </cell>
          <cell r="S660">
            <v>2015</v>
          </cell>
        </row>
        <row r="661">
          <cell r="D661" t="str">
            <v>HS</v>
          </cell>
          <cell r="E661" t="str">
            <v>C</v>
          </cell>
          <cell r="F661" t="str">
            <v>R</v>
          </cell>
          <cell r="J661">
            <v>18</v>
          </cell>
          <cell r="S661">
            <v>2015</v>
          </cell>
        </row>
        <row r="662">
          <cell r="D662" t="str">
            <v>A</v>
          </cell>
          <cell r="E662" t="str">
            <v>P</v>
          </cell>
          <cell r="F662" t="str">
            <v>R</v>
          </cell>
          <cell r="J662">
            <v>20</v>
          </cell>
          <cell r="S662">
            <v>2015</v>
          </cell>
        </row>
        <row r="663">
          <cell r="D663" t="str">
            <v>Coll</v>
          </cell>
          <cell r="E663" t="str">
            <v>P</v>
          </cell>
          <cell r="F663" t="str">
            <v>R</v>
          </cell>
          <cell r="J663">
            <v>21</v>
          </cell>
          <cell r="S663">
            <v>2015</v>
          </cell>
        </row>
        <row r="664">
          <cell r="D664" t="str">
            <v>Rk</v>
          </cell>
          <cell r="E664" t="str">
            <v>P</v>
          </cell>
          <cell r="F664" t="str">
            <v>R</v>
          </cell>
          <cell r="J664">
            <v>24</v>
          </cell>
          <cell r="S664">
            <v>2015</v>
          </cell>
        </row>
        <row r="665">
          <cell r="D665" t="str">
            <v>A+</v>
          </cell>
          <cell r="E665" t="str">
            <v>P</v>
          </cell>
          <cell r="F665" t="str">
            <v>R</v>
          </cell>
          <cell r="J665">
            <v>25</v>
          </cell>
          <cell r="S665">
            <v>2015</v>
          </cell>
        </row>
        <row r="666">
          <cell r="D666" t="str">
            <v>Coll</v>
          </cell>
          <cell r="E666" t="str">
            <v>P</v>
          </cell>
          <cell r="F666" t="str">
            <v>R</v>
          </cell>
          <cell r="J666">
            <v>20</v>
          </cell>
          <cell r="S666">
            <v>2015</v>
          </cell>
        </row>
        <row r="667">
          <cell r="D667" t="str">
            <v>MLB</v>
          </cell>
          <cell r="E667" t="str">
            <v>OF</v>
          </cell>
          <cell r="F667" t="str">
            <v>R</v>
          </cell>
          <cell r="J667">
            <v>35</v>
          </cell>
          <cell r="S667">
            <v>2015</v>
          </cell>
        </row>
        <row r="668">
          <cell r="D668" t="str">
            <v>HS</v>
          </cell>
          <cell r="E668" t="str">
            <v>P</v>
          </cell>
          <cell r="F668" t="str">
            <v>R</v>
          </cell>
          <cell r="J668">
            <v>18</v>
          </cell>
          <cell r="S668">
            <v>2015</v>
          </cell>
        </row>
        <row r="669">
          <cell r="D669" t="str">
            <v>AA</v>
          </cell>
          <cell r="E669" t="str">
            <v>P</v>
          </cell>
          <cell r="F669" t="str">
            <v>R</v>
          </cell>
          <cell r="J669">
            <v>27</v>
          </cell>
          <cell r="S669">
            <v>2015</v>
          </cell>
        </row>
        <row r="670">
          <cell r="D670" t="str">
            <v>MLB</v>
          </cell>
          <cell r="E670" t="str">
            <v>P</v>
          </cell>
          <cell r="F670" t="str">
            <v>R</v>
          </cell>
          <cell r="J670">
            <v>31</v>
          </cell>
          <cell r="S670">
            <v>2015</v>
          </cell>
        </row>
        <row r="671">
          <cell r="D671" t="str">
            <v>AA</v>
          </cell>
          <cell r="E671" t="str">
            <v>P</v>
          </cell>
          <cell r="F671" t="str">
            <v>R</v>
          </cell>
          <cell r="J671">
            <v>23</v>
          </cell>
          <cell r="S671">
            <v>2015</v>
          </cell>
        </row>
        <row r="672">
          <cell r="D672" t="str">
            <v>Rk</v>
          </cell>
          <cell r="E672" t="str">
            <v>P</v>
          </cell>
          <cell r="F672" t="str">
            <v>R</v>
          </cell>
          <cell r="J672">
            <v>19</v>
          </cell>
          <cell r="S672">
            <v>2015</v>
          </cell>
        </row>
        <row r="673">
          <cell r="D673" t="str">
            <v>Coll</v>
          </cell>
          <cell r="E673" t="str">
            <v>1B</v>
          </cell>
          <cell r="F673" t="str">
            <v>L</v>
          </cell>
          <cell r="J673">
            <v>19</v>
          </cell>
          <cell r="S673">
            <v>2015</v>
          </cell>
        </row>
        <row r="674">
          <cell r="D674" t="str">
            <v>A</v>
          </cell>
          <cell r="E674" t="str">
            <v>C</v>
          </cell>
          <cell r="F674" t="str">
            <v>R</v>
          </cell>
          <cell r="J674">
            <v>20</v>
          </cell>
          <cell r="S674">
            <v>2015</v>
          </cell>
        </row>
        <row r="675">
          <cell r="D675" t="str">
            <v>A+</v>
          </cell>
          <cell r="E675" t="str">
            <v>P</v>
          </cell>
          <cell r="F675" t="str">
            <v>R</v>
          </cell>
          <cell r="J675">
            <v>23</v>
          </cell>
          <cell r="S675">
            <v>2015</v>
          </cell>
        </row>
        <row r="676">
          <cell r="D676" t="str">
            <v>Coll</v>
          </cell>
          <cell r="E676" t="str">
            <v>P</v>
          </cell>
          <cell r="F676" t="str">
            <v>R</v>
          </cell>
          <cell r="J676">
            <v>20</v>
          </cell>
          <cell r="S676">
            <v>2015</v>
          </cell>
        </row>
        <row r="677">
          <cell r="D677" t="str">
            <v>A+</v>
          </cell>
          <cell r="E677" t="str">
            <v>P</v>
          </cell>
          <cell r="F677" t="str">
            <v>L</v>
          </cell>
          <cell r="J677">
            <v>21</v>
          </cell>
          <cell r="S677">
            <v>2015</v>
          </cell>
        </row>
        <row r="678">
          <cell r="D678" t="str">
            <v>Rk</v>
          </cell>
          <cell r="E678" t="str">
            <v>P</v>
          </cell>
          <cell r="F678" t="str">
            <v>R</v>
          </cell>
          <cell r="J678">
            <v>19</v>
          </cell>
          <cell r="S678">
            <v>2015</v>
          </cell>
        </row>
        <row r="679">
          <cell r="D679" t="str">
            <v>Rk</v>
          </cell>
          <cell r="E679" t="str">
            <v>P</v>
          </cell>
          <cell r="F679" t="str">
            <v>R</v>
          </cell>
          <cell r="J679">
            <v>22</v>
          </cell>
          <cell r="S679">
            <v>2015</v>
          </cell>
        </row>
        <row r="680">
          <cell r="D680" t="str">
            <v>HS</v>
          </cell>
          <cell r="E680" t="str">
            <v>P</v>
          </cell>
          <cell r="F680" t="str">
            <v>R</v>
          </cell>
          <cell r="J680">
            <v>16</v>
          </cell>
          <cell r="S680">
            <v>2015</v>
          </cell>
        </row>
        <row r="681">
          <cell r="D681" t="str">
            <v>Rk</v>
          </cell>
          <cell r="E681" t="str">
            <v>P</v>
          </cell>
          <cell r="F681" t="str">
            <v>R</v>
          </cell>
          <cell r="J681">
            <v>24</v>
          </cell>
          <cell r="S681">
            <v>2015</v>
          </cell>
        </row>
        <row r="682">
          <cell r="D682" t="str">
            <v>Rk</v>
          </cell>
          <cell r="E682" t="str">
            <v>P</v>
          </cell>
          <cell r="F682" t="str">
            <v>R</v>
          </cell>
          <cell r="J682">
            <v>20</v>
          </cell>
          <cell r="S682">
            <v>2015</v>
          </cell>
        </row>
        <row r="683">
          <cell r="D683" t="str">
            <v>MLB</v>
          </cell>
          <cell r="E683" t="str">
            <v>P</v>
          </cell>
          <cell r="F683" t="str">
            <v>R</v>
          </cell>
          <cell r="J683">
            <v>26</v>
          </cell>
          <cell r="S683">
            <v>2015</v>
          </cell>
        </row>
        <row r="684">
          <cell r="D684" t="str">
            <v>A</v>
          </cell>
          <cell r="E684" t="str">
            <v>P</v>
          </cell>
          <cell r="F684" t="str">
            <v>R</v>
          </cell>
          <cell r="J684">
            <v>23</v>
          </cell>
          <cell r="S684">
            <v>2015</v>
          </cell>
        </row>
        <row r="685">
          <cell r="D685" t="str">
            <v>HS</v>
          </cell>
          <cell r="E685" t="str">
            <v>P</v>
          </cell>
          <cell r="F685" t="str">
            <v>R</v>
          </cell>
          <cell r="J685">
            <v>18</v>
          </cell>
          <cell r="S685">
            <v>2015</v>
          </cell>
        </row>
        <row r="686">
          <cell r="D686" t="str">
            <v>A</v>
          </cell>
          <cell r="E686" t="str">
            <v>P</v>
          </cell>
          <cell r="F686" t="str">
            <v>R</v>
          </cell>
          <cell r="J686">
            <v>24</v>
          </cell>
          <cell r="S686">
            <v>2015</v>
          </cell>
        </row>
        <row r="687">
          <cell r="D687" t="str">
            <v>AA</v>
          </cell>
          <cell r="E687" t="str">
            <v>P</v>
          </cell>
          <cell r="F687" t="str">
            <v>L</v>
          </cell>
          <cell r="J687">
            <v>23</v>
          </cell>
          <cell r="S687">
            <v>2015</v>
          </cell>
        </row>
        <row r="688">
          <cell r="D688" t="str">
            <v>HS</v>
          </cell>
          <cell r="E688" t="str">
            <v>P</v>
          </cell>
          <cell r="F688" t="str">
            <v>R</v>
          </cell>
          <cell r="J688">
            <v>18</v>
          </cell>
          <cell r="S688">
            <v>2015</v>
          </cell>
        </row>
        <row r="689">
          <cell r="D689" t="str">
            <v>A-</v>
          </cell>
          <cell r="E689" t="str">
            <v>C</v>
          </cell>
          <cell r="F689" t="str">
            <v>R</v>
          </cell>
          <cell r="J689">
            <v>22</v>
          </cell>
          <cell r="S689">
            <v>2015</v>
          </cell>
        </row>
        <row r="690">
          <cell r="D690" t="str">
            <v>A-</v>
          </cell>
          <cell r="E690" t="str">
            <v>P</v>
          </cell>
          <cell r="F690" t="str">
            <v>R</v>
          </cell>
          <cell r="J690">
            <v>21</v>
          </cell>
          <cell r="S690">
            <v>2015</v>
          </cell>
        </row>
        <row r="691">
          <cell r="D691" t="str">
            <v>HS</v>
          </cell>
          <cell r="E691" t="str">
            <v>P</v>
          </cell>
          <cell r="F691" t="str">
            <v>R</v>
          </cell>
          <cell r="J691">
            <v>18</v>
          </cell>
          <cell r="S691">
            <v>2015</v>
          </cell>
        </row>
        <row r="692">
          <cell r="D692" t="str">
            <v>Rk</v>
          </cell>
          <cell r="E692" t="str">
            <v>P</v>
          </cell>
          <cell r="F692" t="str">
            <v>R</v>
          </cell>
          <cell r="J692">
            <v>23</v>
          </cell>
          <cell r="S692">
            <v>2015</v>
          </cell>
        </row>
        <row r="693">
          <cell r="D693" t="str">
            <v>A+</v>
          </cell>
          <cell r="E693" t="str">
            <v>P</v>
          </cell>
          <cell r="F693" t="str">
            <v>R</v>
          </cell>
          <cell r="J693">
            <v>21</v>
          </cell>
          <cell r="S693">
            <v>2015</v>
          </cell>
        </row>
        <row r="694">
          <cell r="D694" t="str">
            <v>Rk</v>
          </cell>
          <cell r="E694" t="str">
            <v>P</v>
          </cell>
          <cell r="F694" t="str">
            <v>R</v>
          </cell>
          <cell r="J694">
            <v>19</v>
          </cell>
          <cell r="S694">
            <v>2015</v>
          </cell>
        </row>
        <row r="695">
          <cell r="D695" t="str">
            <v>Coll</v>
          </cell>
          <cell r="E695" t="str">
            <v>P</v>
          </cell>
          <cell r="F695" t="str">
            <v>R</v>
          </cell>
          <cell r="J695">
            <v>21</v>
          </cell>
          <cell r="S695">
            <v>2015</v>
          </cell>
        </row>
        <row r="696">
          <cell r="D696" t="str">
            <v>AAA</v>
          </cell>
          <cell r="E696" t="str">
            <v>P</v>
          </cell>
          <cell r="F696" t="str">
            <v>R</v>
          </cell>
          <cell r="J696">
            <v>23</v>
          </cell>
          <cell r="S696">
            <v>2015</v>
          </cell>
        </row>
        <row r="697">
          <cell r="D697" t="str">
            <v>A-</v>
          </cell>
          <cell r="E697" t="str">
            <v>P</v>
          </cell>
          <cell r="F697" t="str">
            <v>R</v>
          </cell>
          <cell r="J697">
            <v>21</v>
          </cell>
          <cell r="S697">
            <v>2015</v>
          </cell>
        </row>
        <row r="698">
          <cell r="D698" t="str">
            <v>A+</v>
          </cell>
          <cell r="E698" t="str">
            <v>P</v>
          </cell>
          <cell r="F698" t="str">
            <v>R</v>
          </cell>
          <cell r="J698">
            <v>23</v>
          </cell>
          <cell r="S698">
            <v>2015</v>
          </cell>
        </row>
        <row r="699">
          <cell r="D699" t="str">
            <v>Rk</v>
          </cell>
          <cell r="E699" t="str">
            <v>P</v>
          </cell>
          <cell r="F699" t="str">
            <v>L</v>
          </cell>
          <cell r="J699">
            <v>21</v>
          </cell>
          <cell r="S699">
            <v>2015</v>
          </cell>
        </row>
        <row r="700">
          <cell r="D700" t="str">
            <v>MLB</v>
          </cell>
          <cell r="E700" t="str">
            <v>P</v>
          </cell>
          <cell r="F700" t="str">
            <v>R</v>
          </cell>
          <cell r="J700">
            <v>26</v>
          </cell>
          <cell r="S700">
            <v>2015</v>
          </cell>
        </row>
        <row r="701">
          <cell r="D701" t="str">
            <v>A</v>
          </cell>
          <cell r="E701" t="str">
            <v>P</v>
          </cell>
          <cell r="F701" t="str">
            <v>R</v>
          </cell>
          <cell r="J701">
            <v>21</v>
          </cell>
          <cell r="S701">
            <v>2015</v>
          </cell>
        </row>
        <row r="702">
          <cell r="D702" t="str">
            <v>MLB</v>
          </cell>
          <cell r="E702" t="str">
            <v>P</v>
          </cell>
          <cell r="F702" t="str">
            <v>R</v>
          </cell>
          <cell r="J702">
            <v>27</v>
          </cell>
          <cell r="S702">
            <v>2015</v>
          </cell>
        </row>
        <row r="703">
          <cell r="D703" t="str">
            <v>A</v>
          </cell>
          <cell r="E703" t="str">
            <v>P</v>
          </cell>
          <cell r="F703" t="str">
            <v>R</v>
          </cell>
          <cell r="J703">
            <v>19</v>
          </cell>
          <cell r="S703">
            <v>2015</v>
          </cell>
        </row>
        <row r="704">
          <cell r="D704" t="str">
            <v>A</v>
          </cell>
          <cell r="E704" t="str">
            <v>P</v>
          </cell>
          <cell r="F704" t="str">
            <v>R</v>
          </cell>
          <cell r="J704">
            <v>22</v>
          </cell>
          <cell r="S704">
            <v>2015</v>
          </cell>
        </row>
        <row r="705">
          <cell r="D705" t="str">
            <v>MLB</v>
          </cell>
          <cell r="E705" t="str">
            <v>P</v>
          </cell>
          <cell r="F705" t="str">
            <v>R</v>
          </cell>
          <cell r="J705">
            <v>29</v>
          </cell>
          <cell r="S705">
            <v>2015</v>
          </cell>
        </row>
        <row r="706">
          <cell r="D706" t="str">
            <v>AAA</v>
          </cell>
          <cell r="E706" t="str">
            <v>P</v>
          </cell>
          <cell r="F706" t="str">
            <v>R</v>
          </cell>
          <cell r="J706">
            <v>25</v>
          </cell>
          <cell r="S706">
            <v>2015</v>
          </cell>
        </row>
        <row r="707">
          <cell r="D707" t="str">
            <v>MLB</v>
          </cell>
          <cell r="E707" t="str">
            <v>P</v>
          </cell>
          <cell r="F707" t="str">
            <v>R</v>
          </cell>
          <cell r="J707">
            <v>29</v>
          </cell>
          <cell r="S707">
            <v>2015</v>
          </cell>
        </row>
        <row r="708">
          <cell r="D708" t="str">
            <v>Rk</v>
          </cell>
          <cell r="E708" t="str">
            <v>P</v>
          </cell>
          <cell r="F708" t="str">
            <v>R</v>
          </cell>
          <cell r="J708">
            <v>23</v>
          </cell>
          <cell r="S708">
            <v>2015</v>
          </cell>
        </row>
        <row r="709">
          <cell r="D709" t="str">
            <v>Rk</v>
          </cell>
          <cell r="E709" t="str">
            <v>P</v>
          </cell>
          <cell r="F709" t="str">
            <v>R</v>
          </cell>
          <cell r="J709">
            <v>20</v>
          </cell>
          <cell r="S709">
            <v>2015</v>
          </cell>
        </row>
        <row r="710">
          <cell r="D710" t="str">
            <v>AA</v>
          </cell>
          <cell r="E710" t="str">
            <v>P</v>
          </cell>
          <cell r="F710" t="str">
            <v>R</v>
          </cell>
          <cell r="J710">
            <v>23</v>
          </cell>
          <cell r="S710">
            <v>2015</v>
          </cell>
        </row>
        <row r="711">
          <cell r="D711" t="str">
            <v>Coll</v>
          </cell>
          <cell r="E711" t="str">
            <v>P</v>
          </cell>
          <cell r="F711" t="str">
            <v>R</v>
          </cell>
          <cell r="J711">
            <v>19</v>
          </cell>
          <cell r="S711">
            <v>2015</v>
          </cell>
        </row>
        <row r="712">
          <cell r="D712" t="str">
            <v>AAA</v>
          </cell>
          <cell r="E712" t="str">
            <v>OF</v>
          </cell>
          <cell r="F712" t="str">
            <v>R</v>
          </cell>
          <cell r="J712">
            <v>26</v>
          </cell>
          <cell r="S712">
            <v>2015</v>
          </cell>
        </row>
        <row r="713">
          <cell r="D713" t="str">
            <v>AA</v>
          </cell>
          <cell r="E713" t="str">
            <v>P</v>
          </cell>
          <cell r="F713" t="str">
            <v>R</v>
          </cell>
          <cell r="J713">
            <v>26</v>
          </cell>
          <cell r="S713">
            <v>2015</v>
          </cell>
        </row>
        <row r="714">
          <cell r="D714" t="str">
            <v>Rk</v>
          </cell>
          <cell r="E714" t="str">
            <v>P</v>
          </cell>
          <cell r="F714" t="str">
            <v>R</v>
          </cell>
          <cell r="J714">
            <v>20</v>
          </cell>
          <cell r="S714">
            <v>2015</v>
          </cell>
        </row>
        <row r="715">
          <cell r="D715" t="str">
            <v>MLB</v>
          </cell>
          <cell r="E715" t="str">
            <v>P</v>
          </cell>
          <cell r="F715" t="str">
            <v>R</v>
          </cell>
          <cell r="J715">
            <v>31</v>
          </cell>
          <cell r="S715">
            <v>2015</v>
          </cell>
        </row>
        <row r="716">
          <cell r="D716" t="str">
            <v>MLB</v>
          </cell>
          <cell r="E716" t="str">
            <v>P</v>
          </cell>
          <cell r="F716" t="str">
            <v>R</v>
          </cell>
          <cell r="J716">
            <v>40</v>
          </cell>
          <cell r="S716">
            <v>2015</v>
          </cell>
        </row>
        <row r="717">
          <cell r="D717" t="str">
            <v>A</v>
          </cell>
          <cell r="E717" t="str">
            <v>P</v>
          </cell>
          <cell r="F717" t="str">
            <v>R</v>
          </cell>
          <cell r="J717">
            <v>24</v>
          </cell>
          <cell r="S717">
            <v>2015</v>
          </cell>
        </row>
        <row r="718">
          <cell r="D718" t="str">
            <v>AAA</v>
          </cell>
          <cell r="E718" t="str">
            <v>P</v>
          </cell>
          <cell r="F718" t="str">
            <v>L</v>
          </cell>
          <cell r="J718">
            <v>24</v>
          </cell>
          <cell r="S718">
            <v>2015</v>
          </cell>
        </row>
        <row r="719">
          <cell r="D719" t="str">
            <v>MLB</v>
          </cell>
          <cell r="E719" t="str">
            <v>P</v>
          </cell>
          <cell r="F719" t="str">
            <v>R</v>
          </cell>
          <cell r="J719">
            <v>25</v>
          </cell>
          <cell r="S719">
            <v>2015</v>
          </cell>
        </row>
        <row r="720">
          <cell r="D720" t="str">
            <v>Rk</v>
          </cell>
          <cell r="E720" t="str">
            <v>OF</v>
          </cell>
          <cell r="F720" t="str">
            <v>R</v>
          </cell>
          <cell r="J720">
            <v>20</v>
          </cell>
          <cell r="S720">
            <v>2015</v>
          </cell>
        </row>
        <row r="721">
          <cell r="D721" t="str">
            <v>Coll</v>
          </cell>
          <cell r="E721" t="str">
            <v>P</v>
          </cell>
          <cell r="F721" t="str">
            <v>R</v>
          </cell>
          <cell r="J721">
            <v>21</v>
          </cell>
          <cell r="S721">
            <v>2015</v>
          </cell>
        </row>
        <row r="722">
          <cell r="D722" t="str">
            <v>Coll</v>
          </cell>
          <cell r="E722" t="str">
            <v>P</v>
          </cell>
          <cell r="F722" t="str">
            <v>R</v>
          </cell>
          <cell r="J722">
            <v>21</v>
          </cell>
          <cell r="S722">
            <v>2015</v>
          </cell>
        </row>
        <row r="723">
          <cell r="D723" t="str">
            <v>A</v>
          </cell>
          <cell r="E723" t="str">
            <v>P</v>
          </cell>
          <cell r="F723" t="str">
            <v>L</v>
          </cell>
          <cell r="J723">
            <v>19</v>
          </cell>
          <cell r="S723">
            <v>2015</v>
          </cell>
        </row>
        <row r="724">
          <cell r="D724" t="str">
            <v>Rk</v>
          </cell>
          <cell r="E724" t="str">
            <v>P</v>
          </cell>
          <cell r="F724" t="str">
            <v>R</v>
          </cell>
          <cell r="J724">
            <v>24</v>
          </cell>
          <cell r="S724">
            <v>2015</v>
          </cell>
        </row>
        <row r="725">
          <cell r="D725" t="str">
            <v>MLB</v>
          </cell>
          <cell r="E725" t="str">
            <v>P</v>
          </cell>
          <cell r="F725" t="str">
            <v>R</v>
          </cell>
          <cell r="J725">
            <v>28</v>
          </cell>
          <cell r="S725">
            <v>2015</v>
          </cell>
        </row>
        <row r="726">
          <cell r="D726" t="str">
            <v>MLB</v>
          </cell>
          <cell r="E726" t="str">
            <v>P</v>
          </cell>
          <cell r="F726" t="str">
            <v>L</v>
          </cell>
          <cell r="J726">
            <v>26</v>
          </cell>
          <cell r="S726">
            <v>2015</v>
          </cell>
        </row>
        <row r="727">
          <cell r="D727" t="str">
            <v>A+</v>
          </cell>
          <cell r="E727" t="str">
            <v>P</v>
          </cell>
          <cell r="F727" t="str">
            <v>R</v>
          </cell>
          <cell r="J727">
            <v>24</v>
          </cell>
          <cell r="S727">
            <v>2015</v>
          </cell>
        </row>
        <row r="728">
          <cell r="D728" t="str">
            <v>A+</v>
          </cell>
          <cell r="E728" t="str">
            <v>P</v>
          </cell>
          <cell r="F728" t="str">
            <v>R</v>
          </cell>
          <cell r="J728">
            <v>25</v>
          </cell>
          <cell r="S728">
            <v>2015</v>
          </cell>
        </row>
        <row r="729">
          <cell r="D729" t="str">
            <v>AAA</v>
          </cell>
          <cell r="E729" t="str">
            <v>P</v>
          </cell>
          <cell r="F729" t="str">
            <v>R</v>
          </cell>
          <cell r="J729">
            <v>25</v>
          </cell>
          <cell r="S729">
            <v>2015</v>
          </cell>
        </row>
        <row r="730">
          <cell r="D730" t="str">
            <v>Coll</v>
          </cell>
          <cell r="E730" t="str">
            <v>P</v>
          </cell>
          <cell r="F730" t="str">
            <v>R</v>
          </cell>
          <cell r="J730">
            <v>21</v>
          </cell>
          <cell r="S730">
            <v>2015</v>
          </cell>
        </row>
        <row r="731">
          <cell r="D731" t="str">
            <v>MLB</v>
          </cell>
          <cell r="E731" t="str">
            <v>C</v>
          </cell>
          <cell r="F731" t="str">
            <v>R</v>
          </cell>
          <cell r="J731">
            <v>24</v>
          </cell>
          <cell r="S731">
            <v>2015</v>
          </cell>
        </row>
        <row r="732">
          <cell r="D732" t="str">
            <v>Rk</v>
          </cell>
          <cell r="E732" t="str">
            <v>P</v>
          </cell>
          <cell r="F732" t="str">
            <v>R</v>
          </cell>
          <cell r="J732">
            <v>21</v>
          </cell>
          <cell r="S732">
            <v>2015</v>
          </cell>
        </row>
        <row r="733">
          <cell r="D733" t="str">
            <v>Rk</v>
          </cell>
          <cell r="E733" t="str">
            <v>P</v>
          </cell>
          <cell r="F733" t="str">
            <v>R</v>
          </cell>
          <cell r="J733">
            <v>21</v>
          </cell>
          <cell r="S733">
            <v>2015</v>
          </cell>
        </row>
        <row r="734">
          <cell r="D734" t="str">
            <v>Coll</v>
          </cell>
          <cell r="E734" t="str">
            <v>P</v>
          </cell>
          <cell r="F734" t="str">
            <v>R</v>
          </cell>
          <cell r="J734">
            <v>20</v>
          </cell>
          <cell r="S734">
            <v>2015</v>
          </cell>
        </row>
        <row r="735">
          <cell r="D735" t="str">
            <v>A+</v>
          </cell>
          <cell r="E735" t="str">
            <v>P</v>
          </cell>
          <cell r="F735" t="str">
            <v>R</v>
          </cell>
          <cell r="J735">
            <v>24</v>
          </cell>
          <cell r="S735">
            <v>2015</v>
          </cell>
        </row>
        <row r="736">
          <cell r="D736" t="str">
            <v>Coll</v>
          </cell>
          <cell r="E736" t="str">
            <v>P</v>
          </cell>
          <cell r="F736" t="str">
            <v>L</v>
          </cell>
          <cell r="J736">
            <v>20</v>
          </cell>
          <cell r="S736">
            <v>2015</v>
          </cell>
        </row>
        <row r="737">
          <cell r="D737" t="str">
            <v>Coll</v>
          </cell>
          <cell r="E737" t="str">
            <v>P</v>
          </cell>
          <cell r="F737" t="str">
            <v>R</v>
          </cell>
          <cell r="J737">
            <v>20</v>
          </cell>
          <cell r="S737">
            <v>2015</v>
          </cell>
        </row>
        <row r="738">
          <cell r="D738" t="str">
            <v>A</v>
          </cell>
          <cell r="E738" t="str">
            <v>P</v>
          </cell>
          <cell r="F738" t="str">
            <v>R</v>
          </cell>
          <cell r="J738">
            <v>22</v>
          </cell>
          <cell r="S738">
            <v>2015</v>
          </cell>
        </row>
        <row r="739">
          <cell r="D739" t="str">
            <v>A-</v>
          </cell>
          <cell r="E739" t="str">
            <v>P</v>
          </cell>
          <cell r="F739" t="str">
            <v>R</v>
          </cell>
          <cell r="J739">
            <v>21</v>
          </cell>
          <cell r="S739">
            <v>2015</v>
          </cell>
        </row>
        <row r="740">
          <cell r="D740" t="str">
            <v>Rk</v>
          </cell>
          <cell r="E740" t="str">
            <v>P</v>
          </cell>
          <cell r="F740" t="str">
            <v>R</v>
          </cell>
          <cell r="J740">
            <v>22</v>
          </cell>
          <cell r="S740">
            <v>2015</v>
          </cell>
        </row>
        <row r="741">
          <cell r="D741" t="str">
            <v>MLB</v>
          </cell>
          <cell r="E741" t="str">
            <v>P</v>
          </cell>
          <cell r="F741" t="str">
            <v>R</v>
          </cell>
          <cell r="J741">
            <v>25</v>
          </cell>
          <cell r="S741">
            <v>2015</v>
          </cell>
        </row>
        <row r="742">
          <cell r="D742" t="str">
            <v>A</v>
          </cell>
          <cell r="E742" t="str">
            <v>C</v>
          </cell>
          <cell r="F742" t="str">
            <v>R</v>
          </cell>
          <cell r="J742">
            <v>22</v>
          </cell>
          <cell r="S742">
            <v>2015</v>
          </cell>
        </row>
        <row r="743">
          <cell r="D743" t="str">
            <v>HS</v>
          </cell>
          <cell r="E743" t="str">
            <v>P</v>
          </cell>
          <cell r="F743" t="str">
            <v>L</v>
          </cell>
          <cell r="J743">
            <v>18</v>
          </cell>
          <cell r="S743">
            <v>2015</v>
          </cell>
        </row>
        <row r="744">
          <cell r="D744" t="str">
            <v>Rk</v>
          </cell>
          <cell r="E744" t="str">
            <v>P</v>
          </cell>
          <cell r="F744" t="str">
            <v>R</v>
          </cell>
          <cell r="J744">
            <v>22</v>
          </cell>
          <cell r="S744">
            <v>2015</v>
          </cell>
        </row>
        <row r="745">
          <cell r="D745" t="str">
            <v>Coll</v>
          </cell>
          <cell r="E745" t="str">
            <v>P</v>
          </cell>
          <cell r="F745" t="str">
            <v>L</v>
          </cell>
          <cell r="J745">
            <v>21</v>
          </cell>
          <cell r="S745">
            <v>2015</v>
          </cell>
        </row>
        <row r="746">
          <cell r="D746" t="str">
            <v>Coll</v>
          </cell>
          <cell r="E746" t="str">
            <v>P</v>
          </cell>
          <cell r="F746" t="str">
            <v>R</v>
          </cell>
          <cell r="J746">
            <v>20</v>
          </cell>
          <cell r="S746">
            <v>2015</v>
          </cell>
        </row>
        <row r="747">
          <cell r="D747" t="str">
            <v>MLB</v>
          </cell>
          <cell r="E747" t="str">
            <v>P</v>
          </cell>
          <cell r="F747" t="str">
            <v>R</v>
          </cell>
          <cell r="J747">
            <v>33</v>
          </cell>
          <cell r="S747">
            <v>2015</v>
          </cell>
        </row>
        <row r="748">
          <cell r="D748" t="str">
            <v>HS</v>
          </cell>
          <cell r="E748" t="str">
            <v>P</v>
          </cell>
          <cell r="F748" t="str">
            <v>R</v>
          </cell>
          <cell r="J748">
            <v>17</v>
          </cell>
          <cell r="S748">
            <v>2015</v>
          </cell>
        </row>
        <row r="749">
          <cell r="D749" t="str">
            <v>MLB</v>
          </cell>
          <cell r="E749" t="str">
            <v>P</v>
          </cell>
          <cell r="F749" t="str">
            <v>L</v>
          </cell>
          <cell r="J749">
            <v>28</v>
          </cell>
          <cell r="S749">
            <v>2015</v>
          </cell>
        </row>
        <row r="750">
          <cell r="D750" t="str">
            <v>MLB</v>
          </cell>
          <cell r="E750" t="str">
            <v>P</v>
          </cell>
          <cell r="F750" t="str">
            <v>R</v>
          </cell>
          <cell r="J750">
            <v>28</v>
          </cell>
          <cell r="S750">
            <v>2015</v>
          </cell>
        </row>
        <row r="751">
          <cell r="D751" t="str">
            <v>Rk</v>
          </cell>
          <cell r="E751" t="str">
            <v>P</v>
          </cell>
          <cell r="F751" t="str">
            <v>L</v>
          </cell>
          <cell r="J751">
            <v>22</v>
          </cell>
          <cell r="S751">
            <v>2015</v>
          </cell>
        </row>
        <row r="752">
          <cell r="D752" t="str">
            <v>MLB</v>
          </cell>
          <cell r="E752" t="str">
            <v>P</v>
          </cell>
          <cell r="F752" t="str">
            <v>L</v>
          </cell>
          <cell r="J752">
            <v>25</v>
          </cell>
          <cell r="S752">
            <v>2015</v>
          </cell>
        </row>
        <row r="753">
          <cell r="D753" t="str">
            <v>MLB</v>
          </cell>
          <cell r="E753" t="str">
            <v>P</v>
          </cell>
          <cell r="F753" t="str">
            <v>R</v>
          </cell>
          <cell r="J753">
            <v>26</v>
          </cell>
          <cell r="S753">
            <v>2015</v>
          </cell>
        </row>
        <row r="754">
          <cell r="D754" t="str">
            <v>Coll</v>
          </cell>
          <cell r="E754" t="str">
            <v>P</v>
          </cell>
          <cell r="F754" t="str">
            <v>R</v>
          </cell>
          <cell r="J754">
            <v>20</v>
          </cell>
          <cell r="S754">
            <v>2015</v>
          </cell>
        </row>
        <row r="755">
          <cell r="D755" t="str">
            <v>Coll</v>
          </cell>
          <cell r="E755" t="str">
            <v>P</v>
          </cell>
          <cell r="F755" t="str">
            <v>L</v>
          </cell>
          <cell r="J755">
            <v>21</v>
          </cell>
          <cell r="S755">
            <v>2015</v>
          </cell>
        </row>
        <row r="756">
          <cell r="D756" t="str">
            <v>Coll</v>
          </cell>
          <cell r="E756" t="str">
            <v>P</v>
          </cell>
          <cell r="F756" t="str">
            <v>R</v>
          </cell>
          <cell r="J756">
            <v>22</v>
          </cell>
          <cell r="S756">
            <v>2015</v>
          </cell>
        </row>
        <row r="757">
          <cell r="D757" t="str">
            <v>AA</v>
          </cell>
          <cell r="E757" t="str">
            <v>P</v>
          </cell>
          <cell r="F757" t="str">
            <v>R</v>
          </cell>
          <cell r="J757">
            <v>22</v>
          </cell>
          <cell r="S757">
            <v>2015</v>
          </cell>
        </row>
        <row r="758">
          <cell r="D758" t="str">
            <v>Coll</v>
          </cell>
          <cell r="E758" t="str">
            <v>P</v>
          </cell>
          <cell r="F758" t="str">
            <v>R</v>
          </cell>
          <cell r="J758">
            <v>19</v>
          </cell>
          <cell r="S758">
            <v>2015</v>
          </cell>
        </row>
        <row r="759">
          <cell r="D759" t="str">
            <v>MLB</v>
          </cell>
          <cell r="E759" t="str">
            <v>P</v>
          </cell>
          <cell r="F759" t="str">
            <v>R</v>
          </cell>
          <cell r="J759">
            <v>24</v>
          </cell>
          <cell r="S759">
            <v>2015</v>
          </cell>
        </row>
        <row r="760">
          <cell r="D760" t="str">
            <v>Rk</v>
          </cell>
          <cell r="E760" t="str">
            <v>P</v>
          </cell>
          <cell r="F760" t="str">
            <v>L</v>
          </cell>
          <cell r="J760">
            <v>22</v>
          </cell>
          <cell r="S760">
            <v>2015</v>
          </cell>
        </row>
        <row r="761">
          <cell r="D761" t="str">
            <v>Coll</v>
          </cell>
          <cell r="E761" t="str">
            <v>P</v>
          </cell>
          <cell r="F761" t="str">
            <v>R</v>
          </cell>
          <cell r="J761">
            <v>20</v>
          </cell>
          <cell r="S761">
            <v>2015</v>
          </cell>
        </row>
        <row r="762">
          <cell r="D762" t="str">
            <v>Rk</v>
          </cell>
          <cell r="E762" t="str">
            <v>P</v>
          </cell>
          <cell r="F762" t="str">
            <v>R</v>
          </cell>
          <cell r="J762">
            <v>19</v>
          </cell>
          <cell r="S762">
            <v>2015</v>
          </cell>
        </row>
        <row r="763">
          <cell r="D763" t="str">
            <v>A-</v>
          </cell>
          <cell r="E763" t="str">
            <v>P</v>
          </cell>
          <cell r="F763" t="str">
            <v>R</v>
          </cell>
          <cell r="J763">
            <v>21</v>
          </cell>
          <cell r="S763">
            <v>2015</v>
          </cell>
        </row>
        <row r="764">
          <cell r="D764" t="str">
            <v>Coll</v>
          </cell>
          <cell r="E764" t="str">
            <v>P</v>
          </cell>
          <cell r="F764" t="str">
            <v>R</v>
          </cell>
          <cell r="J764">
            <v>20</v>
          </cell>
          <cell r="S764">
            <v>2015</v>
          </cell>
        </row>
        <row r="765">
          <cell r="D765" t="str">
            <v>Coll</v>
          </cell>
          <cell r="E765" t="str">
            <v>P</v>
          </cell>
          <cell r="F765" t="str">
            <v>L</v>
          </cell>
          <cell r="J765">
            <v>22</v>
          </cell>
          <cell r="S765">
            <v>2015</v>
          </cell>
        </row>
        <row r="766">
          <cell r="D766" t="str">
            <v>HS</v>
          </cell>
          <cell r="E766" t="str">
            <v>P</v>
          </cell>
          <cell r="F766" t="str">
            <v>R</v>
          </cell>
          <cell r="J766">
            <v>18</v>
          </cell>
          <cell r="S766">
            <v>2015</v>
          </cell>
        </row>
        <row r="767">
          <cell r="D767" t="str">
            <v>A+</v>
          </cell>
          <cell r="E767" t="str">
            <v>P</v>
          </cell>
          <cell r="F767" t="str">
            <v>R</v>
          </cell>
          <cell r="J767">
            <v>23</v>
          </cell>
          <cell r="S767">
            <v>2015</v>
          </cell>
        </row>
        <row r="768">
          <cell r="D768" t="str">
            <v>HS</v>
          </cell>
          <cell r="E768" t="str">
            <v>P</v>
          </cell>
          <cell r="F768" t="str">
            <v>R</v>
          </cell>
          <cell r="J768">
            <v>18</v>
          </cell>
          <cell r="S768">
            <v>2015</v>
          </cell>
        </row>
        <row r="769">
          <cell r="D769" t="str">
            <v>Coll</v>
          </cell>
          <cell r="E769" t="str">
            <v>P</v>
          </cell>
          <cell r="F769" t="str">
            <v>R</v>
          </cell>
          <cell r="J769">
            <v>21</v>
          </cell>
          <cell r="S769">
            <v>2015</v>
          </cell>
        </row>
        <row r="770">
          <cell r="D770" t="str">
            <v>AA</v>
          </cell>
          <cell r="E770" t="str">
            <v>P</v>
          </cell>
          <cell r="F770" t="str">
            <v>R</v>
          </cell>
          <cell r="J770">
            <v>25</v>
          </cell>
          <cell r="S770">
            <v>2015</v>
          </cell>
        </row>
        <row r="771">
          <cell r="D771" t="str">
            <v>HS</v>
          </cell>
          <cell r="E771" t="str">
            <v>P</v>
          </cell>
          <cell r="F771" t="str">
            <v>L</v>
          </cell>
          <cell r="J771">
            <v>18</v>
          </cell>
          <cell r="S771">
            <v>2015</v>
          </cell>
        </row>
        <row r="772">
          <cell r="D772" t="str">
            <v>A+</v>
          </cell>
          <cell r="E772" t="str">
            <v>P</v>
          </cell>
          <cell r="F772" t="str">
            <v>R</v>
          </cell>
          <cell r="J772">
            <v>26</v>
          </cell>
          <cell r="S772">
            <v>2015</v>
          </cell>
        </row>
        <row r="773">
          <cell r="D773" t="str">
            <v>A+</v>
          </cell>
          <cell r="E773" t="str">
            <v>P</v>
          </cell>
          <cell r="F773" t="str">
            <v>R</v>
          </cell>
          <cell r="J773">
            <v>22</v>
          </cell>
          <cell r="S773">
            <v>2015</v>
          </cell>
        </row>
        <row r="774">
          <cell r="D774" t="str">
            <v>Rk</v>
          </cell>
          <cell r="E774" t="str">
            <v>P</v>
          </cell>
          <cell r="F774" t="str">
            <v>R</v>
          </cell>
          <cell r="J774">
            <v>22</v>
          </cell>
          <cell r="S774">
            <v>2015</v>
          </cell>
        </row>
        <row r="775">
          <cell r="D775" t="str">
            <v>Rk</v>
          </cell>
          <cell r="E775" t="str">
            <v>P</v>
          </cell>
          <cell r="F775" t="str">
            <v>R</v>
          </cell>
          <cell r="J775">
            <v>23</v>
          </cell>
          <cell r="S775">
            <v>2015</v>
          </cell>
        </row>
        <row r="776">
          <cell r="D776" t="str">
            <v>Coll</v>
          </cell>
          <cell r="E776" t="str">
            <v>P</v>
          </cell>
          <cell r="F776" t="str">
            <v>R</v>
          </cell>
          <cell r="J776">
            <v>21</v>
          </cell>
          <cell r="S776">
            <v>2015</v>
          </cell>
        </row>
        <row r="777">
          <cell r="D777" t="str">
            <v>Rk</v>
          </cell>
          <cell r="E777" t="str">
            <v>P</v>
          </cell>
          <cell r="F777" t="str">
            <v>R</v>
          </cell>
          <cell r="J777">
            <v>18</v>
          </cell>
          <cell r="S777">
            <v>2015</v>
          </cell>
        </row>
        <row r="778">
          <cell r="D778" t="str">
            <v>A+</v>
          </cell>
          <cell r="E778" t="str">
            <v>P</v>
          </cell>
          <cell r="F778" t="str">
            <v>R</v>
          </cell>
          <cell r="J778">
            <v>23</v>
          </cell>
          <cell r="S778">
            <v>2015</v>
          </cell>
        </row>
        <row r="779">
          <cell r="D779" t="str">
            <v>Coll</v>
          </cell>
          <cell r="E779" t="str">
            <v>P</v>
          </cell>
          <cell r="F779" t="str">
            <v>R</v>
          </cell>
          <cell r="J779">
            <v>19</v>
          </cell>
          <cell r="S779">
            <v>2015</v>
          </cell>
        </row>
        <row r="780">
          <cell r="D780" t="str">
            <v>Rk</v>
          </cell>
          <cell r="E780" t="str">
            <v>P</v>
          </cell>
          <cell r="F780" t="str">
            <v>R</v>
          </cell>
          <cell r="J780">
            <v>21</v>
          </cell>
          <cell r="S780">
            <v>2015</v>
          </cell>
        </row>
        <row r="781">
          <cell r="D781" t="str">
            <v>Rk</v>
          </cell>
          <cell r="E781" t="str">
            <v>P</v>
          </cell>
          <cell r="F781" t="str">
            <v>R</v>
          </cell>
          <cell r="J781">
            <v>17</v>
          </cell>
          <cell r="S781">
            <v>2015</v>
          </cell>
        </row>
        <row r="782">
          <cell r="D782" t="str">
            <v>HS</v>
          </cell>
          <cell r="E782" t="str">
            <v>P</v>
          </cell>
          <cell r="F782" t="str">
            <v>R</v>
          </cell>
          <cell r="J782">
            <v>18</v>
          </cell>
          <cell r="S782">
            <v>2015</v>
          </cell>
        </row>
        <row r="783">
          <cell r="D783" t="str">
            <v>Rk</v>
          </cell>
          <cell r="E783" t="str">
            <v>P</v>
          </cell>
          <cell r="F783" t="str">
            <v>R</v>
          </cell>
          <cell r="J783">
            <v>23</v>
          </cell>
          <cell r="S783">
            <v>2015</v>
          </cell>
        </row>
        <row r="784">
          <cell r="D784" t="str">
            <v>Coll</v>
          </cell>
          <cell r="E784" t="str">
            <v>P</v>
          </cell>
          <cell r="F784" t="str">
            <v>R</v>
          </cell>
          <cell r="J784">
            <v>19</v>
          </cell>
          <cell r="S784">
            <v>2015</v>
          </cell>
        </row>
        <row r="785">
          <cell r="D785" t="str">
            <v>A+</v>
          </cell>
          <cell r="E785" t="str">
            <v>P</v>
          </cell>
          <cell r="F785" t="str">
            <v>R</v>
          </cell>
          <cell r="J785">
            <v>23</v>
          </cell>
          <cell r="S785">
            <v>2015</v>
          </cell>
        </row>
        <row r="786">
          <cell r="D786" t="str">
            <v>Coll</v>
          </cell>
          <cell r="E786" t="str">
            <v>P</v>
          </cell>
          <cell r="F786" t="str">
            <v>R</v>
          </cell>
          <cell r="J786">
            <v>18</v>
          </cell>
          <cell r="S786">
            <v>2015</v>
          </cell>
        </row>
        <row r="787">
          <cell r="D787" t="str">
            <v>Rk</v>
          </cell>
          <cell r="E787" t="str">
            <v>P</v>
          </cell>
          <cell r="F787" t="str">
            <v>L</v>
          </cell>
          <cell r="J787">
            <v>25</v>
          </cell>
          <cell r="S787">
            <v>2015</v>
          </cell>
        </row>
        <row r="788">
          <cell r="D788" t="str">
            <v>HS</v>
          </cell>
          <cell r="E788" t="str">
            <v>P</v>
          </cell>
          <cell r="F788" t="str">
            <v>L</v>
          </cell>
          <cell r="J788">
            <v>16</v>
          </cell>
          <cell r="S788">
            <v>2015</v>
          </cell>
        </row>
        <row r="789">
          <cell r="D789" t="str">
            <v>HS</v>
          </cell>
          <cell r="E789" t="str">
            <v>1B</v>
          </cell>
          <cell r="F789" t="str">
            <v>R</v>
          </cell>
          <cell r="J789">
            <v>18</v>
          </cell>
          <cell r="S789">
            <v>2014</v>
          </cell>
        </row>
        <row r="790">
          <cell r="D790" t="str">
            <v>HS</v>
          </cell>
          <cell r="E790" t="str">
            <v>P</v>
          </cell>
          <cell r="F790" t="str">
            <v>R</v>
          </cell>
          <cell r="J790">
            <v>16</v>
          </cell>
          <cell r="S790">
            <v>2014</v>
          </cell>
        </row>
        <row r="791">
          <cell r="D791" t="str">
            <v>AA</v>
          </cell>
          <cell r="E791" t="str">
            <v>P</v>
          </cell>
          <cell r="F791" t="str">
            <v>R</v>
          </cell>
          <cell r="J791">
            <v>22</v>
          </cell>
          <cell r="S791">
            <v>2014</v>
          </cell>
        </row>
        <row r="792">
          <cell r="D792" t="str">
            <v>Coll</v>
          </cell>
          <cell r="E792" t="str">
            <v>P</v>
          </cell>
          <cell r="F792" t="str">
            <v>R</v>
          </cell>
          <cell r="J792">
            <v>19</v>
          </cell>
          <cell r="S792">
            <v>2014</v>
          </cell>
        </row>
        <row r="793">
          <cell r="D793" t="str">
            <v>AA</v>
          </cell>
          <cell r="E793" t="str">
            <v>P</v>
          </cell>
          <cell r="F793" t="str">
            <v>L</v>
          </cell>
          <cell r="J793">
            <v>23</v>
          </cell>
          <cell r="S793">
            <v>2014</v>
          </cell>
        </row>
        <row r="794">
          <cell r="D794" t="str">
            <v>MLB</v>
          </cell>
          <cell r="E794" t="str">
            <v>P</v>
          </cell>
          <cell r="F794" t="str">
            <v>R</v>
          </cell>
          <cell r="J794">
            <v>28</v>
          </cell>
          <cell r="S794">
            <v>2014</v>
          </cell>
        </row>
        <row r="795">
          <cell r="D795" t="str">
            <v>Rk</v>
          </cell>
          <cell r="E795" t="str">
            <v>P</v>
          </cell>
          <cell r="F795" t="str">
            <v>L</v>
          </cell>
          <cell r="J795">
            <v>19</v>
          </cell>
          <cell r="S795">
            <v>2014</v>
          </cell>
        </row>
        <row r="796">
          <cell r="D796" t="str">
            <v>AA</v>
          </cell>
          <cell r="E796" t="str">
            <v>P</v>
          </cell>
          <cell r="F796" t="str">
            <v>L</v>
          </cell>
          <cell r="J796">
            <v>26</v>
          </cell>
          <cell r="S796">
            <v>2014</v>
          </cell>
        </row>
        <row r="797">
          <cell r="D797" t="str">
            <v>Rk</v>
          </cell>
          <cell r="E797" t="str">
            <v>C</v>
          </cell>
          <cell r="F797" t="str">
            <v>R</v>
          </cell>
          <cell r="J797">
            <v>18</v>
          </cell>
          <cell r="S797">
            <v>2014</v>
          </cell>
        </row>
        <row r="798">
          <cell r="D798" t="str">
            <v>MLB</v>
          </cell>
          <cell r="E798" t="str">
            <v>P</v>
          </cell>
          <cell r="F798" t="str">
            <v>L</v>
          </cell>
          <cell r="J798">
            <v>29</v>
          </cell>
          <cell r="S798">
            <v>2014</v>
          </cell>
        </row>
        <row r="799">
          <cell r="D799" t="str">
            <v>A</v>
          </cell>
          <cell r="E799" t="str">
            <v>P</v>
          </cell>
          <cell r="F799" t="str">
            <v>L</v>
          </cell>
          <cell r="J799">
            <v>23</v>
          </cell>
          <cell r="S799">
            <v>2014</v>
          </cell>
        </row>
        <row r="800">
          <cell r="D800" t="str">
            <v>A-</v>
          </cell>
          <cell r="E800" t="str">
            <v>P</v>
          </cell>
          <cell r="F800" t="str">
            <v>R</v>
          </cell>
          <cell r="J800">
            <v>19</v>
          </cell>
          <cell r="S800">
            <v>2014</v>
          </cell>
        </row>
        <row r="801">
          <cell r="D801" t="str">
            <v>A-</v>
          </cell>
          <cell r="E801" t="str">
            <v>P</v>
          </cell>
          <cell r="F801" t="str">
            <v>R</v>
          </cell>
          <cell r="J801">
            <v>22</v>
          </cell>
          <cell r="S801">
            <v>2014</v>
          </cell>
        </row>
        <row r="802">
          <cell r="D802" t="str">
            <v>A</v>
          </cell>
          <cell r="E802" t="str">
            <v>P</v>
          </cell>
          <cell r="F802" t="str">
            <v>L</v>
          </cell>
          <cell r="J802">
            <v>20</v>
          </cell>
          <cell r="S802">
            <v>2014</v>
          </cell>
        </row>
        <row r="803">
          <cell r="D803" t="str">
            <v>Rk</v>
          </cell>
          <cell r="E803" t="str">
            <v>P</v>
          </cell>
          <cell r="F803" t="str">
            <v>R</v>
          </cell>
          <cell r="J803">
            <v>30</v>
          </cell>
          <cell r="S803">
            <v>2014</v>
          </cell>
        </row>
        <row r="804">
          <cell r="D804" t="str">
            <v>AAA</v>
          </cell>
          <cell r="E804" t="str">
            <v>SS</v>
          </cell>
          <cell r="F804" t="str">
            <v>R</v>
          </cell>
          <cell r="J804">
            <v>24</v>
          </cell>
          <cell r="S804">
            <v>2014</v>
          </cell>
        </row>
        <row r="805">
          <cell r="D805" t="str">
            <v>MLB</v>
          </cell>
          <cell r="E805" t="str">
            <v>P</v>
          </cell>
          <cell r="F805" t="str">
            <v>L</v>
          </cell>
          <cell r="J805">
            <v>22</v>
          </cell>
          <cell r="S805">
            <v>2014</v>
          </cell>
        </row>
        <row r="806">
          <cell r="D806" t="str">
            <v>Rk</v>
          </cell>
          <cell r="E806" t="str">
            <v>P</v>
          </cell>
          <cell r="F806" t="str">
            <v>R</v>
          </cell>
          <cell r="J806">
            <v>21</v>
          </cell>
          <cell r="S806">
            <v>2014</v>
          </cell>
        </row>
        <row r="807">
          <cell r="D807" t="str">
            <v>AA</v>
          </cell>
          <cell r="E807" t="str">
            <v>3B</v>
          </cell>
          <cell r="F807" t="str">
            <v>R</v>
          </cell>
          <cell r="J807">
            <v>24</v>
          </cell>
          <cell r="S807">
            <v>2014</v>
          </cell>
        </row>
        <row r="808">
          <cell r="D808" t="str">
            <v>HS</v>
          </cell>
          <cell r="E808" t="str">
            <v>P</v>
          </cell>
          <cell r="F808" t="str">
            <v>R</v>
          </cell>
          <cell r="J808">
            <v>20</v>
          </cell>
          <cell r="S808">
            <v>2014</v>
          </cell>
        </row>
        <row r="809">
          <cell r="D809" t="str">
            <v>Coll</v>
          </cell>
          <cell r="E809" t="str">
            <v>P</v>
          </cell>
          <cell r="F809" t="str">
            <v>L</v>
          </cell>
          <cell r="J809">
            <v>21</v>
          </cell>
          <cell r="S809">
            <v>2014</v>
          </cell>
        </row>
        <row r="810">
          <cell r="D810" t="str">
            <v>AAA</v>
          </cell>
          <cell r="E810" t="str">
            <v>P</v>
          </cell>
          <cell r="F810" t="str">
            <v>R</v>
          </cell>
          <cell r="J810">
            <v>27</v>
          </cell>
          <cell r="S810">
            <v>2014</v>
          </cell>
        </row>
        <row r="811">
          <cell r="D811" t="str">
            <v>A+</v>
          </cell>
          <cell r="E811" t="str">
            <v>P</v>
          </cell>
          <cell r="F811" t="str">
            <v>R</v>
          </cell>
          <cell r="J811">
            <v>23</v>
          </cell>
          <cell r="S811">
            <v>2014</v>
          </cell>
        </row>
        <row r="812">
          <cell r="D812" t="str">
            <v>Rk</v>
          </cell>
          <cell r="E812" t="str">
            <v>P</v>
          </cell>
          <cell r="F812" t="str">
            <v>R</v>
          </cell>
          <cell r="J812">
            <v>18</v>
          </cell>
          <cell r="S812">
            <v>2014</v>
          </cell>
        </row>
        <row r="813">
          <cell r="D813" t="str">
            <v>MLB</v>
          </cell>
          <cell r="E813" t="str">
            <v>P</v>
          </cell>
          <cell r="F813" t="str">
            <v>R</v>
          </cell>
          <cell r="J813">
            <v>28</v>
          </cell>
          <cell r="S813">
            <v>2014</v>
          </cell>
        </row>
        <row r="814">
          <cell r="D814" t="str">
            <v>A</v>
          </cell>
          <cell r="E814" t="str">
            <v>P</v>
          </cell>
          <cell r="F814" t="str">
            <v>L</v>
          </cell>
          <cell r="J814">
            <v>23</v>
          </cell>
          <cell r="S814">
            <v>2014</v>
          </cell>
        </row>
        <row r="815">
          <cell r="D815" t="str">
            <v>MLB</v>
          </cell>
          <cell r="E815" t="str">
            <v>P</v>
          </cell>
          <cell r="F815" t="str">
            <v>R</v>
          </cell>
          <cell r="J815">
            <v>24</v>
          </cell>
          <cell r="S815">
            <v>2014</v>
          </cell>
        </row>
        <row r="816">
          <cell r="D816" t="str">
            <v>HS</v>
          </cell>
          <cell r="E816" t="str">
            <v>P</v>
          </cell>
          <cell r="F816" t="str">
            <v>R</v>
          </cell>
          <cell r="J816">
            <v>18</v>
          </cell>
          <cell r="S816">
            <v>2014</v>
          </cell>
        </row>
        <row r="817">
          <cell r="D817" t="str">
            <v>Rk</v>
          </cell>
          <cell r="E817" t="str">
            <v>C</v>
          </cell>
          <cell r="F817" t="str">
            <v>R</v>
          </cell>
          <cell r="J817">
            <v>20</v>
          </cell>
          <cell r="S817">
            <v>2014</v>
          </cell>
        </row>
        <row r="818">
          <cell r="D818" t="str">
            <v>MLB</v>
          </cell>
          <cell r="E818" t="str">
            <v>P</v>
          </cell>
          <cell r="F818" t="str">
            <v>R</v>
          </cell>
          <cell r="J818">
            <v>27</v>
          </cell>
          <cell r="S818">
            <v>2014</v>
          </cell>
        </row>
        <row r="819">
          <cell r="D819" t="str">
            <v>MLB</v>
          </cell>
          <cell r="E819" t="str">
            <v>P</v>
          </cell>
          <cell r="F819" t="str">
            <v>R</v>
          </cell>
          <cell r="J819">
            <v>37</v>
          </cell>
          <cell r="S819">
            <v>2014</v>
          </cell>
        </row>
        <row r="820">
          <cell r="D820" t="str">
            <v>A</v>
          </cell>
          <cell r="E820" t="str">
            <v>P</v>
          </cell>
          <cell r="F820" t="str">
            <v>R</v>
          </cell>
          <cell r="J820">
            <v>21</v>
          </cell>
          <cell r="S820">
            <v>2014</v>
          </cell>
        </row>
        <row r="821">
          <cell r="D821" t="str">
            <v>HS</v>
          </cell>
          <cell r="E821" t="str">
            <v>P</v>
          </cell>
          <cell r="F821" t="str">
            <v>R</v>
          </cell>
          <cell r="J821">
            <v>19</v>
          </cell>
          <cell r="S821">
            <v>2014</v>
          </cell>
        </row>
        <row r="822">
          <cell r="D822" t="str">
            <v>AAA</v>
          </cell>
          <cell r="E822" t="str">
            <v>P</v>
          </cell>
          <cell r="F822" t="str">
            <v>R</v>
          </cell>
          <cell r="J822">
            <v>28</v>
          </cell>
          <cell r="S822">
            <v>2014</v>
          </cell>
        </row>
        <row r="823">
          <cell r="D823" t="str">
            <v>HS</v>
          </cell>
          <cell r="E823" t="str">
            <v>P</v>
          </cell>
          <cell r="F823" t="str">
            <v>R</v>
          </cell>
          <cell r="J823">
            <v>17</v>
          </cell>
          <cell r="S823">
            <v>2014</v>
          </cell>
        </row>
        <row r="824">
          <cell r="D824" t="str">
            <v>AA</v>
          </cell>
          <cell r="E824" t="str">
            <v>P</v>
          </cell>
          <cell r="F824" t="str">
            <v>R</v>
          </cell>
          <cell r="J824">
            <v>24</v>
          </cell>
          <cell r="S824">
            <v>2014</v>
          </cell>
        </row>
        <row r="825">
          <cell r="D825" t="str">
            <v>Coll</v>
          </cell>
          <cell r="E825" t="str">
            <v>1B</v>
          </cell>
          <cell r="F825" t="str">
            <v>R</v>
          </cell>
          <cell r="J825">
            <v>20</v>
          </cell>
          <cell r="S825">
            <v>2014</v>
          </cell>
        </row>
        <row r="826">
          <cell r="D826" t="str">
            <v>A+</v>
          </cell>
          <cell r="E826" t="str">
            <v>P</v>
          </cell>
          <cell r="F826" t="str">
            <v>R</v>
          </cell>
          <cell r="J826">
            <v>22</v>
          </cell>
          <cell r="S826">
            <v>2014</v>
          </cell>
        </row>
        <row r="827">
          <cell r="D827" t="str">
            <v>A</v>
          </cell>
          <cell r="E827" t="str">
            <v>P</v>
          </cell>
          <cell r="F827" t="str">
            <v>R</v>
          </cell>
          <cell r="J827">
            <v>19</v>
          </cell>
          <cell r="S827">
            <v>2014</v>
          </cell>
        </row>
        <row r="828">
          <cell r="D828" t="str">
            <v>A</v>
          </cell>
          <cell r="E828" t="str">
            <v>P</v>
          </cell>
          <cell r="F828" t="str">
            <v>R</v>
          </cell>
          <cell r="J828">
            <v>19</v>
          </cell>
          <cell r="S828">
            <v>2014</v>
          </cell>
        </row>
        <row r="829">
          <cell r="D829" t="str">
            <v>HS</v>
          </cell>
          <cell r="E829" t="str">
            <v>P</v>
          </cell>
          <cell r="F829" t="str">
            <v>R</v>
          </cell>
          <cell r="J829">
            <v>18</v>
          </cell>
          <cell r="S829">
            <v>2014</v>
          </cell>
        </row>
        <row r="830">
          <cell r="D830" t="str">
            <v>AA</v>
          </cell>
          <cell r="E830" t="str">
            <v>P</v>
          </cell>
          <cell r="F830" t="str">
            <v>R</v>
          </cell>
          <cell r="J830">
            <v>23</v>
          </cell>
          <cell r="S830">
            <v>2014</v>
          </cell>
        </row>
        <row r="831">
          <cell r="D831" t="str">
            <v>AA</v>
          </cell>
          <cell r="E831" t="str">
            <v>P</v>
          </cell>
          <cell r="F831" t="str">
            <v>R</v>
          </cell>
          <cell r="J831">
            <v>23</v>
          </cell>
          <cell r="S831">
            <v>2014</v>
          </cell>
        </row>
        <row r="832">
          <cell r="D832" t="str">
            <v>MLB</v>
          </cell>
          <cell r="E832" t="str">
            <v>C</v>
          </cell>
          <cell r="F832" t="str">
            <v>R</v>
          </cell>
          <cell r="J832">
            <v>28</v>
          </cell>
          <cell r="S832">
            <v>2014</v>
          </cell>
        </row>
        <row r="833">
          <cell r="D833" t="str">
            <v>AAA</v>
          </cell>
          <cell r="E833" t="str">
            <v>P</v>
          </cell>
          <cell r="F833" t="str">
            <v>L</v>
          </cell>
          <cell r="J833">
            <v>28</v>
          </cell>
          <cell r="S833">
            <v>2014</v>
          </cell>
        </row>
        <row r="834">
          <cell r="D834" t="str">
            <v>AAA</v>
          </cell>
          <cell r="E834" t="str">
            <v>P</v>
          </cell>
          <cell r="F834" t="str">
            <v>R</v>
          </cell>
          <cell r="J834">
            <v>26</v>
          </cell>
          <cell r="S834">
            <v>2014</v>
          </cell>
        </row>
        <row r="835">
          <cell r="D835" t="str">
            <v>MLB</v>
          </cell>
          <cell r="E835" t="str">
            <v>P</v>
          </cell>
          <cell r="F835" t="str">
            <v>R</v>
          </cell>
          <cell r="J835">
            <v>26</v>
          </cell>
          <cell r="S835">
            <v>2014</v>
          </cell>
        </row>
        <row r="836">
          <cell r="D836" t="str">
            <v>Rk</v>
          </cell>
          <cell r="E836" t="str">
            <v>P</v>
          </cell>
          <cell r="F836" t="str">
            <v>R</v>
          </cell>
          <cell r="J836">
            <v>19</v>
          </cell>
          <cell r="S836">
            <v>2014</v>
          </cell>
        </row>
        <row r="837">
          <cell r="D837" t="str">
            <v>MLB</v>
          </cell>
          <cell r="E837" t="str">
            <v>P</v>
          </cell>
          <cell r="F837" t="str">
            <v>L</v>
          </cell>
          <cell r="J837">
            <v>31</v>
          </cell>
          <cell r="S837">
            <v>2014</v>
          </cell>
        </row>
        <row r="838">
          <cell r="D838" t="str">
            <v>Coll</v>
          </cell>
          <cell r="E838" t="str">
            <v>P</v>
          </cell>
          <cell r="F838" t="str">
            <v>R</v>
          </cell>
          <cell r="J838">
            <v>21</v>
          </cell>
          <cell r="S838">
            <v>2014</v>
          </cell>
        </row>
        <row r="839">
          <cell r="D839" t="str">
            <v>AAA</v>
          </cell>
          <cell r="E839" t="str">
            <v>P</v>
          </cell>
          <cell r="F839" t="str">
            <v>R</v>
          </cell>
          <cell r="J839">
            <v>28</v>
          </cell>
          <cell r="S839">
            <v>2014</v>
          </cell>
        </row>
        <row r="840">
          <cell r="D840" t="str">
            <v>MLB</v>
          </cell>
          <cell r="E840" t="str">
            <v>P</v>
          </cell>
          <cell r="F840" t="str">
            <v>R</v>
          </cell>
          <cell r="J840">
            <v>25</v>
          </cell>
          <cell r="S840">
            <v>2014</v>
          </cell>
        </row>
        <row r="841">
          <cell r="D841" t="str">
            <v>Coll</v>
          </cell>
          <cell r="E841" t="str">
            <v>P</v>
          </cell>
          <cell r="F841" t="str">
            <v>R</v>
          </cell>
          <cell r="J841">
            <v>21</v>
          </cell>
          <cell r="S841">
            <v>2014</v>
          </cell>
        </row>
        <row r="842">
          <cell r="D842" t="str">
            <v>Coll</v>
          </cell>
          <cell r="E842" t="str">
            <v>P</v>
          </cell>
          <cell r="F842" t="str">
            <v>R</v>
          </cell>
          <cell r="J842">
            <v>21</v>
          </cell>
          <cell r="S842">
            <v>2014</v>
          </cell>
        </row>
        <row r="843">
          <cell r="D843" t="str">
            <v>A+</v>
          </cell>
          <cell r="E843" t="str">
            <v>P</v>
          </cell>
          <cell r="F843" t="str">
            <v>L</v>
          </cell>
          <cell r="J843">
            <v>23</v>
          </cell>
          <cell r="S843">
            <v>2014</v>
          </cell>
        </row>
        <row r="844">
          <cell r="D844" t="str">
            <v>Coll</v>
          </cell>
          <cell r="E844" t="str">
            <v>P</v>
          </cell>
          <cell r="F844" t="str">
            <v>L</v>
          </cell>
          <cell r="J844">
            <v>20</v>
          </cell>
          <cell r="S844">
            <v>2014</v>
          </cell>
        </row>
        <row r="845">
          <cell r="D845" t="str">
            <v>HS</v>
          </cell>
          <cell r="E845" t="str">
            <v>P</v>
          </cell>
          <cell r="F845" t="str">
            <v>L</v>
          </cell>
          <cell r="J845">
            <v>17</v>
          </cell>
          <cell r="S845">
            <v>2014</v>
          </cell>
        </row>
        <row r="846">
          <cell r="D846" t="str">
            <v>AA</v>
          </cell>
          <cell r="E846" t="str">
            <v>P</v>
          </cell>
          <cell r="F846" t="str">
            <v>L</v>
          </cell>
          <cell r="J846">
            <v>23</v>
          </cell>
          <cell r="S846">
            <v>2014</v>
          </cell>
        </row>
        <row r="847">
          <cell r="D847" t="str">
            <v>MLB</v>
          </cell>
          <cell r="E847" t="str">
            <v>P</v>
          </cell>
          <cell r="F847" t="str">
            <v>R</v>
          </cell>
          <cell r="J847">
            <v>25</v>
          </cell>
          <cell r="S847">
            <v>2014</v>
          </cell>
        </row>
        <row r="848">
          <cell r="D848" t="str">
            <v>Rk</v>
          </cell>
          <cell r="E848" t="str">
            <v>P</v>
          </cell>
          <cell r="F848" t="str">
            <v>R</v>
          </cell>
          <cell r="J848">
            <v>23</v>
          </cell>
          <cell r="S848">
            <v>2014</v>
          </cell>
        </row>
        <row r="849">
          <cell r="D849" t="str">
            <v>A</v>
          </cell>
          <cell r="E849" t="str">
            <v>P</v>
          </cell>
          <cell r="F849" t="str">
            <v>L</v>
          </cell>
          <cell r="J849">
            <v>20</v>
          </cell>
          <cell r="S849">
            <v>2014</v>
          </cell>
        </row>
        <row r="850">
          <cell r="D850" t="str">
            <v>AAA</v>
          </cell>
          <cell r="E850" t="str">
            <v>P</v>
          </cell>
          <cell r="F850" t="str">
            <v>R</v>
          </cell>
          <cell r="J850">
            <v>25</v>
          </cell>
          <cell r="S850">
            <v>2014</v>
          </cell>
        </row>
        <row r="851">
          <cell r="D851" t="str">
            <v>AA</v>
          </cell>
          <cell r="E851" t="str">
            <v>P</v>
          </cell>
          <cell r="F851" t="str">
            <v>R</v>
          </cell>
          <cell r="J851">
            <v>24</v>
          </cell>
          <cell r="S851">
            <v>2014</v>
          </cell>
        </row>
        <row r="852">
          <cell r="D852" t="str">
            <v>Rk</v>
          </cell>
          <cell r="E852" t="str">
            <v>P</v>
          </cell>
          <cell r="F852" t="str">
            <v>R</v>
          </cell>
          <cell r="J852">
            <v>19</v>
          </cell>
          <cell r="S852">
            <v>2014</v>
          </cell>
        </row>
        <row r="853">
          <cell r="D853" t="str">
            <v>AAA</v>
          </cell>
          <cell r="E853" t="str">
            <v>P</v>
          </cell>
          <cell r="F853" t="str">
            <v>L</v>
          </cell>
          <cell r="J853">
            <v>24</v>
          </cell>
          <cell r="S853">
            <v>2014</v>
          </cell>
        </row>
        <row r="854">
          <cell r="D854" t="str">
            <v>Rk</v>
          </cell>
          <cell r="E854" t="str">
            <v>P</v>
          </cell>
          <cell r="F854" t="str">
            <v>L</v>
          </cell>
          <cell r="J854">
            <v>25</v>
          </cell>
          <cell r="S854">
            <v>2014</v>
          </cell>
        </row>
        <row r="855">
          <cell r="D855" t="str">
            <v>MLB</v>
          </cell>
          <cell r="E855" t="str">
            <v>P</v>
          </cell>
          <cell r="F855" t="str">
            <v>L</v>
          </cell>
          <cell r="J855">
            <v>23</v>
          </cell>
          <cell r="S855">
            <v>2014</v>
          </cell>
        </row>
        <row r="856">
          <cell r="D856" t="str">
            <v>MLB</v>
          </cell>
          <cell r="E856" t="str">
            <v>P</v>
          </cell>
          <cell r="F856" t="str">
            <v>R</v>
          </cell>
          <cell r="J856">
            <v>21</v>
          </cell>
          <cell r="S856">
            <v>2014</v>
          </cell>
        </row>
        <row r="857">
          <cell r="D857" t="str">
            <v>AA</v>
          </cell>
          <cell r="E857" t="str">
            <v>P</v>
          </cell>
          <cell r="F857" t="str">
            <v>R</v>
          </cell>
          <cell r="J857">
            <v>21</v>
          </cell>
          <cell r="S857">
            <v>2014</v>
          </cell>
        </row>
        <row r="858">
          <cell r="D858" t="str">
            <v>Coll</v>
          </cell>
          <cell r="E858" t="str">
            <v>P</v>
          </cell>
          <cell r="F858" t="str">
            <v>R</v>
          </cell>
          <cell r="J858">
            <v>21</v>
          </cell>
          <cell r="S858">
            <v>2014</v>
          </cell>
        </row>
        <row r="859">
          <cell r="D859" t="str">
            <v>Rk</v>
          </cell>
          <cell r="E859" t="str">
            <v>P</v>
          </cell>
          <cell r="F859" t="str">
            <v>R</v>
          </cell>
          <cell r="J859">
            <v>21</v>
          </cell>
          <cell r="S859">
            <v>2014</v>
          </cell>
        </row>
        <row r="860">
          <cell r="D860" t="str">
            <v>AAA</v>
          </cell>
          <cell r="E860" t="str">
            <v>P</v>
          </cell>
          <cell r="F860" t="str">
            <v>L</v>
          </cell>
          <cell r="J860">
            <v>26</v>
          </cell>
          <cell r="S860">
            <v>2014</v>
          </cell>
        </row>
        <row r="861">
          <cell r="D861" t="str">
            <v>Coll</v>
          </cell>
          <cell r="E861" t="str">
            <v>P</v>
          </cell>
          <cell r="F861" t="str">
            <v>R</v>
          </cell>
          <cell r="J861">
            <v>20</v>
          </cell>
          <cell r="S861">
            <v>2014</v>
          </cell>
        </row>
        <row r="862">
          <cell r="D862" t="str">
            <v>A-</v>
          </cell>
          <cell r="E862" t="str">
            <v>C</v>
          </cell>
          <cell r="F862" t="str">
            <v>R</v>
          </cell>
          <cell r="J862">
            <v>22</v>
          </cell>
          <cell r="S862">
            <v>2014</v>
          </cell>
        </row>
        <row r="863">
          <cell r="D863" t="str">
            <v>Coll</v>
          </cell>
          <cell r="E863" t="str">
            <v>P</v>
          </cell>
          <cell r="F863" t="str">
            <v>L</v>
          </cell>
          <cell r="J863">
            <v>21</v>
          </cell>
          <cell r="S863">
            <v>2014</v>
          </cell>
        </row>
        <row r="864">
          <cell r="D864" t="str">
            <v>A</v>
          </cell>
          <cell r="E864" t="str">
            <v>P</v>
          </cell>
          <cell r="F864" t="str">
            <v>R</v>
          </cell>
          <cell r="J864">
            <v>23</v>
          </cell>
          <cell r="S864">
            <v>2014</v>
          </cell>
        </row>
        <row r="865">
          <cell r="D865" t="str">
            <v>MLB</v>
          </cell>
          <cell r="E865" t="str">
            <v>P</v>
          </cell>
          <cell r="F865" t="str">
            <v>R</v>
          </cell>
          <cell r="J865">
            <v>26</v>
          </cell>
          <cell r="S865">
            <v>2014</v>
          </cell>
        </row>
        <row r="866">
          <cell r="D866" t="str">
            <v>MLB</v>
          </cell>
          <cell r="E866" t="str">
            <v>P</v>
          </cell>
          <cell r="F866" t="str">
            <v>L</v>
          </cell>
          <cell r="J866">
            <v>28</v>
          </cell>
          <cell r="S866">
            <v>2014</v>
          </cell>
        </row>
        <row r="867">
          <cell r="D867" t="str">
            <v>MLB</v>
          </cell>
          <cell r="E867" t="str">
            <v>P</v>
          </cell>
          <cell r="F867" t="str">
            <v>R</v>
          </cell>
          <cell r="J867">
            <v>27</v>
          </cell>
          <cell r="S867">
            <v>2014</v>
          </cell>
        </row>
        <row r="868">
          <cell r="D868" t="str">
            <v>AAA</v>
          </cell>
          <cell r="E868" t="str">
            <v>P</v>
          </cell>
          <cell r="F868" t="str">
            <v>R</v>
          </cell>
          <cell r="J868">
            <v>25</v>
          </cell>
          <cell r="S868">
            <v>2014</v>
          </cell>
        </row>
        <row r="869">
          <cell r="D869" t="str">
            <v>A+</v>
          </cell>
          <cell r="E869" t="str">
            <v>OF</v>
          </cell>
          <cell r="F869" t="str">
            <v>R</v>
          </cell>
          <cell r="J869">
            <v>23</v>
          </cell>
          <cell r="S869">
            <v>2014</v>
          </cell>
        </row>
        <row r="870">
          <cell r="D870" t="str">
            <v>A</v>
          </cell>
          <cell r="E870" t="str">
            <v>P</v>
          </cell>
          <cell r="F870" t="str">
            <v>R</v>
          </cell>
          <cell r="J870">
            <v>21</v>
          </cell>
          <cell r="S870">
            <v>2014</v>
          </cell>
        </row>
        <row r="871">
          <cell r="D871" t="str">
            <v>MLB</v>
          </cell>
          <cell r="E871" t="str">
            <v>P</v>
          </cell>
          <cell r="F871" t="str">
            <v>R</v>
          </cell>
          <cell r="J871">
            <v>30</v>
          </cell>
          <cell r="S871">
            <v>2014</v>
          </cell>
        </row>
        <row r="872">
          <cell r="D872" t="str">
            <v>Coll</v>
          </cell>
          <cell r="E872" t="str">
            <v>P</v>
          </cell>
          <cell r="F872" t="str">
            <v>L</v>
          </cell>
          <cell r="J872">
            <v>21</v>
          </cell>
          <cell r="S872">
            <v>2014</v>
          </cell>
        </row>
        <row r="873">
          <cell r="D873" t="str">
            <v>MLB</v>
          </cell>
          <cell r="E873" t="str">
            <v>P</v>
          </cell>
          <cell r="F873" t="str">
            <v>L</v>
          </cell>
          <cell r="J873">
            <v>25</v>
          </cell>
          <cell r="S873">
            <v>2014</v>
          </cell>
        </row>
        <row r="874">
          <cell r="D874" t="str">
            <v>A</v>
          </cell>
          <cell r="E874" t="str">
            <v>P</v>
          </cell>
          <cell r="F874" t="str">
            <v>L</v>
          </cell>
          <cell r="J874">
            <v>22</v>
          </cell>
          <cell r="S874">
            <v>2014</v>
          </cell>
        </row>
        <row r="875">
          <cell r="D875" t="str">
            <v>Coll</v>
          </cell>
          <cell r="E875" t="str">
            <v>P</v>
          </cell>
          <cell r="F875" t="str">
            <v>L</v>
          </cell>
          <cell r="J875">
            <v>19</v>
          </cell>
          <cell r="S875">
            <v>2014</v>
          </cell>
        </row>
        <row r="876">
          <cell r="D876" t="str">
            <v>MLB</v>
          </cell>
          <cell r="E876" t="str">
            <v>P</v>
          </cell>
          <cell r="F876" t="str">
            <v>R</v>
          </cell>
          <cell r="J876">
            <v>28</v>
          </cell>
          <cell r="S876">
            <v>2014</v>
          </cell>
        </row>
        <row r="877">
          <cell r="D877" t="str">
            <v>AAA</v>
          </cell>
          <cell r="E877" t="str">
            <v>P</v>
          </cell>
          <cell r="F877" t="str">
            <v>L</v>
          </cell>
          <cell r="J877">
            <v>25</v>
          </cell>
          <cell r="S877">
            <v>2014</v>
          </cell>
        </row>
        <row r="878">
          <cell r="D878" t="str">
            <v>HS</v>
          </cell>
          <cell r="E878" t="str">
            <v>P</v>
          </cell>
          <cell r="F878" t="str">
            <v>R</v>
          </cell>
          <cell r="J878">
            <v>19</v>
          </cell>
          <cell r="S878">
            <v>2014</v>
          </cell>
        </row>
        <row r="879">
          <cell r="D879" t="str">
            <v>Coll</v>
          </cell>
          <cell r="E879" t="str">
            <v>P</v>
          </cell>
          <cell r="F879" t="str">
            <v>L</v>
          </cell>
          <cell r="J879">
            <v>20</v>
          </cell>
          <cell r="S879">
            <v>2014</v>
          </cell>
        </row>
        <row r="880">
          <cell r="D880" t="str">
            <v>AAA</v>
          </cell>
          <cell r="E880" t="str">
            <v>P</v>
          </cell>
          <cell r="F880" t="str">
            <v>R</v>
          </cell>
          <cell r="J880">
            <v>22</v>
          </cell>
          <cell r="S880">
            <v>2014</v>
          </cell>
        </row>
        <row r="881">
          <cell r="D881" t="str">
            <v>MLB</v>
          </cell>
          <cell r="E881" t="str">
            <v>P</v>
          </cell>
          <cell r="F881" t="str">
            <v>R</v>
          </cell>
          <cell r="J881">
            <v>29</v>
          </cell>
          <cell r="S881">
            <v>2014</v>
          </cell>
        </row>
        <row r="882">
          <cell r="D882" t="str">
            <v>MLB</v>
          </cell>
          <cell r="E882" t="str">
            <v>P</v>
          </cell>
          <cell r="F882" t="str">
            <v>R</v>
          </cell>
          <cell r="J882">
            <v>27</v>
          </cell>
          <cell r="S882">
            <v>2014</v>
          </cell>
        </row>
        <row r="883">
          <cell r="D883" t="str">
            <v>AA</v>
          </cell>
          <cell r="E883" t="str">
            <v>P</v>
          </cell>
          <cell r="F883" t="str">
            <v>R</v>
          </cell>
          <cell r="J883">
            <v>24</v>
          </cell>
          <cell r="S883">
            <v>2014</v>
          </cell>
        </row>
        <row r="884">
          <cell r="D884" t="str">
            <v>MLB</v>
          </cell>
          <cell r="E884" t="str">
            <v>P</v>
          </cell>
          <cell r="F884" t="str">
            <v>R</v>
          </cell>
          <cell r="J884">
            <v>35</v>
          </cell>
          <cell r="S884">
            <v>2014</v>
          </cell>
        </row>
        <row r="885">
          <cell r="D885" t="str">
            <v>Coll</v>
          </cell>
          <cell r="E885" t="str">
            <v>P</v>
          </cell>
          <cell r="F885" t="str">
            <v>L</v>
          </cell>
          <cell r="J885">
            <v>21</v>
          </cell>
          <cell r="S885">
            <v>2014</v>
          </cell>
        </row>
        <row r="886">
          <cell r="D886" t="str">
            <v>A</v>
          </cell>
          <cell r="E886" t="str">
            <v>P</v>
          </cell>
          <cell r="F886" t="str">
            <v>R</v>
          </cell>
          <cell r="J886">
            <v>22</v>
          </cell>
          <cell r="S886">
            <v>2014</v>
          </cell>
        </row>
        <row r="887">
          <cell r="D887" t="str">
            <v>AA</v>
          </cell>
          <cell r="E887" t="str">
            <v>P</v>
          </cell>
          <cell r="F887" t="str">
            <v>L</v>
          </cell>
          <cell r="J887">
            <v>23</v>
          </cell>
          <cell r="S887">
            <v>2014</v>
          </cell>
        </row>
        <row r="888">
          <cell r="D888" t="str">
            <v>Coll</v>
          </cell>
          <cell r="E888" t="str">
            <v>P</v>
          </cell>
          <cell r="F888" t="str">
            <v>R</v>
          </cell>
          <cell r="J888">
            <v>21</v>
          </cell>
          <cell r="S888">
            <v>2014</v>
          </cell>
        </row>
        <row r="889">
          <cell r="D889" t="str">
            <v>A+</v>
          </cell>
          <cell r="E889" t="str">
            <v>P</v>
          </cell>
          <cell r="F889" t="str">
            <v>R</v>
          </cell>
          <cell r="J889">
            <v>23</v>
          </cell>
          <cell r="S889">
            <v>2014</v>
          </cell>
        </row>
        <row r="890">
          <cell r="D890" t="str">
            <v>Coll</v>
          </cell>
          <cell r="E890" t="str">
            <v>P</v>
          </cell>
          <cell r="F890" t="str">
            <v>R</v>
          </cell>
          <cell r="J890">
            <v>21</v>
          </cell>
          <cell r="S890">
            <v>2014</v>
          </cell>
        </row>
        <row r="891">
          <cell r="D891" t="str">
            <v>MLB</v>
          </cell>
          <cell r="E891" t="str">
            <v>P</v>
          </cell>
          <cell r="F891" t="str">
            <v>R</v>
          </cell>
          <cell r="J891">
            <v>23</v>
          </cell>
          <cell r="S891">
            <v>2014</v>
          </cell>
        </row>
        <row r="892">
          <cell r="D892" t="str">
            <v>A</v>
          </cell>
          <cell r="E892" t="str">
            <v>P</v>
          </cell>
          <cell r="F892" t="str">
            <v>R</v>
          </cell>
          <cell r="J892">
            <v>22</v>
          </cell>
          <cell r="S892">
            <v>2014</v>
          </cell>
        </row>
        <row r="893">
          <cell r="D893" t="str">
            <v>MLB</v>
          </cell>
          <cell r="E893" t="str">
            <v>P</v>
          </cell>
          <cell r="F893" t="str">
            <v>L</v>
          </cell>
          <cell r="J893">
            <v>24</v>
          </cell>
          <cell r="S893">
            <v>2014</v>
          </cell>
        </row>
        <row r="894">
          <cell r="D894" t="str">
            <v>MLB</v>
          </cell>
          <cell r="E894" t="str">
            <v>P</v>
          </cell>
          <cell r="F894" t="str">
            <v>R</v>
          </cell>
          <cell r="J894">
            <v>25</v>
          </cell>
          <cell r="S894">
            <v>2014</v>
          </cell>
        </row>
        <row r="895">
          <cell r="D895" t="str">
            <v>MLB</v>
          </cell>
          <cell r="E895" t="str">
            <v>P</v>
          </cell>
          <cell r="F895" t="str">
            <v>R</v>
          </cell>
          <cell r="J895">
            <v>29</v>
          </cell>
          <cell r="S895">
            <v>2014</v>
          </cell>
        </row>
        <row r="896">
          <cell r="D896" t="str">
            <v>MLB</v>
          </cell>
          <cell r="E896" t="str">
            <v>P</v>
          </cell>
          <cell r="F896" t="str">
            <v>R</v>
          </cell>
          <cell r="J896">
            <v>27</v>
          </cell>
          <cell r="S896">
            <v>2014</v>
          </cell>
        </row>
        <row r="897">
          <cell r="D897" t="str">
            <v>A</v>
          </cell>
          <cell r="E897" t="str">
            <v>P</v>
          </cell>
          <cell r="F897" t="str">
            <v>R</v>
          </cell>
          <cell r="J897">
            <v>21</v>
          </cell>
          <cell r="S897">
            <v>2014</v>
          </cell>
        </row>
        <row r="898">
          <cell r="D898" t="str">
            <v>Coll</v>
          </cell>
          <cell r="E898" t="str">
            <v>P</v>
          </cell>
          <cell r="F898" t="str">
            <v>R</v>
          </cell>
          <cell r="J898">
            <v>23</v>
          </cell>
          <cell r="S898">
            <v>2014</v>
          </cell>
        </row>
        <row r="899">
          <cell r="D899" t="str">
            <v>MLB</v>
          </cell>
          <cell r="E899" t="str">
            <v>P</v>
          </cell>
          <cell r="F899" t="str">
            <v>R</v>
          </cell>
          <cell r="J899">
            <v>28</v>
          </cell>
          <cell r="S899">
            <v>2014</v>
          </cell>
        </row>
        <row r="900">
          <cell r="D900" t="str">
            <v>MLB</v>
          </cell>
          <cell r="E900" t="str">
            <v>P</v>
          </cell>
          <cell r="F900" t="str">
            <v>R</v>
          </cell>
          <cell r="J900">
            <v>30</v>
          </cell>
          <cell r="S900">
            <v>2014</v>
          </cell>
        </row>
        <row r="901">
          <cell r="D901" t="str">
            <v>AA</v>
          </cell>
          <cell r="E901" t="str">
            <v>3B</v>
          </cell>
          <cell r="F901" t="str">
            <v>R</v>
          </cell>
          <cell r="J901">
            <v>21</v>
          </cell>
          <cell r="S901">
            <v>2014</v>
          </cell>
        </row>
        <row r="902">
          <cell r="D902" t="str">
            <v>Coll</v>
          </cell>
          <cell r="E902" t="str">
            <v>P</v>
          </cell>
          <cell r="F902" t="str">
            <v>R</v>
          </cell>
          <cell r="J902">
            <v>21</v>
          </cell>
          <cell r="S902">
            <v>2014</v>
          </cell>
        </row>
        <row r="903">
          <cell r="D903" t="str">
            <v>Rk</v>
          </cell>
          <cell r="E903" t="str">
            <v>P</v>
          </cell>
          <cell r="F903" t="str">
            <v>R</v>
          </cell>
          <cell r="J903">
            <v>21</v>
          </cell>
          <cell r="S903">
            <v>2014</v>
          </cell>
        </row>
        <row r="904">
          <cell r="D904" t="str">
            <v>Coll</v>
          </cell>
          <cell r="E904" t="str">
            <v>P</v>
          </cell>
          <cell r="F904" t="str">
            <v>L</v>
          </cell>
          <cell r="J904">
            <v>19</v>
          </cell>
          <cell r="S904">
            <v>2014</v>
          </cell>
        </row>
        <row r="905">
          <cell r="D905" t="str">
            <v>A</v>
          </cell>
          <cell r="E905" t="str">
            <v>P</v>
          </cell>
          <cell r="F905" t="str">
            <v>R</v>
          </cell>
          <cell r="J905">
            <v>22</v>
          </cell>
          <cell r="S905">
            <v>2014</v>
          </cell>
        </row>
        <row r="906">
          <cell r="D906" t="str">
            <v>AAA</v>
          </cell>
          <cell r="E906" t="str">
            <v>P</v>
          </cell>
          <cell r="F906" t="str">
            <v>R</v>
          </cell>
          <cell r="J906">
            <v>25</v>
          </cell>
          <cell r="S906">
            <v>2014</v>
          </cell>
        </row>
        <row r="907">
          <cell r="D907" t="str">
            <v>Coll</v>
          </cell>
          <cell r="E907" t="str">
            <v>P</v>
          </cell>
          <cell r="F907" t="str">
            <v>R</v>
          </cell>
          <cell r="J907">
            <v>22</v>
          </cell>
          <cell r="S907">
            <v>2014</v>
          </cell>
        </row>
        <row r="908">
          <cell r="D908" t="str">
            <v>MLB</v>
          </cell>
          <cell r="E908" t="str">
            <v>P</v>
          </cell>
          <cell r="F908" t="str">
            <v>L</v>
          </cell>
          <cell r="J908">
            <v>29</v>
          </cell>
          <cell r="S908">
            <v>2014</v>
          </cell>
        </row>
        <row r="909">
          <cell r="D909" t="str">
            <v>A-</v>
          </cell>
          <cell r="E909" t="str">
            <v>P</v>
          </cell>
          <cell r="F909" t="str">
            <v>L</v>
          </cell>
          <cell r="J909">
            <v>23</v>
          </cell>
          <cell r="S909">
            <v>2014</v>
          </cell>
        </row>
        <row r="910">
          <cell r="D910" t="str">
            <v>Coll</v>
          </cell>
          <cell r="E910" t="str">
            <v>P</v>
          </cell>
          <cell r="F910" t="str">
            <v>L</v>
          </cell>
          <cell r="J910">
            <v>20</v>
          </cell>
          <cell r="S910">
            <v>2014</v>
          </cell>
        </row>
        <row r="911">
          <cell r="D911" t="str">
            <v>A+</v>
          </cell>
          <cell r="E911" t="str">
            <v>P</v>
          </cell>
          <cell r="F911" t="str">
            <v>L</v>
          </cell>
          <cell r="J911">
            <v>23</v>
          </cell>
          <cell r="S911">
            <v>2014</v>
          </cell>
        </row>
        <row r="912">
          <cell r="D912" t="str">
            <v>A</v>
          </cell>
          <cell r="E912" t="str">
            <v>P</v>
          </cell>
          <cell r="F912" t="str">
            <v>R</v>
          </cell>
          <cell r="J912">
            <v>20</v>
          </cell>
          <cell r="S912">
            <v>2014</v>
          </cell>
        </row>
        <row r="913">
          <cell r="D913" t="str">
            <v>HS</v>
          </cell>
          <cell r="E913" t="str">
            <v>P</v>
          </cell>
          <cell r="F913" t="str">
            <v>R</v>
          </cell>
          <cell r="J913">
            <v>17</v>
          </cell>
          <cell r="S913">
            <v>2014</v>
          </cell>
        </row>
        <row r="914">
          <cell r="D914" t="str">
            <v>HS</v>
          </cell>
          <cell r="E914" t="str">
            <v>P</v>
          </cell>
          <cell r="F914" t="str">
            <v>R</v>
          </cell>
          <cell r="J914">
            <v>15</v>
          </cell>
          <cell r="S914">
            <v>2014</v>
          </cell>
        </row>
        <row r="915">
          <cell r="D915" t="str">
            <v>Rk</v>
          </cell>
          <cell r="E915" t="str">
            <v>P</v>
          </cell>
          <cell r="F915" t="str">
            <v>R</v>
          </cell>
          <cell r="J915">
            <v>17</v>
          </cell>
          <cell r="S915">
            <v>2014</v>
          </cell>
        </row>
        <row r="916">
          <cell r="D916" t="str">
            <v>Rk</v>
          </cell>
          <cell r="E916" t="str">
            <v>P</v>
          </cell>
          <cell r="F916" t="str">
            <v>L</v>
          </cell>
          <cell r="J916">
            <v>20</v>
          </cell>
          <cell r="S916">
            <v>2014</v>
          </cell>
        </row>
        <row r="917">
          <cell r="D917" t="str">
            <v>A+</v>
          </cell>
          <cell r="E917" t="str">
            <v>P</v>
          </cell>
          <cell r="F917" t="str">
            <v>R</v>
          </cell>
          <cell r="J917">
            <v>22</v>
          </cell>
          <cell r="S917">
            <v>2014</v>
          </cell>
        </row>
        <row r="918">
          <cell r="D918" t="str">
            <v>HS</v>
          </cell>
          <cell r="E918" t="str">
            <v>P</v>
          </cell>
          <cell r="F918" t="str">
            <v>R</v>
          </cell>
          <cell r="J918">
            <v>15</v>
          </cell>
          <cell r="S918">
            <v>2014</v>
          </cell>
        </row>
        <row r="919">
          <cell r="D919" t="str">
            <v>AAA</v>
          </cell>
          <cell r="E919" t="str">
            <v>P</v>
          </cell>
          <cell r="F919" t="str">
            <v>R</v>
          </cell>
          <cell r="J919">
            <v>26</v>
          </cell>
          <cell r="S919">
            <v>2014</v>
          </cell>
        </row>
        <row r="920">
          <cell r="D920" t="str">
            <v>Coll</v>
          </cell>
          <cell r="E920" t="str">
            <v>3B</v>
          </cell>
          <cell r="F920" t="str">
            <v>R</v>
          </cell>
          <cell r="J920">
            <v>20</v>
          </cell>
          <cell r="S920">
            <v>2014</v>
          </cell>
        </row>
        <row r="921">
          <cell r="D921" t="str">
            <v>Coll</v>
          </cell>
          <cell r="E921" t="str">
            <v>P</v>
          </cell>
          <cell r="F921" t="str">
            <v>R</v>
          </cell>
          <cell r="J921">
            <v>20</v>
          </cell>
          <cell r="S921">
            <v>2014</v>
          </cell>
        </row>
        <row r="922">
          <cell r="D922" t="str">
            <v>HS</v>
          </cell>
          <cell r="E922" t="str">
            <v>3B</v>
          </cell>
          <cell r="F922" t="str">
            <v>R</v>
          </cell>
          <cell r="J922">
            <v>17</v>
          </cell>
          <cell r="S922">
            <v>2014</v>
          </cell>
        </row>
        <row r="923">
          <cell r="D923" t="str">
            <v>AA</v>
          </cell>
          <cell r="E923" t="str">
            <v>P</v>
          </cell>
          <cell r="F923" t="str">
            <v>L</v>
          </cell>
          <cell r="J923">
            <v>23</v>
          </cell>
          <cell r="S923">
            <v>2014</v>
          </cell>
        </row>
        <row r="924">
          <cell r="D924" t="str">
            <v>Coll</v>
          </cell>
          <cell r="E924" t="str">
            <v>P</v>
          </cell>
          <cell r="F924" t="str">
            <v>R</v>
          </cell>
          <cell r="J924">
            <v>21</v>
          </cell>
          <cell r="S924">
            <v>2014</v>
          </cell>
        </row>
        <row r="925">
          <cell r="D925" t="str">
            <v>AA</v>
          </cell>
          <cell r="E925" t="str">
            <v>P</v>
          </cell>
          <cell r="F925" t="str">
            <v>R</v>
          </cell>
          <cell r="J925">
            <v>26</v>
          </cell>
          <cell r="S925">
            <v>2014</v>
          </cell>
        </row>
        <row r="926">
          <cell r="D926" t="str">
            <v>A-</v>
          </cell>
          <cell r="E926" t="str">
            <v>P</v>
          </cell>
          <cell r="F926" t="str">
            <v>L</v>
          </cell>
          <cell r="J926">
            <v>21</v>
          </cell>
          <cell r="S926">
            <v>2014</v>
          </cell>
        </row>
        <row r="927">
          <cell r="D927" t="str">
            <v>HS</v>
          </cell>
          <cell r="E927" t="str">
            <v>P</v>
          </cell>
          <cell r="F927" t="str">
            <v>R</v>
          </cell>
          <cell r="J927">
            <v>17</v>
          </cell>
          <cell r="S927">
            <v>2014</v>
          </cell>
        </row>
        <row r="928">
          <cell r="D928" t="str">
            <v>Rk</v>
          </cell>
          <cell r="E928" t="str">
            <v>P</v>
          </cell>
          <cell r="F928" t="str">
            <v>L</v>
          </cell>
          <cell r="J928">
            <v>17</v>
          </cell>
          <cell r="S928">
            <v>2014</v>
          </cell>
        </row>
        <row r="929">
          <cell r="D929" t="str">
            <v>Rk</v>
          </cell>
          <cell r="E929" t="str">
            <v>P</v>
          </cell>
          <cell r="F929" t="str">
            <v>R</v>
          </cell>
          <cell r="J929">
            <v>20</v>
          </cell>
          <cell r="S929">
            <v>2014</v>
          </cell>
        </row>
        <row r="930">
          <cell r="D930" t="str">
            <v>AAA</v>
          </cell>
          <cell r="E930" t="str">
            <v>P</v>
          </cell>
          <cell r="F930" t="str">
            <v>R</v>
          </cell>
          <cell r="J930">
            <v>27</v>
          </cell>
          <cell r="S930">
            <v>2014</v>
          </cell>
        </row>
        <row r="931">
          <cell r="D931" t="str">
            <v>AA</v>
          </cell>
          <cell r="E931" t="str">
            <v>P</v>
          </cell>
          <cell r="F931" t="str">
            <v>L</v>
          </cell>
          <cell r="J931">
            <v>26</v>
          </cell>
          <cell r="S931">
            <v>2014</v>
          </cell>
        </row>
        <row r="932">
          <cell r="D932" t="str">
            <v>HS</v>
          </cell>
          <cell r="E932" t="str">
            <v>C</v>
          </cell>
          <cell r="F932" t="str">
            <v>R</v>
          </cell>
          <cell r="J932">
            <v>18</v>
          </cell>
          <cell r="S932">
            <v>2014</v>
          </cell>
        </row>
        <row r="933">
          <cell r="D933" t="str">
            <v>Rk</v>
          </cell>
          <cell r="E933" t="str">
            <v>P</v>
          </cell>
          <cell r="F933" t="str">
            <v>R</v>
          </cell>
          <cell r="J933">
            <v>23</v>
          </cell>
          <cell r="S933">
            <v>2014</v>
          </cell>
        </row>
        <row r="934">
          <cell r="D934" t="str">
            <v>HS</v>
          </cell>
          <cell r="E934" t="str">
            <v>P</v>
          </cell>
          <cell r="F934" t="str">
            <v>R</v>
          </cell>
          <cell r="J934">
            <v>17</v>
          </cell>
          <cell r="S934">
            <v>2014</v>
          </cell>
        </row>
        <row r="935">
          <cell r="D935" t="str">
            <v>AA</v>
          </cell>
          <cell r="E935" t="str">
            <v>P</v>
          </cell>
          <cell r="F935" t="str">
            <v>R</v>
          </cell>
          <cell r="J935">
            <v>25</v>
          </cell>
          <cell r="S935">
            <v>2014</v>
          </cell>
        </row>
        <row r="936">
          <cell r="D936" t="str">
            <v>Coll</v>
          </cell>
          <cell r="E936" t="str">
            <v>P</v>
          </cell>
          <cell r="F936" t="str">
            <v>R</v>
          </cell>
          <cell r="J936">
            <v>19</v>
          </cell>
          <cell r="S936">
            <v>2014</v>
          </cell>
        </row>
        <row r="937">
          <cell r="D937" t="str">
            <v>HS</v>
          </cell>
          <cell r="E937" t="str">
            <v>P</v>
          </cell>
          <cell r="F937" t="str">
            <v>R</v>
          </cell>
          <cell r="J937">
            <v>19</v>
          </cell>
          <cell r="S937">
            <v>2014</v>
          </cell>
        </row>
        <row r="938">
          <cell r="D938" t="str">
            <v>Coll</v>
          </cell>
          <cell r="E938" t="str">
            <v>P</v>
          </cell>
          <cell r="F938" t="str">
            <v>R</v>
          </cell>
          <cell r="J938">
            <v>21</v>
          </cell>
          <cell r="S938">
            <v>2014</v>
          </cell>
        </row>
        <row r="939">
          <cell r="D939" t="str">
            <v>AAA</v>
          </cell>
          <cell r="E939" t="str">
            <v>OF</v>
          </cell>
          <cell r="F939" t="str">
            <v>R</v>
          </cell>
          <cell r="J939">
            <v>29</v>
          </cell>
          <cell r="S939">
            <v>2014</v>
          </cell>
        </row>
        <row r="940">
          <cell r="D940" t="str">
            <v>A+</v>
          </cell>
          <cell r="E940" t="str">
            <v>P</v>
          </cell>
          <cell r="F940" t="str">
            <v>L</v>
          </cell>
          <cell r="J940">
            <v>25</v>
          </cell>
          <cell r="S940">
            <v>2014</v>
          </cell>
        </row>
        <row r="941">
          <cell r="D941" t="str">
            <v>Coll</v>
          </cell>
          <cell r="E941" t="str">
            <v>P</v>
          </cell>
          <cell r="F941" t="str">
            <v>R</v>
          </cell>
          <cell r="J941">
            <v>20</v>
          </cell>
          <cell r="S941">
            <v>2014</v>
          </cell>
        </row>
        <row r="942">
          <cell r="D942" t="str">
            <v>Rk</v>
          </cell>
          <cell r="E942" t="str">
            <v>P</v>
          </cell>
          <cell r="F942" t="str">
            <v>R</v>
          </cell>
          <cell r="J942">
            <v>18</v>
          </cell>
          <cell r="S942">
            <v>2013</v>
          </cell>
        </row>
        <row r="943">
          <cell r="D943" t="str">
            <v>AA</v>
          </cell>
          <cell r="E943" t="str">
            <v>P</v>
          </cell>
          <cell r="F943" t="str">
            <v>R</v>
          </cell>
          <cell r="J943">
            <v>24</v>
          </cell>
          <cell r="S943">
            <v>2013</v>
          </cell>
        </row>
        <row r="944">
          <cell r="D944" t="str">
            <v>HS</v>
          </cell>
          <cell r="E944" t="str">
            <v>P</v>
          </cell>
          <cell r="F944" t="str">
            <v>R</v>
          </cell>
          <cell r="J944">
            <v>18</v>
          </cell>
          <cell r="S944">
            <v>2013</v>
          </cell>
        </row>
        <row r="945">
          <cell r="D945" t="str">
            <v>MLB</v>
          </cell>
          <cell r="E945" t="str">
            <v>P</v>
          </cell>
          <cell r="F945" t="str">
            <v>R</v>
          </cell>
          <cell r="J945">
            <v>24</v>
          </cell>
          <cell r="S945">
            <v>2013</v>
          </cell>
        </row>
        <row r="946">
          <cell r="D946" t="str">
            <v>HS</v>
          </cell>
          <cell r="E946" t="str">
            <v>3B</v>
          </cell>
          <cell r="F946" t="str">
            <v>R</v>
          </cell>
          <cell r="J946">
            <v>18</v>
          </cell>
          <cell r="S946">
            <v>2013</v>
          </cell>
        </row>
        <row r="947">
          <cell r="D947" t="str">
            <v>Coll</v>
          </cell>
          <cell r="E947" t="str">
            <v>P</v>
          </cell>
          <cell r="F947" t="str">
            <v>R</v>
          </cell>
          <cell r="J947">
            <v>20</v>
          </cell>
          <cell r="S947">
            <v>2013</v>
          </cell>
        </row>
        <row r="948">
          <cell r="D948" t="str">
            <v>A-</v>
          </cell>
          <cell r="E948" t="str">
            <v>C</v>
          </cell>
          <cell r="F948" t="str">
            <v>R</v>
          </cell>
          <cell r="J948">
            <v>21</v>
          </cell>
          <cell r="S948">
            <v>2013</v>
          </cell>
        </row>
        <row r="949">
          <cell r="D949" t="str">
            <v>A</v>
          </cell>
          <cell r="E949" t="str">
            <v>P</v>
          </cell>
          <cell r="F949" t="str">
            <v>L</v>
          </cell>
          <cell r="J949">
            <v>19</v>
          </cell>
          <cell r="S949">
            <v>2013</v>
          </cell>
        </row>
        <row r="950">
          <cell r="D950" t="str">
            <v>AA</v>
          </cell>
          <cell r="E950" t="str">
            <v>P</v>
          </cell>
          <cell r="F950" t="str">
            <v>L</v>
          </cell>
          <cell r="J950">
            <v>24</v>
          </cell>
          <cell r="S950">
            <v>2013</v>
          </cell>
        </row>
        <row r="951">
          <cell r="D951" t="str">
            <v>MLB</v>
          </cell>
          <cell r="E951" t="str">
            <v>P</v>
          </cell>
          <cell r="F951" t="str">
            <v>L</v>
          </cell>
          <cell r="J951">
            <v>28</v>
          </cell>
          <cell r="S951">
            <v>2013</v>
          </cell>
        </row>
        <row r="952">
          <cell r="D952" t="str">
            <v>MLB</v>
          </cell>
          <cell r="E952" t="str">
            <v>P</v>
          </cell>
          <cell r="F952" t="str">
            <v>R</v>
          </cell>
          <cell r="J952">
            <v>38</v>
          </cell>
          <cell r="S952">
            <v>2013</v>
          </cell>
        </row>
        <row r="953">
          <cell r="D953" t="str">
            <v>Rk</v>
          </cell>
          <cell r="E953" t="str">
            <v>P</v>
          </cell>
          <cell r="F953" t="str">
            <v>R</v>
          </cell>
          <cell r="J953">
            <v>22</v>
          </cell>
          <cell r="S953">
            <v>2013</v>
          </cell>
        </row>
        <row r="954">
          <cell r="D954" t="str">
            <v>AA</v>
          </cell>
          <cell r="E954" t="str">
            <v>P</v>
          </cell>
          <cell r="F954" t="str">
            <v>R</v>
          </cell>
          <cell r="J954">
            <v>24</v>
          </cell>
          <cell r="S954">
            <v>2013</v>
          </cell>
        </row>
        <row r="955">
          <cell r="D955" t="str">
            <v>AA</v>
          </cell>
          <cell r="E955" t="str">
            <v>P</v>
          </cell>
          <cell r="F955" t="str">
            <v>R</v>
          </cell>
          <cell r="J955">
            <v>22</v>
          </cell>
          <cell r="S955">
            <v>2013</v>
          </cell>
        </row>
        <row r="956">
          <cell r="D956" t="str">
            <v>Rk</v>
          </cell>
          <cell r="E956" t="str">
            <v>P</v>
          </cell>
          <cell r="F956" t="str">
            <v>R</v>
          </cell>
          <cell r="J956">
            <v>18</v>
          </cell>
          <cell r="S956">
            <v>2013</v>
          </cell>
        </row>
        <row r="957">
          <cell r="D957" t="str">
            <v>MLB</v>
          </cell>
          <cell r="E957" t="str">
            <v>P</v>
          </cell>
          <cell r="F957" t="str">
            <v>R</v>
          </cell>
          <cell r="J957">
            <v>27</v>
          </cell>
          <cell r="S957">
            <v>2013</v>
          </cell>
        </row>
        <row r="958">
          <cell r="D958" t="str">
            <v>Rk</v>
          </cell>
          <cell r="E958" t="str">
            <v>P</v>
          </cell>
          <cell r="F958" t="str">
            <v>L</v>
          </cell>
          <cell r="J958">
            <v>18</v>
          </cell>
          <cell r="S958">
            <v>2013</v>
          </cell>
        </row>
        <row r="959">
          <cell r="D959" t="str">
            <v>AA</v>
          </cell>
          <cell r="E959" t="str">
            <v>P</v>
          </cell>
          <cell r="F959" t="str">
            <v>L</v>
          </cell>
          <cell r="J959">
            <v>27</v>
          </cell>
          <cell r="S959">
            <v>2013</v>
          </cell>
        </row>
        <row r="960">
          <cell r="D960" t="str">
            <v>AA</v>
          </cell>
          <cell r="E960" t="str">
            <v>P</v>
          </cell>
          <cell r="F960" t="str">
            <v>R</v>
          </cell>
          <cell r="J960">
            <v>23</v>
          </cell>
          <cell r="S960">
            <v>2013</v>
          </cell>
        </row>
        <row r="961">
          <cell r="D961" t="str">
            <v>A</v>
          </cell>
          <cell r="E961" t="str">
            <v>P</v>
          </cell>
          <cell r="F961" t="str">
            <v>R</v>
          </cell>
          <cell r="J961">
            <v>21</v>
          </cell>
          <cell r="S961">
            <v>2013</v>
          </cell>
        </row>
        <row r="962">
          <cell r="D962" t="str">
            <v>AAA</v>
          </cell>
          <cell r="E962" t="str">
            <v>P</v>
          </cell>
          <cell r="F962" t="str">
            <v>L</v>
          </cell>
          <cell r="J962">
            <v>31</v>
          </cell>
          <cell r="S962">
            <v>2013</v>
          </cell>
        </row>
        <row r="963">
          <cell r="D963" t="str">
            <v>Rk</v>
          </cell>
          <cell r="E963" t="str">
            <v>P</v>
          </cell>
          <cell r="F963" t="str">
            <v>R</v>
          </cell>
          <cell r="J963">
            <v>22</v>
          </cell>
          <cell r="S963">
            <v>2013</v>
          </cell>
        </row>
        <row r="964">
          <cell r="D964" t="str">
            <v>AA</v>
          </cell>
          <cell r="E964" t="str">
            <v>P</v>
          </cell>
          <cell r="F964" t="str">
            <v>R</v>
          </cell>
          <cell r="J964">
            <v>24</v>
          </cell>
          <cell r="S964">
            <v>2013</v>
          </cell>
        </row>
        <row r="965">
          <cell r="D965" t="str">
            <v>A</v>
          </cell>
          <cell r="E965" t="str">
            <v>P</v>
          </cell>
          <cell r="F965" t="str">
            <v>R</v>
          </cell>
          <cell r="J965">
            <v>21</v>
          </cell>
          <cell r="S965">
            <v>2013</v>
          </cell>
        </row>
        <row r="966">
          <cell r="D966" t="str">
            <v>MLB</v>
          </cell>
          <cell r="E966" t="str">
            <v>P</v>
          </cell>
          <cell r="F966" t="str">
            <v>R</v>
          </cell>
          <cell r="J966">
            <v>34</v>
          </cell>
          <cell r="S966">
            <v>2013</v>
          </cell>
        </row>
        <row r="967">
          <cell r="D967" t="str">
            <v>A</v>
          </cell>
          <cell r="E967" t="str">
            <v>P</v>
          </cell>
          <cell r="F967" t="str">
            <v>R</v>
          </cell>
          <cell r="J967">
            <v>18</v>
          </cell>
          <cell r="S967">
            <v>2013</v>
          </cell>
        </row>
        <row r="968">
          <cell r="D968" t="str">
            <v>A</v>
          </cell>
          <cell r="E968" t="str">
            <v>P</v>
          </cell>
          <cell r="F968" t="str">
            <v>R</v>
          </cell>
          <cell r="J968">
            <v>20</v>
          </cell>
          <cell r="S968">
            <v>2013</v>
          </cell>
        </row>
        <row r="969">
          <cell r="D969" t="str">
            <v>Rk</v>
          </cell>
          <cell r="E969" t="str">
            <v>P</v>
          </cell>
          <cell r="F969" t="str">
            <v>R</v>
          </cell>
          <cell r="J969">
            <v>19</v>
          </cell>
          <cell r="S969">
            <v>2013</v>
          </cell>
        </row>
        <row r="970">
          <cell r="D970" t="str">
            <v>A+</v>
          </cell>
          <cell r="E970" t="str">
            <v>IF</v>
          </cell>
          <cell r="F970" t="str">
            <v>R</v>
          </cell>
          <cell r="J970">
            <v>22</v>
          </cell>
          <cell r="S970">
            <v>2013</v>
          </cell>
        </row>
        <row r="971">
          <cell r="D971" t="str">
            <v>Rk</v>
          </cell>
          <cell r="E971" t="str">
            <v>P</v>
          </cell>
          <cell r="F971" t="str">
            <v>L</v>
          </cell>
          <cell r="J971">
            <v>21</v>
          </cell>
          <cell r="S971">
            <v>2013</v>
          </cell>
        </row>
        <row r="972">
          <cell r="D972" t="str">
            <v>AAA</v>
          </cell>
          <cell r="E972" t="str">
            <v>P</v>
          </cell>
          <cell r="F972" t="str">
            <v>R</v>
          </cell>
          <cell r="J972">
            <v>25</v>
          </cell>
          <cell r="S972">
            <v>2013</v>
          </cell>
        </row>
        <row r="973">
          <cell r="D973" t="str">
            <v>A+</v>
          </cell>
          <cell r="E973" t="str">
            <v>IF</v>
          </cell>
          <cell r="F973" t="str">
            <v>R</v>
          </cell>
          <cell r="J973">
            <v>23</v>
          </cell>
          <cell r="S973">
            <v>2013</v>
          </cell>
        </row>
        <row r="974">
          <cell r="D974" t="str">
            <v>AAA</v>
          </cell>
          <cell r="E974" t="str">
            <v>OF</v>
          </cell>
          <cell r="F974" t="str">
            <v>R</v>
          </cell>
          <cell r="J974">
            <v>27</v>
          </cell>
          <cell r="S974">
            <v>2013</v>
          </cell>
        </row>
        <row r="975">
          <cell r="D975" t="str">
            <v>Coll</v>
          </cell>
          <cell r="E975" t="str">
            <v>P</v>
          </cell>
          <cell r="F975" t="str">
            <v>L</v>
          </cell>
          <cell r="J975">
            <v>21</v>
          </cell>
          <cell r="S975">
            <v>2013</v>
          </cell>
        </row>
        <row r="976">
          <cell r="D976" t="str">
            <v>A</v>
          </cell>
          <cell r="E976" t="str">
            <v>P</v>
          </cell>
          <cell r="F976" t="str">
            <v>L</v>
          </cell>
          <cell r="J976">
            <v>19</v>
          </cell>
          <cell r="S976">
            <v>2013</v>
          </cell>
        </row>
        <row r="977">
          <cell r="D977" t="str">
            <v>A</v>
          </cell>
          <cell r="E977" t="str">
            <v>P</v>
          </cell>
          <cell r="F977" t="str">
            <v>R</v>
          </cell>
          <cell r="J977">
            <v>20</v>
          </cell>
          <cell r="S977">
            <v>2013</v>
          </cell>
        </row>
        <row r="978">
          <cell r="D978" t="str">
            <v>MLB</v>
          </cell>
          <cell r="E978" t="str">
            <v>P</v>
          </cell>
          <cell r="F978" t="str">
            <v>R</v>
          </cell>
          <cell r="J978">
            <v>20</v>
          </cell>
          <cell r="S978">
            <v>2013</v>
          </cell>
        </row>
        <row r="979">
          <cell r="D979" t="str">
            <v>Coll</v>
          </cell>
          <cell r="E979" t="str">
            <v>P</v>
          </cell>
          <cell r="F979" t="str">
            <v>R</v>
          </cell>
          <cell r="J979">
            <v>20</v>
          </cell>
          <cell r="S979">
            <v>2013</v>
          </cell>
        </row>
        <row r="980">
          <cell r="D980" t="str">
            <v>AA</v>
          </cell>
          <cell r="E980" t="str">
            <v>OF</v>
          </cell>
          <cell r="F980" t="str">
            <v>R</v>
          </cell>
          <cell r="J980">
            <v>26</v>
          </cell>
          <cell r="S980">
            <v>2013</v>
          </cell>
        </row>
        <row r="981">
          <cell r="D981" t="str">
            <v>MLB</v>
          </cell>
          <cell r="E981" t="str">
            <v>P</v>
          </cell>
          <cell r="F981" t="str">
            <v>L</v>
          </cell>
          <cell r="J981">
            <v>26</v>
          </cell>
          <cell r="S981">
            <v>2013</v>
          </cell>
        </row>
        <row r="982">
          <cell r="D982" t="str">
            <v>MLB</v>
          </cell>
          <cell r="E982" t="str">
            <v>P</v>
          </cell>
          <cell r="F982" t="str">
            <v>R</v>
          </cell>
          <cell r="J982">
            <v>26</v>
          </cell>
          <cell r="S982">
            <v>2013</v>
          </cell>
        </row>
        <row r="983">
          <cell r="D983" t="str">
            <v>AAA</v>
          </cell>
          <cell r="E983" t="str">
            <v>P</v>
          </cell>
          <cell r="F983" t="str">
            <v>R</v>
          </cell>
          <cell r="J983">
            <v>33</v>
          </cell>
          <cell r="S983">
            <v>2013</v>
          </cell>
        </row>
        <row r="984">
          <cell r="D984" t="str">
            <v>MLB</v>
          </cell>
          <cell r="E984" t="str">
            <v>P</v>
          </cell>
          <cell r="F984" t="str">
            <v>R</v>
          </cell>
          <cell r="J984">
            <v>32</v>
          </cell>
          <cell r="S984">
            <v>2013</v>
          </cell>
        </row>
        <row r="985">
          <cell r="D985" t="str">
            <v>A+</v>
          </cell>
          <cell r="E985" t="str">
            <v>P</v>
          </cell>
          <cell r="F985" t="str">
            <v>R</v>
          </cell>
          <cell r="J985">
            <v>23</v>
          </cell>
          <cell r="S985">
            <v>2013</v>
          </cell>
        </row>
        <row r="986">
          <cell r="D986" t="str">
            <v>AA</v>
          </cell>
          <cell r="E986" t="str">
            <v>P</v>
          </cell>
          <cell r="F986" t="str">
            <v>L</v>
          </cell>
          <cell r="J986">
            <v>27</v>
          </cell>
          <cell r="S986">
            <v>2013</v>
          </cell>
        </row>
        <row r="987">
          <cell r="D987" t="str">
            <v>AAA</v>
          </cell>
          <cell r="E987" t="str">
            <v>P</v>
          </cell>
          <cell r="F987" t="str">
            <v>R</v>
          </cell>
          <cell r="J987">
            <v>27</v>
          </cell>
          <cell r="S987">
            <v>2013</v>
          </cell>
        </row>
        <row r="988">
          <cell r="D988" t="str">
            <v>A</v>
          </cell>
          <cell r="E988" t="str">
            <v>P</v>
          </cell>
          <cell r="F988" t="str">
            <v>R</v>
          </cell>
          <cell r="J988">
            <v>21</v>
          </cell>
          <cell r="S988">
            <v>2013</v>
          </cell>
        </row>
        <row r="989">
          <cell r="D989" t="str">
            <v>Coll</v>
          </cell>
          <cell r="E989" t="str">
            <v>P</v>
          </cell>
          <cell r="F989" t="str">
            <v>R</v>
          </cell>
          <cell r="J989">
            <v>21</v>
          </cell>
          <cell r="S989">
            <v>2013</v>
          </cell>
        </row>
        <row r="990">
          <cell r="D990" t="str">
            <v>A+</v>
          </cell>
          <cell r="E990" t="str">
            <v>P</v>
          </cell>
          <cell r="F990" t="str">
            <v>R</v>
          </cell>
          <cell r="J990">
            <v>24</v>
          </cell>
          <cell r="S990">
            <v>2013</v>
          </cell>
        </row>
        <row r="991">
          <cell r="D991" t="str">
            <v>Coll</v>
          </cell>
          <cell r="E991" t="str">
            <v>P</v>
          </cell>
          <cell r="F991" t="str">
            <v>L</v>
          </cell>
          <cell r="J991">
            <v>20</v>
          </cell>
          <cell r="S991">
            <v>2013</v>
          </cell>
        </row>
        <row r="992">
          <cell r="D992" t="str">
            <v>MLB</v>
          </cell>
          <cell r="E992" t="str">
            <v>P</v>
          </cell>
          <cell r="F992" t="str">
            <v>L</v>
          </cell>
          <cell r="J992">
            <v>28</v>
          </cell>
          <cell r="S992">
            <v>2013</v>
          </cell>
        </row>
        <row r="993">
          <cell r="D993" t="str">
            <v>A</v>
          </cell>
          <cell r="E993" t="str">
            <v>P</v>
          </cell>
          <cell r="F993" t="str">
            <v>L</v>
          </cell>
          <cell r="J993">
            <v>22</v>
          </cell>
          <cell r="S993">
            <v>2013</v>
          </cell>
        </row>
        <row r="994">
          <cell r="D994" t="str">
            <v>MLB</v>
          </cell>
          <cell r="E994" t="str">
            <v>P</v>
          </cell>
          <cell r="F994" t="str">
            <v>L</v>
          </cell>
          <cell r="J994">
            <v>28</v>
          </cell>
          <cell r="S994">
            <v>2013</v>
          </cell>
        </row>
        <row r="995">
          <cell r="D995" t="str">
            <v>MLB</v>
          </cell>
          <cell r="E995" t="str">
            <v>P</v>
          </cell>
          <cell r="F995" t="str">
            <v>R</v>
          </cell>
          <cell r="J995">
            <v>31</v>
          </cell>
          <cell r="S995">
            <v>2013</v>
          </cell>
        </row>
        <row r="996">
          <cell r="D996" t="str">
            <v>A</v>
          </cell>
          <cell r="E996" t="str">
            <v>C</v>
          </cell>
          <cell r="F996" t="str">
            <v>R</v>
          </cell>
          <cell r="J996">
            <v>18</v>
          </cell>
          <cell r="S996">
            <v>2013</v>
          </cell>
        </row>
        <row r="997">
          <cell r="D997" t="str">
            <v>MLB</v>
          </cell>
          <cell r="E997" t="str">
            <v>P</v>
          </cell>
          <cell r="F997" t="str">
            <v>R</v>
          </cell>
          <cell r="J997">
            <v>30</v>
          </cell>
          <cell r="S997">
            <v>2013</v>
          </cell>
        </row>
        <row r="998">
          <cell r="D998" t="str">
            <v>A+</v>
          </cell>
          <cell r="E998" t="str">
            <v>P</v>
          </cell>
          <cell r="F998" t="str">
            <v>L</v>
          </cell>
          <cell r="J998">
            <v>24</v>
          </cell>
          <cell r="S998">
            <v>2013</v>
          </cell>
        </row>
        <row r="999">
          <cell r="D999" t="str">
            <v>MLB</v>
          </cell>
          <cell r="E999" t="str">
            <v>P</v>
          </cell>
          <cell r="F999" t="str">
            <v>R</v>
          </cell>
          <cell r="J999">
            <v>31</v>
          </cell>
          <cell r="S999">
            <v>2013</v>
          </cell>
        </row>
        <row r="1000">
          <cell r="D1000" t="str">
            <v>Coll</v>
          </cell>
          <cell r="E1000" t="str">
            <v>P</v>
          </cell>
          <cell r="F1000" t="str">
            <v>L</v>
          </cell>
          <cell r="J1000">
            <v>18</v>
          </cell>
          <cell r="S1000">
            <v>2013</v>
          </cell>
        </row>
        <row r="1001">
          <cell r="D1001" t="str">
            <v>AA</v>
          </cell>
          <cell r="E1001" t="str">
            <v>OF</v>
          </cell>
          <cell r="F1001" t="str">
            <v>R</v>
          </cell>
          <cell r="J1001">
            <v>22</v>
          </cell>
          <cell r="S1001">
            <v>2013</v>
          </cell>
        </row>
        <row r="1002">
          <cell r="D1002" t="str">
            <v>Rk</v>
          </cell>
          <cell r="E1002" t="str">
            <v>P</v>
          </cell>
          <cell r="F1002" t="str">
            <v>R</v>
          </cell>
          <cell r="J1002">
            <v>19</v>
          </cell>
          <cell r="S1002">
            <v>2013</v>
          </cell>
        </row>
        <row r="1003">
          <cell r="D1003" t="str">
            <v>Rk</v>
          </cell>
          <cell r="E1003" t="str">
            <v>P</v>
          </cell>
          <cell r="F1003" t="str">
            <v>R</v>
          </cell>
          <cell r="J1003">
            <v>23</v>
          </cell>
          <cell r="S1003">
            <v>2013</v>
          </cell>
        </row>
        <row r="1004">
          <cell r="D1004" t="str">
            <v>A</v>
          </cell>
          <cell r="E1004" t="str">
            <v>P</v>
          </cell>
          <cell r="F1004" t="str">
            <v>R</v>
          </cell>
          <cell r="J1004">
            <v>22</v>
          </cell>
          <cell r="S1004">
            <v>2013</v>
          </cell>
        </row>
        <row r="1005">
          <cell r="D1005" t="str">
            <v>A+</v>
          </cell>
          <cell r="E1005" t="str">
            <v>P</v>
          </cell>
          <cell r="F1005" t="str">
            <v>R</v>
          </cell>
          <cell r="J1005">
            <v>25</v>
          </cell>
          <cell r="S1005">
            <v>2013</v>
          </cell>
        </row>
        <row r="1006">
          <cell r="D1006" t="str">
            <v>A</v>
          </cell>
          <cell r="E1006" t="str">
            <v>P</v>
          </cell>
          <cell r="F1006" t="str">
            <v>R</v>
          </cell>
          <cell r="J1006">
            <v>21</v>
          </cell>
          <cell r="S1006">
            <v>2013</v>
          </cell>
        </row>
        <row r="1007">
          <cell r="D1007" t="str">
            <v>AA</v>
          </cell>
          <cell r="E1007" t="str">
            <v>C</v>
          </cell>
          <cell r="F1007" t="str">
            <v>R</v>
          </cell>
          <cell r="J1007">
            <v>23</v>
          </cell>
          <cell r="S1007">
            <v>2013</v>
          </cell>
        </row>
        <row r="1008">
          <cell r="D1008" t="str">
            <v>Coll</v>
          </cell>
          <cell r="E1008" t="str">
            <v>P</v>
          </cell>
          <cell r="F1008" t="str">
            <v>R</v>
          </cell>
          <cell r="J1008">
            <v>21</v>
          </cell>
          <cell r="S1008">
            <v>2013</v>
          </cell>
        </row>
        <row r="1009">
          <cell r="D1009" t="str">
            <v>AA</v>
          </cell>
          <cell r="E1009" t="str">
            <v>P</v>
          </cell>
          <cell r="F1009" t="str">
            <v>R</v>
          </cell>
          <cell r="J1009">
            <v>25</v>
          </cell>
          <cell r="S1009">
            <v>2013</v>
          </cell>
        </row>
        <row r="1010">
          <cell r="D1010" t="str">
            <v>Coll</v>
          </cell>
          <cell r="E1010" t="str">
            <v>P</v>
          </cell>
          <cell r="F1010" t="str">
            <v>R</v>
          </cell>
          <cell r="J1010">
            <v>19</v>
          </cell>
          <cell r="S1010">
            <v>2013</v>
          </cell>
        </row>
        <row r="1011">
          <cell r="D1011" t="str">
            <v>MLB</v>
          </cell>
          <cell r="E1011" t="str">
            <v>P</v>
          </cell>
          <cell r="F1011" t="str">
            <v>R</v>
          </cell>
          <cell r="J1011">
            <v>28</v>
          </cell>
          <cell r="S1011">
            <v>2013</v>
          </cell>
        </row>
        <row r="1012">
          <cell r="D1012" t="str">
            <v>AAA</v>
          </cell>
          <cell r="E1012" t="str">
            <v>P</v>
          </cell>
          <cell r="F1012" t="str">
            <v>R</v>
          </cell>
          <cell r="J1012">
            <v>27</v>
          </cell>
          <cell r="S1012">
            <v>2013</v>
          </cell>
        </row>
        <row r="1013">
          <cell r="D1013" t="str">
            <v>AA</v>
          </cell>
          <cell r="E1013" t="str">
            <v>3B</v>
          </cell>
          <cell r="F1013" t="str">
            <v>R*</v>
          </cell>
          <cell r="J1013">
            <v>23</v>
          </cell>
          <cell r="S1013">
            <v>2013</v>
          </cell>
        </row>
        <row r="1014">
          <cell r="D1014" t="str">
            <v>A+</v>
          </cell>
          <cell r="E1014" t="str">
            <v>P</v>
          </cell>
          <cell r="F1014" t="str">
            <v>R</v>
          </cell>
          <cell r="J1014">
            <v>21</v>
          </cell>
          <cell r="S1014">
            <v>2013</v>
          </cell>
        </row>
        <row r="1015">
          <cell r="D1015" t="str">
            <v>MLB</v>
          </cell>
          <cell r="E1015" t="str">
            <v>P</v>
          </cell>
          <cell r="F1015" t="str">
            <v>R</v>
          </cell>
          <cell r="J1015">
            <v>24</v>
          </cell>
          <cell r="S1015">
            <v>2013</v>
          </cell>
        </row>
        <row r="1016">
          <cell r="D1016" t="str">
            <v>HS</v>
          </cell>
          <cell r="E1016" t="str">
            <v>P</v>
          </cell>
          <cell r="F1016" t="str">
            <v>R</v>
          </cell>
          <cell r="J1016">
            <v>18</v>
          </cell>
          <cell r="S1016">
            <v>2013</v>
          </cell>
        </row>
        <row r="1017">
          <cell r="D1017" t="str">
            <v>HS</v>
          </cell>
          <cell r="E1017" t="str">
            <v>P</v>
          </cell>
          <cell r="F1017" t="str">
            <v>R</v>
          </cell>
          <cell r="J1017">
            <v>17</v>
          </cell>
          <cell r="S1017">
            <v>2013</v>
          </cell>
        </row>
        <row r="1018">
          <cell r="D1018" t="str">
            <v>A</v>
          </cell>
          <cell r="E1018" t="str">
            <v>SS</v>
          </cell>
          <cell r="F1018" t="str">
            <v>R</v>
          </cell>
          <cell r="J1018">
            <v>20</v>
          </cell>
          <cell r="S1018">
            <v>2013</v>
          </cell>
        </row>
        <row r="1019">
          <cell r="D1019" t="str">
            <v>AAA</v>
          </cell>
          <cell r="E1019" t="str">
            <v>P</v>
          </cell>
          <cell r="F1019" t="str">
            <v>L</v>
          </cell>
          <cell r="J1019">
            <v>24</v>
          </cell>
          <cell r="S1019">
            <v>2013</v>
          </cell>
        </row>
        <row r="1020">
          <cell r="D1020" t="str">
            <v>MLB</v>
          </cell>
          <cell r="E1020" t="str">
            <v>P</v>
          </cell>
          <cell r="F1020" t="str">
            <v>R</v>
          </cell>
          <cell r="J1020">
            <v>23</v>
          </cell>
          <cell r="S1020">
            <v>2013</v>
          </cell>
        </row>
        <row r="1021">
          <cell r="D1021" t="str">
            <v>HS</v>
          </cell>
          <cell r="E1021" t="str">
            <v>P</v>
          </cell>
          <cell r="F1021" t="str">
            <v>R</v>
          </cell>
          <cell r="J1021">
            <v>18</v>
          </cell>
          <cell r="S1021">
            <v>2013</v>
          </cell>
        </row>
        <row r="1022">
          <cell r="D1022" t="str">
            <v>Coll</v>
          </cell>
          <cell r="E1022" t="str">
            <v>P</v>
          </cell>
          <cell r="F1022" t="str">
            <v>L</v>
          </cell>
          <cell r="J1022">
            <v>21</v>
          </cell>
          <cell r="S1022">
            <v>2013</v>
          </cell>
        </row>
        <row r="1023">
          <cell r="D1023" t="str">
            <v>HS</v>
          </cell>
          <cell r="E1023" t="str">
            <v>P</v>
          </cell>
          <cell r="F1023" t="str">
            <v>L</v>
          </cell>
          <cell r="J1023">
            <v>19</v>
          </cell>
          <cell r="S1023">
            <v>2013</v>
          </cell>
        </row>
        <row r="1024">
          <cell r="D1024" t="str">
            <v>Rk</v>
          </cell>
          <cell r="E1024" t="str">
            <v>P</v>
          </cell>
          <cell r="F1024" t="str">
            <v>L</v>
          </cell>
          <cell r="J1024">
            <v>19</v>
          </cell>
          <cell r="S1024">
            <v>2013</v>
          </cell>
        </row>
        <row r="1025">
          <cell r="D1025" t="str">
            <v>MLB</v>
          </cell>
          <cell r="E1025" t="str">
            <v>P</v>
          </cell>
          <cell r="F1025" t="str">
            <v>R</v>
          </cell>
          <cell r="J1025">
            <v>29</v>
          </cell>
          <cell r="S1025">
            <v>2013</v>
          </cell>
        </row>
        <row r="1026">
          <cell r="D1026" t="str">
            <v>AAA</v>
          </cell>
          <cell r="E1026" t="str">
            <v>P</v>
          </cell>
          <cell r="F1026" t="str">
            <v>L</v>
          </cell>
          <cell r="J1026">
            <v>27</v>
          </cell>
          <cell r="S1026">
            <v>2013</v>
          </cell>
        </row>
        <row r="1027">
          <cell r="D1027" t="str">
            <v>MLB</v>
          </cell>
          <cell r="E1027" t="str">
            <v>P</v>
          </cell>
          <cell r="F1027" t="str">
            <v>R</v>
          </cell>
          <cell r="J1027">
            <v>29</v>
          </cell>
          <cell r="S1027">
            <v>2013</v>
          </cell>
        </row>
        <row r="1028">
          <cell r="D1028" t="str">
            <v>MLB</v>
          </cell>
          <cell r="E1028" t="str">
            <v>SS</v>
          </cell>
          <cell r="F1028" t="str">
            <v>R</v>
          </cell>
          <cell r="J1028">
            <v>35</v>
          </cell>
          <cell r="S1028">
            <v>2013</v>
          </cell>
        </row>
        <row r="1029">
          <cell r="D1029" t="str">
            <v>AA</v>
          </cell>
          <cell r="E1029" t="str">
            <v>P</v>
          </cell>
          <cell r="F1029" t="str">
            <v>R</v>
          </cell>
          <cell r="J1029">
            <v>22</v>
          </cell>
          <cell r="S1029">
            <v>2013</v>
          </cell>
        </row>
        <row r="1030">
          <cell r="D1030" t="str">
            <v>Coll</v>
          </cell>
          <cell r="E1030" t="str">
            <v>P</v>
          </cell>
          <cell r="F1030" t="str">
            <v>R</v>
          </cell>
          <cell r="J1030">
            <v>19</v>
          </cell>
          <cell r="S1030">
            <v>2013</v>
          </cell>
        </row>
        <row r="1031">
          <cell r="D1031" t="str">
            <v>AA</v>
          </cell>
          <cell r="E1031" t="str">
            <v>OF</v>
          </cell>
          <cell r="F1031" t="str">
            <v>R</v>
          </cell>
          <cell r="J1031">
            <v>22</v>
          </cell>
          <cell r="S1031">
            <v>2013</v>
          </cell>
        </row>
        <row r="1032">
          <cell r="D1032" t="str">
            <v>Coll</v>
          </cell>
          <cell r="E1032" t="str">
            <v>P</v>
          </cell>
          <cell r="F1032" t="str">
            <v>R</v>
          </cell>
          <cell r="J1032">
            <v>20</v>
          </cell>
          <cell r="S1032">
            <v>2013</v>
          </cell>
        </row>
        <row r="1033">
          <cell r="D1033" t="str">
            <v>HS</v>
          </cell>
          <cell r="E1033" t="str">
            <v>P</v>
          </cell>
          <cell r="F1033" t="str">
            <v>R</v>
          </cell>
          <cell r="J1033">
            <v>19</v>
          </cell>
          <cell r="S1033">
            <v>2013</v>
          </cell>
        </row>
        <row r="1034">
          <cell r="D1034" t="str">
            <v>Coll</v>
          </cell>
          <cell r="E1034" t="str">
            <v>P</v>
          </cell>
          <cell r="F1034" t="str">
            <v>L</v>
          </cell>
          <cell r="J1034">
            <v>18</v>
          </cell>
          <cell r="S1034">
            <v>2013</v>
          </cell>
        </row>
        <row r="1035">
          <cell r="D1035" t="str">
            <v>Coll</v>
          </cell>
          <cell r="E1035" t="str">
            <v>C</v>
          </cell>
          <cell r="F1035" t="str">
            <v>R</v>
          </cell>
          <cell r="J1035">
            <v>20</v>
          </cell>
          <cell r="S1035">
            <v>2013</v>
          </cell>
        </row>
        <row r="1036">
          <cell r="D1036" t="str">
            <v>HS</v>
          </cell>
          <cell r="E1036" t="str">
            <v>P</v>
          </cell>
          <cell r="F1036" t="str">
            <v>R</v>
          </cell>
          <cell r="J1036">
            <v>17</v>
          </cell>
          <cell r="S1036">
            <v>2013</v>
          </cell>
        </row>
        <row r="1037">
          <cell r="D1037" t="str">
            <v>Rk</v>
          </cell>
          <cell r="E1037" t="str">
            <v>P</v>
          </cell>
          <cell r="F1037" t="str">
            <v>L</v>
          </cell>
          <cell r="J1037">
            <v>24</v>
          </cell>
          <cell r="S1037">
            <v>2013</v>
          </cell>
        </row>
        <row r="1038">
          <cell r="D1038" t="str">
            <v>Rk</v>
          </cell>
          <cell r="E1038" t="str">
            <v>P</v>
          </cell>
          <cell r="F1038" t="str">
            <v>R</v>
          </cell>
          <cell r="J1038">
            <v>18</v>
          </cell>
          <cell r="S1038">
            <v>2013</v>
          </cell>
        </row>
        <row r="1039">
          <cell r="D1039" t="str">
            <v>Coll</v>
          </cell>
          <cell r="E1039" t="str">
            <v>OF</v>
          </cell>
          <cell r="F1039" t="str">
            <v>R</v>
          </cell>
          <cell r="J1039">
            <v>20</v>
          </cell>
          <cell r="S1039">
            <v>2013</v>
          </cell>
        </row>
        <row r="1040">
          <cell r="D1040" t="str">
            <v>HS</v>
          </cell>
          <cell r="E1040" t="str">
            <v>P</v>
          </cell>
          <cell r="F1040" t="str">
            <v>L</v>
          </cell>
          <cell r="J1040">
            <v>17</v>
          </cell>
          <cell r="S1040">
            <v>2013</v>
          </cell>
        </row>
        <row r="1041">
          <cell r="D1041" t="str">
            <v>Coll</v>
          </cell>
          <cell r="E1041" t="str">
            <v>OF</v>
          </cell>
          <cell r="F1041" t="str">
            <v>R</v>
          </cell>
          <cell r="J1041">
            <v>20</v>
          </cell>
          <cell r="S1041">
            <v>2013</v>
          </cell>
        </row>
        <row r="1042">
          <cell r="D1042" t="str">
            <v>Coll</v>
          </cell>
          <cell r="E1042" t="str">
            <v>P</v>
          </cell>
          <cell r="F1042" t="str">
            <v>R</v>
          </cell>
          <cell r="J1042">
            <v>20</v>
          </cell>
          <cell r="S1042">
            <v>2013</v>
          </cell>
        </row>
        <row r="1043">
          <cell r="D1043" t="str">
            <v>Coll</v>
          </cell>
          <cell r="E1043" t="str">
            <v>P</v>
          </cell>
          <cell r="F1043" t="str">
            <v>R</v>
          </cell>
          <cell r="J1043">
            <v>20</v>
          </cell>
          <cell r="S1043">
            <v>2013</v>
          </cell>
        </row>
        <row r="1044">
          <cell r="D1044" t="str">
            <v>Coll</v>
          </cell>
          <cell r="E1044" t="str">
            <v>P</v>
          </cell>
          <cell r="F1044" t="str">
            <v>R</v>
          </cell>
          <cell r="J1044">
            <v>24</v>
          </cell>
          <cell r="S1044">
            <v>2013</v>
          </cell>
        </row>
        <row r="1045">
          <cell r="D1045" t="str">
            <v>A</v>
          </cell>
          <cell r="E1045" t="str">
            <v>P</v>
          </cell>
          <cell r="F1045" t="str">
            <v>L</v>
          </cell>
          <cell r="J1045">
            <v>24</v>
          </cell>
          <cell r="S1045">
            <v>2013</v>
          </cell>
        </row>
        <row r="1046">
          <cell r="D1046" t="str">
            <v>A-</v>
          </cell>
          <cell r="E1046" t="str">
            <v>P</v>
          </cell>
          <cell r="F1046" t="str">
            <v>R</v>
          </cell>
          <cell r="J1046">
            <v>20</v>
          </cell>
          <cell r="S1046">
            <v>2013</v>
          </cell>
        </row>
        <row r="1047">
          <cell r="D1047" t="str">
            <v>HS</v>
          </cell>
          <cell r="E1047" t="str">
            <v>P</v>
          </cell>
          <cell r="F1047" t="str">
            <v>R</v>
          </cell>
          <cell r="J1047">
            <v>16</v>
          </cell>
          <cell r="S1047">
            <v>2013</v>
          </cell>
        </row>
        <row r="1048">
          <cell r="D1048" t="str">
            <v>Rk</v>
          </cell>
          <cell r="E1048" t="str">
            <v>C</v>
          </cell>
          <cell r="F1048" t="str">
            <v>R</v>
          </cell>
          <cell r="J1048">
            <v>22</v>
          </cell>
          <cell r="S1048">
            <v>2013</v>
          </cell>
        </row>
        <row r="1049">
          <cell r="D1049" t="str">
            <v>Coll</v>
          </cell>
          <cell r="E1049" t="str">
            <v>P</v>
          </cell>
          <cell r="F1049" t="str">
            <v>R</v>
          </cell>
          <cell r="J1049">
            <v>19</v>
          </cell>
          <cell r="S1049">
            <v>2013</v>
          </cell>
        </row>
        <row r="1050">
          <cell r="D1050" t="str">
            <v>HS</v>
          </cell>
          <cell r="E1050" t="str">
            <v>P</v>
          </cell>
          <cell r="F1050" t="str">
            <v>L</v>
          </cell>
          <cell r="J1050">
            <v>15</v>
          </cell>
          <cell r="S1050">
            <v>2013</v>
          </cell>
        </row>
        <row r="1051">
          <cell r="D1051" t="str">
            <v>Rk</v>
          </cell>
          <cell r="E1051" t="str">
            <v>P</v>
          </cell>
          <cell r="F1051" t="str">
            <v>L</v>
          </cell>
          <cell r="J1051">
            <v>21</v>
          </cell>
          <cell r="S1051">
            <v>2012</v>
          </cell>
        </row>
        <row r="1052">
          <cell r="D1052" t="str">
            <v>AA</v>
          </cell>
          <cell r="E1052" t="str">
            <v>P</v>
          </cell>
          <cell r="F1052" t="str">
            <v>R</v>
          </cell>
          <cell r="J1052">
            <v>26</v>
          </cell>
          <cell r="S1052">
            <v>2012</v>
          </cell>
        </row>
        <row r="1053">
          <cell r="D1053" t="str">
            <v>AAA</v>
          </cell>
          <cell r="E1053" t="str">
            <v>P</v>
          </cell>
          <cell r="F1053" t="str">
            <v>R</v>
          </cell>
          <cell r="J1053">
            <v>27</v>
          </cell>
          <cell r="S1053">
            <v>2012</v>
          </cell>
        </row>
        <row r="1054">
          <cell r="D1054" t="str">
            <v>MLB</v>
          </cell>
          <cell r="E1054" t="str">
            <v>P</v>
          </cell>
          <cell r="F1054" t="str">
            <v>L</v>
          </cell>
          <cell r="J1054">
            <v>35</v>
          </cell>
          <cell r="S1054">
            <v>2012</v>
          </cell>
        </row>
        <row r="1055">
          <cell r="D1055" t="str">
            <v>Coll</v>
          </cell>
          <cell r="E1055" t="str">
            <v>P</v>
          </cell>
          <cell r="F1055" t="str">
            <v>R</v>
          </cell>
          <cell r="J1055">
            <v>20</v>
          </cell>
          <cell r="S1055">
            <v>2012</v>
          </cell>
        </row>
        <row r="1056">
          <cell r="D1056" t="str">
            <v>AAA</v>
          </cell>
          <cell r="E1056" t="str">
            <v>P</v>
          </cell>
          <cell r="F1056" t="str">
            <v>L</v>
          </cell>
          <cell r="J1056">
            <v>21</v>
          </cell>
          <cell r="S1056">
            <v>2012</v>
          </cell>
        </row>
        <row r="1057">
          <cell r="D1057" t="str">
            <v>HS</v>
          </cell>
          <cell r="E1057" t="str">
            <v>OF</v>
          </cell>
          <cell r="F1057" t="str">
            <v>R</v>
          </cell>
          <cell r="J1057">
            <v>17</v>
          </cell>
          <cell r="S1057">
            <v>2012</v>
          </cell>
        </row>
        <row r="1058">
          <cell r="D1058" t="str">
            <v>A</v>
          </cell>
          <cell r="E1058" t="str">
            <v>P</v>
          </cell>
          <cell r="F1058" t="str">
            <v>R</v>
          </cell>
          <cell r="J1058">
            <v>22</v>
          </cell>
          <cell r="S1058">
            <v>2012</v>
          </cell>
        </row>
        <row r="1059">
          <cell r="D1059" t="str">
            <v>Coll</v>
          </cell>
          <cell r="E1059" t="str">
            <v>P</v>
          </cell>
          <cell r="F1059" t="str">
            <v>R</v>
          </cell>
          <cell r="J1059">
            <v>20</v>
          </cell>
          <cell r="S1059">
            <v>2012</v>
          </cell>
        </row>
        <row r="1060">
          <cell r="D1060" t="str">
            <v>A+</v>
          </cell>
          <cell r="E1060" t="str">
            <v>P</v>
          </cell>
          <cell r="F1060" t="str">
            <v>L</v>
          </cell>
          <cell r="J1060">
            <v>22</v>
          </cell>
          <cell r="S1060">
            <v>2012</v>
          </cell>
        </row>
        <row r="1061">
          <cell r="D1061" t="str">
            <v>Coll</v>
          </cell>
          <cell r="E1061" t="str">
            <v>P</v>
          </cell>
          <cell r="F1061" t="str">
            <v>R</v>
          </cell>
          <cell r="J1061">
            <v>21</v>
          </cell>
          <cell r="S1061">
            <v>2012</v>
          </cell>
        </row>
        <row r="1062">
          <cell r="D1062" t="str">
            <v>MLB</v>
          </cell>
          <cell r="E1062" t="str">
            <v>P</v>
          </cell>
          <cell r="F1062" t="str">
            <v>R</v>
          </cell>
          <cell r="J1062">
            <v>30</v>
          </cell>
          <cell r="S1062">
            <v>2012</v>
          </cell>
        </row>
        <row r="1063">
          <cell r="D1063" t="str">
            <v>Rk</v>
          </cell>
          <cell r="E1063" t="str">
            <v>P</v>
          </cell>
          <cell r="F1063" t="str">
            <v>R</v>
          </cell>
          <cell r="J1063">
            <v>18</v>
          </cell>
          <cell r="S1063">
            <v>2012</v>
          </cell>
        </row>
        <row r="1064">
          <cell r="D1064" t="str">
            <v>HS</v>
          </cell>
          <cell r="E1064" t="str">
            <v>P</v>
          </cell>
          <cell r="F1064" t="str">
            <v>R</v>
          </cell>
          <cell r="J1064">
            <v>18</v>
          </cell>
          <cell r="S1064">
            <v>2012</v>
          </cell>
        </row>
        <row r="1065">
          <cell r="D1065" t="str">
            <v>Rk</v>
          </cell>
          <cell r="E1065" t="str">
            <v>P</v>
          </cell>
          <cell r="F1065" t="str">
            <v>R</v>
          </cell>
          <cell r="J1065">
            <v>17</v>
          </cell>
          <cell r="S1065">
            <v>2012</v>
          </cell>
        </row>
        <row r="1066">
          <cell r="D1066" t="str">
            <v>AAA</v>
          </cell>
          <cell r="E1066" t="str">
            <v>P</v>
          </cell>
          <cell r="F1066" t="str">
            <v>R</v>
          </cell>
          <cell r="J1066">
            <v>24</v>
          </cell>
          <cell r="S1066">
            <v>2012</v>
          </cell>
        </row>
        <row r="1067">
          <cell r="D1067" t="str">
            <v>MLB</v>
          </cell>
          <cell r="E1067" t="str">
            <v>OF</v>
          </cell>
          <cell r="F1067" t="str">
            <v>L</v>
          </cell>
          <cell r="J1067">
            <v>30</v>
          </cell>
          <cell r="S1067">
            <v>2012</v>
          </cell>
        </row>
        <row r="1068">
          <cell r="D1068" t="str">
            <v>MLB</v>
          </cell>
          <cell r="E1068" t="str">
            <v>P</v>
          </cell>
          <cell r="F1068" t="str">
            <v>R</v>
          </cell>
          <cell r="J1068">
            <v>27</v>
          </cell>
          <cell r="S1068">
            <v>2012</v>
          </cell>
        </row>
        <row r="1069">
          <cell r="D1069" t="str">
            <v>A+</v>
          </cell>
          <cell r="E1069" t="str">
            <v>P</v>
          </cell>
          <cell r="F1069" t="str">
            <v>R</v>
          </cell>
          <cell r="J1069">
            <v>23</v>
          </cell>
          <cell r="S1069">
            <v>2012</v>
          </cell>
        </row>
        <row r="1070">
          <cell r="D1070" t="str">
            <v>MLB</v>
          </cell>
          <cell r="E1070" t="str">
            <v>P</v>
          </cell>
          <cell r="F1070" t="str">
            <v>R</v>
          </cell>
          <cell r="J1070">
            <v>21</v>
          </cell>
          <cell r="S1070">
            <v>2012</v>
          </cell>
        </row>
        <row r="1071">
          <cell r="D1071" t="str">
            <v>Rk</v>
          </cell>
          <cell r="E1071" t="str">
            <v>P</v>
          </cell>
          <cell r="F1071" t="str">
            <v>R</v>
          </cell>
          <cell r="J1071">
            <v>23</v>
          </cell>
          <cell r="S1071">
            <v>2012</v>
          </cell>
        </row>
        <row r="1072">
          <cell r="D1072" t="str">
            <v>MLB</v>
          </cell>
          <cell r="E1072" t="str">
            <v>P</v>
          </cell>
          <cell r="F1072" t="str">
            <v>R</v>
          </cell>
          <cell r="J1072">
            <v>24</v>
          </cell>
          <cell r="S1072">
            <v>2012</v>
          </cell>
        </row>
        <row r="1073">
          <cell r="D1073" t="str">
            <v>A-</v>
          </cell>
          <cell r="E1073" t="str">
            <v>P</v>
          </cell>
          <cell r="F1073" t="str">
            <v>R</v>
          </cell>
          <cell r="J1073">
            <v>19</v>
          </cell>
          <cell r="S1073">
            <v>2012</v>
          </cell>
        </row>
        <row r="1074">
          <cell r="D1074" t="str">
            <v>Coll</v>
          </cell>
          <cell r="E1074" t="str">
            <v>P</v>
          </cell>
          <cell r="F1074" t="str">
            <v>R</v>
          </cell>
          <cell r="J1074">
            <v>20</v>
          </cell>
          <cell r="S1074">
            <v>2012</v>
          </cell>
        </row>
        <row r="1075">
          <cell r="D1075" t="str">
            <v>A</v>
          </cell>
          <cell r="E1075" t="str">
            <v>P</v>
          </cell>
          <cell r="F1075" t="str">
            <v>R</v>
          </cell>
          <cell r="J1075">
            <v>21</v>
          </cell>
          <cell r="S1075">
            <v>2012</v>
          </cell>
        </row>
        <row r="1076">
          <cell r="D1076" t="str">
            <v>Coll</v>
          </cell>
          <cell r="E1076" t="str">
            <v>P</v>
          </cell>
          <cell r="F1076" t="str">
            <v>R</v>
          </cell>
          <cell r="J1076">
            <v>19</v>
          </cell>
          <cell r="S1076">
            <v>2012</v>
          </cell>
        </row>
        <row r="1077">
          <cell r="D1077" t="str">
            <v>MLB</v>
          </cell>
          <cell r="E1077" t="str">
            <v>P</v>
          </cell>
          <cell r="F1077" t="str">
            <v>R</v>
          </cell>
          <cell r="J1077">
            <v>22</v>
          </cell>
          <cell r="S1077">
            <v>2012</v>
          </cell>
        </row>
        <row r="1078">
          <cell r="D1078" t="str">
            <v>MLB</v>
          </cell>
          <cell r="E1078" t="str">
            <v>P</v>
          </cell>
          <cell r="F1078" t="str">
            <v>L</v>
          </cell>
          <cell r="J1078">
            <v>24</v>
          </cell>
          <cell r="S1078">
            <v>2012</v>
          </cell>
        </row>
        <row r="1079">
          <cell r="D1079" t="str">
            <v>HS</v>
          </cell>
          <cell r="E1079" t="str">
            <v>P</v>
          </cell>
          <cell r="F1079" t="str">
            <v>R</v>
          </cell>
          <cell r="J1079">
            <v>17</v>
          </cell>
          <cell r="S1079">
            <v>2012</v>
          </cell>
        </row>
        <row r="1080">
          <cell r="D1080" t="str">
            <v>MLB</v>
          </cell>
          <cell r="E1080" t="str">
            <v>P</v>
          </cell>
          <cell r="F1080" t="str">
            <v>R</v>
          </cell>
          <cell r="J1080">
            <v>31</v>
          </cell>
          <cell r="S1080">
            <v>2012</v>
          </cell>
        </row>
        <row r="1081">
          <cell r="D1081" t="str">
            <v>MLB</v>
          </cell>
          <cell r="E1081" t="str">
            <v>P</v>
          </cell>
          <cell r="F1081" t="str">
            <v>L</v>
          </cell>
          <cell r="J1081">
            <v>27</v>
          </cell>
          <cell r="S1081">
            <v>2012</v>
          </cell>
        </row>
        <row r="1082">
          <cell r="D1082" t="str">
            <v>AAA</v>
          </cell>
          <cell r="E1082" t="str">
            <v>P</v>
          </cell>
          <cell r="F1082" t="str">
            <v>L</v>
          </cell>
          <cell r="J1082">
            <v>28</v>
          </cell>
          <cell r="S1082">
            <v>2012</v>
          </cell>
        </row>
        <row r="1083">
          <cell r="D1083" t="str">
            <v>A</v>
          </cell>
          <cell r="E1083" t="str">
            <v>P</v>
          </cell>
          <cell r="F1083" t="str">
            <v>L</v>
          </cell>
          <cell r="J1083">
            <v>22</v>
          </cell>
          <cell r="S1083">
            <v>2012</v>
          </cell>
        </row>
        <row r="1084">
          <cell r="D1084" t="str">
            <v>A</v>
          </cell>
          <cell r="E1084" t="str">
            <v>2B</v>
          </cell>
          <cell r="F1084" t="str">
            <v>R</v>
          </cell>
          <cell r="J1084">
            <v>20</v>
          </cell>
          <cell r="S1084">
            <v>2012</v>
          </cell>
        </row>
        <row r="1085">
          <cell r="D1085" t="str">
            <v>MLB</v>
          </cell>
          <cell r="E1085" t="str">
            <v>P</v>
          </cell>
          <cell r="F1085" t="str">
            <v>R</v>
          </cell>
          <cell r="J1085">
            <v>25</v>
          </cell>
          <cell r="S1085">
            <v>2012</v>
          </cell>
        </row>
        <row r="1086">
          <cell r="D1086" t="str">
            <v>A</v>
          </cell>
          <cell r="E1086" t="str">
            <v>OF</v>
          </cell>
          <cell r="F1086" t="str">
            <v>R</v>
          </cell>
          <cell r="J1086">
            <v>20</v>
          </cell>
          <cell r="S1086">
            <v>2012</v>
          </cell>
        </row>
        <row r="1087">
          <cell r="D1087" t="str">
            <v>MLB</v>
          </cell>
          <cell r="E1087" t="str">
            <v>P</v>
          </cell>
          <cell r="F1087" t="str">
            <v>R</v>
          </cell>
          <cell r="J1087">
            <v>28</v>
          </cell>
          <cell r="S1087">
            <v>2012</v>
          </cell>
        </row>
        <row r="1088">
          <cell r="D1088" t="str">
            <v>HS</v>
          </cell>
          <cell r="E1088" t="str">
            <v>P</v>
          </cell>
          <cell r="F1088" t="str">
            <v>R</v>
          </cell>
          <cell r="J1088">
            <v>17</v>
          </cell>
          <cell r="S1088">
            <v>2012</v>
          </cell>
        </row>
        <row r="1089">
          <cell r="D1089" t="str">
            <v>Rk</v>
          </cell>
          <cell r="E1089" t="str">
            <v>P</v>
          </cell>
          <cell r="F1089" t="str">
            <v>R</v>
          </cell>
          <cell r="J1089">
            <v>36</v>
          </cell>
          <cell r="S1089">
            <v>2012</v>
          </cell>
        </row>
        <row r="1090">
          <cell r="D1090" t="str">
            <v>A+</v>
          </cell>
          <cell r="E1090" t="str">
            <v>P</v>
          </cell>
          <cell r="F1090" t="str">
            <v>R</v>
          </cell>
          <cell r="J1090">
            <v>21</v>
          </cell>
          <cell r="S1090">
            <v>2012</v>
          </cell>
        </row>
        <row r="1091">
          <cell r="D1091" t="str">
            <v>Coll</v>
          </cell>
          <cell r="E1091" t="str">
            <v>P</v>
          </cell>
          <cell r="F1091" t="str">
            <v>R</v>
          </cell>
          <cell r="J1091">
            <v>20</v>
          </cell>
          <cell r="S1091">
            <v>2012</v>
          </cell>
        </row>
        <row r="1092">
          <cell r="D1092" t="str">
            <v>Coll</v>
          </cell>
          <cell r="E1092" t="str">
            <v>P</v>
          </cell>
          <cell r="F1092" t="str">
            <v>L</v>
          </cell>
          <cell r="J1092">
            <v>22</v>
          </cell>
          <cell r="S1092">
            <v>2012</v>
          </cell>
        </row>
        <row r="1093">
          <cell r="D1093" t="str">
            <v>HS</v>
          </cell>
          <cell r="E1093" t="str">
            <v>P</v>
          </cell>
          <cell r="F1093" t="str">
            <v>L</v>
          </cell>
          <cell r="J1093">
            <v>17</v>
          </cell>
          <cell r="S1093">
            <v>2012</v>
          </cell>
        </row>
        <row r="1094">
          <cell r="D1094" t="str">
            <v>HS</v>
          </cell>
          <cell r="E1094" t="str">
            <v>P</v>
          </cell>
          <cell r="F1094" t="str">
            <v>R</v>
          </cell>
          <cell r="J1094">
            <v>16</v>
          </cell>
          <cell r="S1094">
            <v>2012</v>
          </cell>
        </row>
        <row r="1095">
          <cell r="D1095" t="str">
            <v>MLB</v>
          </cell>
          <cell r="E1095" t="str">
            <v>P</v>
          </cell>
          <cell r="F1095" t="str">
            <v>R</v>
          </cell>
          <cell r="J1095">
            <v>25</v>
          </cell>
          <cell r="S1095">
            <v>2012</v>
          </cell>
        </row>
        <row r="1096">
          <cell r="D1096" t="str">
            <v>AA</v>
          </cell>
          <cell r="E1096" t="str">
            <v>P</v>
          </cell>
          <cell r="F1096" t="str">
            <v>L</v>
          </cell>
          <cell r="J1096">
            <v>24</v>
          </cell>
          <cell r="S1096">
            <v>2012</v>
          </cell>
        </row>
        <row r="1097">
          <cell r="D1097" t="str">
            <v>MLB</v>
          </cell>
          <cell r="E1097" t="str">
            <v>P</v>
          </cell>
          <cell r="F1097" t="str">
            <v>R</v>
          </cell>
          <cell r="J1097">
            <v>40</v>
          </cell>
          <cell r="S1097">
            <v>2012</v>
          </cell>
        </row>
        <row r="1098">
          <cell r="D1098" t="str">
            <v>MLB</v>
          </cell>
          <cell r="E1098" t="str">
            <v>P</v>
          </cell>
          <cell r="F1098" t="str">
            <v>R</v>
          </cell>
          <cell r="J1098">
            <v>25</v>
          </cell>
          <cell r="S1098">
            <v>2012</v>
          </cell>
        </row>
        <row r="1099">
          <cell r="D1099" t="str">
            <v>MLB</v>
          </cell>
          <cell r="E1099" t="str">
            <v>P</v>
          </cell>
          <cell r="F1099" t="str">
            <v>R</v>
          </cell>
          <cell r="J1099">
            <v>26</v>
          </cell>
          <cell r="S1099">
            <v>2012</v>
          </cell>
        </row>
        <row r="1100">
          <cell r="D1100" t="str">
            <v>MLB</v>
          </cell>
          <cell r="E1100" t="str">
            <v>P</v>
          </cell>
          <cell r="F1100" t="str">
            <v>R</v>
          </cell>
          <cell r="J1100">
            <v>24</v>
          </cell>
          <cell r="S1100">
            <v>2012</v>
          </cell>
        </row>
        <row r="1101">
          <cell r="D1101" t="str">
            <v>MLB</v>
          </cell>
          <cell r="E1101" t="str">
            <v>P</v>
          </cell>
          <cell r="F1101" t="str">
            <v>R</v>
          </cell>
          <cell r="J1101">
            <v>28</v>
          </cell>
          <cell r="S1101">
            <v>2012</v>
          </cell>
        </row>
        <row r="1102">
          <cell r="D1102" t="str">
            <v>MLB</v>
          </cell>
          <cell r="E1102" t="str">
            <v>P</v>
          </cell>
          <cell r="F1102" t="str">
            <v>L</v>
          </cell>
          <cell r="J1102">
            <v>23</v>
          </cell>
          <cell r="S1102">
            <v>2012</v>
          </cell>
        </row>
        <row r="1103">
          <cell r="D1103" t="str">
            <v>AA</v>
          </cell>
          <cell r="E1103" t="str">
            <v>P</v>
          </cell>
          <cell r="F1103" t="str">
            <v>R</v>
          </cell>
          <cell r="J1103">
            <v>22</v>
          </cell>
          <cell r="S1103">
            <v>2012</v>
          </cell>
        </row>
        <row r="1104">
          <cell r="D1104" t="str">
            <v>HS</v>
          </cell>
          <cell r="E1104" t="str">
            <v>P</v>
          </cell>
          <cell r="F1104" t="str">
            <v>R</v>
          </cell>
          <cell r="J1104">
            <v>18</v>
          </cell>
          <cell r="S1104">
            <v>2012</v>
          </cell>
        </row>
        <row r="1105">
          <cell r="D1105" t="str">
            <v>AA</v>
          </cell>
          <cell r="E1105" t="str">
            <v>P</v>
          </cell>
          <cell r="F1105" t="str">
            <v>L</v>
          </cell>
          <cell r="J1105">
            <v>22</v>
          </cell>
          <cell r="S1105">
            <v>2012</v>
          </cell>
        </row>
        <row r="1106">
          <cell r="D1106" t="str">
            <v>MLB</v>
          </cell>
          <cell r="E1106" t="str">
            <v>P</v>
          </cell>
          <cell r="F1106" t="str">
            <v>R</v>
          </cell>
          <cell r="J1106">
            <v>28</v>
          </cell>
          <cell r="S1106">
            <v>2012</v>
          </cell>
        </row>
        <row r="1107">
          <cell r="D1107" t="str">
            <v>Coll</v>
          </cell>
          <cell r="E1107" t="str">
            <v>P</v>
          </cell>
          <cell r="F1107" t="str">
            <v>L</v>
          </cell>
          <cell r="J1107">
            <v>18</v>
          </cell>
          <cell r="S1107">
            <v>2012</v>
          </cell>
        </row>
        <row r="1108">
          <cell r="D1108" t="str">
            <v>AAA</v>
          </cell>
          <cell r="E1108" t="str">
            <v>P</v>
          </cell>
          <cell r="F1108" t="str">
            <v>L</v>
          </cell>
          <cell r="J1108">
            <v>29</v>
          </cell>
          <cell r="S1108">
            <v>2012</v>
          </cell>
        </row>
        <row r="1109">
          <cell r="D1109" t="str">
            <v>Rk</v>
          </cell>
          <cell r="E1109" t="str">
            <v>P</v>
          </cell>
          <cell r="F1109" t="str">
            <v>R</v>
          </cell>
          <cell r="J1109">
            <v>19</v>
          </cell>
          <cell r="S1109">
            <v>2012</v>
          </cell>
        </row>
        <row r="1110">
          <cell r="D1110" t="str">
            <v>A+</v>
          </cell>
          <cell r="E1110" t="str">
            <v>P</v>
          </cell>
          <cell r="F1110" t="str">
            <v>R</v>
          </cell>
          <cell r="J1110">
            <v>22</v>
          </cell>
          <cell r="S1110">
            <v>2012</v>
          </cell>
        </row>
        <row r="1111">
          <cell r="D1111" t="str">
            <v>A-</v>
          </cell>
          <cell r="E1111" t="str">
            <v>OF</v>
          </cell>
          <cell r="F1111" t="str">
            <v>R</v>
          </cell>
          <cell r="J1111">
            <v>21</v>
          </cell>
          <cell r="S1111">
            <v>2012</v>
          </cell>
        </row>
        <row r="1112">
          <cell r="D1112" t="str">
            <v>A+</v>
          </cell>
          <cell r="E1112" t="str">
            <v>P</v>
          </cell>
          <cell r="F1112" t="str">
            <v>L</v>
          </cell>
          <cell r="J1112">
            <v>22</v>
          </cell>
          <cell r="S1112">
            <v>2012</v>
          </cell>
        </row>
        <row r="1113">
          <cell r="D1113" t="str">
            <v>Coll</v>
          </cell>
          <cell r="E1113" t="str">
            <v>P</v>
          </cell>
          <cell r="F1113" t="str">
            <v>L</v>
          </cell>
          <cell r="J1113">
            <v>21</v>
          </cell>
          <cell r="S1113">
            <v>2012</v>
          </cell>
        </row>
        <row r="1114">
          <cell r="D1114" t="str">
            <v>MLB</v>
          </cell>
          <cell r="E1114" t="str">
            <v>P</v>
          </cell>
          <cell r="F1114" t="str">
            <v>R</v>
          </cell>
          <cell r="J1114">
            <v>26</v>
          </cell>
          <cell r="S1114">
            <v>2012</v>
          </cell>
        </row>
        <row r="1115">
          <cell r="D1115" t="str">
            <v>MLB</v>
          </cell>
          <cell r="E1115" t="str">
            <v>P</v>
          </cell>
          <cell r="F1115" t="str">
            <v>L</v>
          </cell>
          <cell r="J1115">
            <v>27</v>
          </cell>
          <cell r="S1115">
            <v>2012</v>
          </cell>
        </row>
        <row r="1116">
          <cell r="D1116" t="str">
            <v>Coll</v>
          </cell>
          <cell r="E1116" t="str">
            <v>P</v>
          </cell>
          <cell r="F1116" t="str">
            <v>R</v>
          </cell>
          <cell r="J1116">
            <v>21</v>
          </cell>
          <cell r="S1116">
            <v>2012</v>
          </cell>
        </row>
        <row r="1117">
          <cell r="D1117" t="str">
            <v>AAA</v>
          </cell>
          <cell r="E1117" t="str">
            <v>P</v>
          </cell>
          <cell r="F1117" t="str">
            <v>L</v>
          </cell>
          <cell r="J1117">
            <v>31</v>
          </cell>
          <cell r="S1117">
            <v>2012</v>
          </cell>
        </row>
        <row r="1118">
          <cell r="D1118" t="str">
            <v>A+</v>
          </cell>
          <cell r="E1118" t="str">
            <v>P</v>
          </cell>
          <cell r="F1118" t="str">
            <v>R</v>
          </cell>
          <cell r="J1118">
            <v>23</v>
          </cell>
          <cell r="S1118">
            <v>2012</v>
          </cell>
        </row>
        <row r="1119">
          <cell r="D1119" t="str">
            <v>AA</v>
          </cell>
          <cell r="E1119" t="str">
            <v>OF</v>
          </cell>
          <cell r="F1119" t="str">
            <v>R</v>
          </cell>
          <cell r="J1119">
            <v>25</v>
          </cell>
          <cell r="S1119">
            <v>2012</v>
          </cell>
        </row>
        <row r="1120">
          <cell r="D1120" t="str">
            <v>MLB</v>
          </cell>
          <cell r="E1120" t="str">
            <v>P</v>
          </cell>
          <cell r="F1120" t="str">
            <v>L</v>
          </cell>
          <cell r="J1120">
            <v>35</v>
          </cell>
          <cell r="S1120">
            <v>2012</v>
          </cell>
        </row>
        <row r="1121">
          <cell r="D1121" t="str">
            <v>MLB</v>
          </cell>
          <cell r="E1121" t="str">
            <v>P</v>
          </cell>
          <cell r="F1121" t="str">
            <v>R</v>
          </cell>
          <cell r="J1121">
            <v>28</v>
          </cell>
          <cell r="S1121">
            <v>2012</v>
          </cell>
        </row>
        <row r="1122">
          <cell r="D1122" t="str">
            <v>MLB</v>
          </cell>
          <cell r="E1122" t="str">
            <v>P</v>
          </cell>
          <cell r="F1122" t="str">
            <v>L</v>
          </cell>
          <cell r="J1122">
            <v>35</v>
          </cell>
          <cell r="S1122">
            <v>2012</v>
          </cell>
        </row>
        <row r="1123">
          <cell r="D1123" t="str">
            <v>AAA</v>
          </cell>
          <cell r="E1123" t="str">
            <v>P</v>
          </cell>
          <cell r="F1123" t="str">
            <v>R</v>
          </cell>
          <cell r="J1123">
            <v>25</v>
          </cell>
          <cell r="S1123">
            <v>2012</v>
          </cell>
        </row>
        <row r="1124">
          <cell r="D1124" t="str">
            <v>AA</v>
          </cell>
          <cell r="E1124" t="str">
            <v>P</v>
          </cell>
          <cell r="F1124" t="str">
            <v>R</v>
          </cell>
          <cell r="J1124">
            <v>23</v>
          </cell>
          <cell r="S1124">
            <v>2012</v>
          </cell>
        </row>
        <row r="1125">
          <cell r="D1125" t="str">
            <v>AA</v>
          </cell>
          <cell r="E1125" t="str">
            <v>P</v>
          </cell>
          <cell r="F1125" t="str">
            <v>R</v>
          </cell>
          <cell r="J1125">
            <v>25</v>
          </cell>
          <cell r="S1125">
            <v>2012</v>
          </cell>
        </row>
        <row r="1126">
          <cell r="D1126" t="str">
            <v>AA</v>
          </cell>
          <cell r="E1126" t="str">
            <v>C</v>
          </cell>
          <cell r="F1126" t="str">
            <v>R</v>
          </cell>
          <cell r="J1126">
            <v>22</v>
          </cell>
          <cell r="S1126">
            <v>2012</v>
          </cell>
        </row>
        <row r="1127">
          <cell r="D1127" t="str">
            <v>A+</v>
          </cell>
          <cell r="E1127" t="str">
            <v>P</v>
          </cell>
          <cell r="F1127" t="str">
            <v>R</v>
          </cell>
          <cell r="J1127">
            <v>24</v>
          </cell>
          <cell r="S1127">
            <v>2012</v>
          </cell>
        </row>
        <row r="1128">
          <cell r="D1128" t="str">
            <v>MLB</v>
          </cell>
          <cell r="E1128" t="str">
            <v>P</v>
          </cell>
          <cell r="F1128" t="str">
            <v>R</v>
          </cell>
          <cell r="J1128">
            <v>29</v>
          </cell>
          <cell r="S1128">
            <v>2012</v>
          </cell>
        </row>
        <row r="1129">
          <cell r="D1129" t="str">
            <v>MLB</v>
          </cell>
          <cell r="E1129" t="str">
            <v>P</v>
          </cell>
          <cell r="F1129" t="str">
            <v>R</v>
          </cell>
          <cell r="J1129">
            <v>30</v>
          </cell>
          <cell r="S1129">
            <v>2012</v>
          </cell>
        </row>
        <row r="1130">
          <cell r="D1130" t="str">
            <v>AA</v>
          </cell>
          <cell r="E1130" t="str">
            <v>P</v>
          </cell>
          <cell r="F1130" t="str">
            <v>R</v>
          </cell>
          <cell r="J1130">
            <v>25</v>
          </cell>
          <cell r="S1130">
            <v>2012</v>
          </cell>
        </row>
        <row r="1131">
          <cell r="D1131" t="str">
            <v>MLB</v>
          </cell>
          <cell r="E1131" t="str">
            <v>P</v>
          </cell>
          <cell r="F1131" t="str">
            <v>R</v>
          </cell>
          <cell r="J1131">
            <v>30</v>
          </cell>
          <cell r="S1131">
            <v>2012</v>
          </cell>
        </row>
        <row r="1132">
          <cell r="D1132" t="str">
            <v>MLB</v>
          </cell>
          <cell r="E1132" t="str">
            <v>P</v>
          </cell>
          <cell r="F1132" t="str">
            <v>R</v>
          </cell>
          <cell r="J1132">
            <v>26</v>
          </cell>
          <cell r="S1132">
            <v>2012</v>
          </cell>
        </row>
        <row r="1133">
          <cell r="D1133" t="str">
            <v>MLB</v>
          </cell>
          <cell r="E1133" t="str">
            <v>P</v>
          </cell>
          <cell r="F1133" t="str">
            <v>R</v>
          </cell>
          <cell r="J1133">
            <v>31</v>
          </cell>
          <cell r="S1133">
            <v>2012</v>
          </cell>
        </row>
        <row r="1134">
          <cell r="D1134" t="str">
            <v>MLB</v>
          </cell>
          <cell r="E1134" t="str">
            <v>P</v>
          </cell>
          <cell r="F1134" t="str">
            <v>R</v>
          </cell>
          <cell r="J1134">
            <v>28</v>
          </cell>
          <cell r="S1134">
            <v>2012</v>
          </cell>
        </row>
        <row r="1135">
          <cell r="D1135" t="str">
            <v>MLB</v>
          </cell>
          <cell r="E1135" t="str">
            <v>P</v>
          </cell>
          <cell r="F1135" t="str">
            <v>R</v>
          </cell>
          <cell r="J1135">
            <v>25</v>
          </cell>
          <cell r="S1135">
            <v>2012</v>
          </cell>
        </row>
        <row r="1136">
          <cell r="D1136" t="str">
            <v>MLB</v>
          </cell>
          <cell r="E1136" t="str">
            <v>P</v>
          </cell>
          <cell r="F1136" t="str">
            <v>R</v>
          </cell>
          <cell r="J1136">
            <v>28</v>
          </cell>
          <cell r="S1136">
            <v>2012</v>
          </cell>
        </row>
        <row r="1137">
          <cell r="D1137" t="str">
            <v>AA</v>
          </cell>
          <cell r="E1137" t="str">
            <v>P</v>
          </cell>
          <cell r="F1137" t="str">
            <v>R</v>
          </cell>
          <cell r="J1137">
            <v>22</v>
          </cell>
          <cell r="S1137">
            <v>2012</v>
          </cell>
        </row>
        <row r="1138">
          <cell r="D1138" t="str">
            <v>AA</v>
          </cell>
          <cell r="E1138" t="str">
            <v>P</v>
          </cell>
          <cell r="F1138" t="str">
            <v>R</v>
          </cell>
          <cell r="J1138">
            <v>23</v>
          </cell>
          <cell r="S1138">
            <v>2012</v>
          </cell>
        </row>
        <row r="1139">
          <cell r="D1139" t="str">
            <v>HS</v>
          </cell>
          <cell r="E1139" t="str">
            <v>P</v>
          </cell>
          <cell r="F1139" t="str">
            <v>L</v>
          </cell>
          <cell r="J1139">
            <v>18</v>
          </cell>
          <cell r="S1139">
            <v>2012</v>
          </cell>
        </row>
        <row r="1140">
          <cell r="D1140" t="str">
            <v>Coll</v>
          </cell>
          <cell r="E1140" t="str">
            <v>P</v>
          </cell>
          <cell r="F1140" t="str">
            <v>R</v>
          </cell>
          <cell r="J1140">
            <v>22</v>
          </cell>
          <cell r="S1140">
            <v>2012</v>
          </cell>
        </row>
        <row r="1141">
          <cell r="D1141" t="str">
            <v>AAA</v>
          </cell>
          <cell r="E1141" t="str">
            <v>P</v>
          </cell>
          <cell r="F1141" t="str">
            <v>L</v>
          </cell>
          <cell r="J1141">
            <v>27</v>
          </cell>
          <cell r="S1141">
            <v>2012</v>
          </cell>
        </row>
        <row r="1142">
          <cell r="D1142" t="str">
            <v>Coll</v>
          </cell>
          <cell r="E1142" t="str">
            <v>P</v>
          </cell>
          <cell r="F1142" t="str">
            <v>L</v>
          </cell>
          <cell r="J1142">
            <v>20</v>
          </cell>
          <cell r="S1142">
            <v>2012</v>
          </cell>
        </row>
        <row r="1143">
          <cell r="D1143" t="str">
            <v>Coll</v>
          </cell>
          <cell r="E1143" t="str">
            <v>P</v>
          </cell>
          <cell r="F1143" t="str">
            <v>R</v>
          </cell>
          <cell r="J1143">
            <v>20</v>
          </cell>
          <cell r="S1143">
            <v>2012</v>
          </cell>
        </row>
        <row r="1144">
          <cell r="D1144" t="str">
            <v>Coll</v>
          </cell>
          <cell r="E1144" t="str">
            <v>P</v>
          </cell>
          <cell r="F1144" t="str">
            <v>R</v>
          </cell>
          <cell r="J1144">
            <v>20</v>
          </cell>
          <cell r="S1144">
            <v>2012</v>
          </cell>
        </row>
        <row r="1145">
          <cell r="D1145" t="str">
            <v>MLB</v>
          </cell>
          <cell r="E1145" t="str">
            <v>P</v>
          </cell>
          <cell r="F1145" t="str">
            <v>R</v>
          </cell>
          <cell r="J1145">
            <v>27</v>
          </cell>
          <cell r="S1145">
            <v>2012</v>
          </cell>
        </row>
        <row r="1146">
          <cell r="D1146" t="str">
            <v>MLB</v>
          </cell>
          <cell r="E1146" t="str">
            <v>P</v>
          </cell>
          <cell r="F1146" t="str">
            <v>L</v>
          </cell>
          <cell r="J1146">
            <v>27</v>
          </cell>
          <cell r="S1146">
            <v>2012</v>
          </cell>
        </row>
        <row r="1147">
          <cell r="D1147" t="str">
            <v>MLB</v>
          </cell>
          <cell r="E1147" t="str">
            <v>P</v>
          </cell>
          <cell r="F1147" t="str">
            <v>R</v>
          </cell>
          <cell r="J1147">
            <v>21</v>
          </cell>
          <cell r="S1147">
            <v>2012</v>
          </cell>
        </row>
        <row r="1148">
          <cell r="D1148" t="str">
            <v>HS</v>
          </cell>
          <cell r="E1148" t="str">
            <v>P</v>
          </cell>
          <cell r="F1148" t="str">
            <v>R</v>
          </cell>
          <cell r="J1148">
            <v>18</v>
          </cell>
          <cell r="S1148">
            <v>2012</v>
          </cell>
        </row>
        <row r="1149">
          <cell r="D1149" t="str">
            <v>A+</v>
          </cell>
          <cell r="E1149" t="str">
            <v>P</v>
          </cell>
          <cell r="F1149" t="str">
            <v>L</v>
          </cell>
          <cell r="J1149">
            <v>23</v>
          </cell>
          <cell r="S1149">
            <v>2012</v>
          </cell>
        </row>
        <row r="1150">
          <cell r="D1150" t="str">
            <v>HS</v>
          </cell>
          <cell r="E1150" t="str">
            <v>P</v>
          </cell>
          <cell r="F1150" t="str">
            <v>L</v>
          </cell>
          <cell r="J1150">
            <v>19</v>
          </cell>
          <cell r="S1150">
            <v>2012</v>
          </cell>
        </row>
        <row r="1151">
          <cell r="D1151" t="str">
            <v>A</v>
          </cell>
          <cell r="E1151" t="str">
            <v>P</v>
          </cell>
          <cell r="F1151" t="str">
            <v>L</v>
          </cell>
          <cell r="J1151">
            <v>21</v>
          </cell>
          <cell r="S1151">
            <v>2012</v>
          </cell>
        </row>
        <row r="1152">
          <cell r="D1152" t="str">
            <v>AA</v>
          </cell>
          <cell r="E1152" t="str">
            <v>P</v>
          </cell>
          <cell r="F1152" t="str">
            <v>R</v>
          </cell>
          <cell r="J1152">
            <v>28</v>
          </cell>
          <cell r="S1152">
            <v>2012</v>
          </cell>
        </row>
        <row r="1153">
          <cell r="D1153" t="str">
            <v>Coll</v>
          </cell>
          <cell r="E1153" t="str">
            <v>C</v>
          </cell>
          <cell r="F1153" t="str">
            <v>R</v>
          </cell>
          <cell r="J1153">
            <v>18</v>
          </cell>
          <cell r="S1153">
            <v>2012</v>
          </cell>
        </row>
        <row r="1154">
          <cell r="D1154" t="str">
            <v>A+</v>
          </cell>
          <cell r="E1154" t="str">
            <v>P</v>
          </cell>
          <cell r="F1154" t="str">
            <v>L</v>
          </cell>
          <cell r="J1154">
            <v>23</v>
          </cell>
          <cell r="S1154">
            <v>2012</v>
          </cell>
        </row>
        <row r="1155">
          <cell r="D1155" t="str">
            <v>Coll</v>
          </cell>
          <cell r="E1155" t="str">
            <v>P</v>
          </cell>
          <cell r="F1155" t="str">
            <v>L</v>
          </cell>
          <cell r="J1155">
            <v>18</v>
          </cell>
          <cell r="S1155">
            <v>2012</v>
          </cell>
        </row>
        <row r="1156">
          <cell r="D1156" t="str">
            <v>Coll</v>
          </cell>
          <cell r="E1156" t="str">
            <v>OF</v>
          </cell>
          <cell r="F1156" t="str">
            <v>R</v>
          </cell>
          <cell r="J1156">
            <v>20</v>
          </cell>
          <cell r="S1156">
            <v>2012</v>
          </cell>
        </row>
        <row r="1157">
          <cell r="D1157" t="str">
            <v>Coll</v>
          </cell>
          <cell r="E1157" t="str">
            <v>P</v>
          </cell>
          <cell r="F1157" t="str">
            <v>R</v>
          </cell>
          <cell r="J1157">
            <v>19</v>
          </cell>
          <cell r="S1157">
            <v>2012</v>
          </cell>
        </row>
        <row r="1158">
          <cell r="D1158" t="str">
            <v>Coll</v>
          </cell>
          <cell r="E1158" t="str">
            <v>2B</v>
          </cell>
          <cell r="F1158" t="str">
            <v>R</v>
          </cell>
          <cell r="J1158">
            <v>22</v>
          </cell>
          <cell r="S1158">
            <v>2012</v>
          </cell>
        </row>
        <row r="1159">
          <cell r="D1159" t="str">
            <v>HS</v>
          </cell>
          <cell r="E1159" t="str">
            <v>P</v>
          </cell>
          <cell r="F1159" t="str">
            <v>L</v>
          </cell>
          <cell r="J1159">
            <v>18</v>
          </cell>
          <cell r="S1159">
            <v>2012</v>
          </cell>
        </row>
        <row r="1160">
          <cell r="D1160" t="str">
            <v>Coll</v>
          </cell>
          <cell r="E1160" t="str">
            <v>P</v>
          </cell>
          <cell r="F1160" t="str">
            <v>R</v>
          </cell>
          <cell r="J1160">
            <v>21</v>
          </cell>
          <cell r="S1160">
            <v>2012</v>
          </cell>
        </row>
        <row r="1161">
          <cell r="D1161" t="str">
            <v>Coll</v>
          </cell>
          <cell r="E1161" t="str">
            <v>P</v>
          </cell>
          <cell r="F1161" t="str">
            <v>R</v>
          </cell>
          <cell r="J1161">
            <v>20</v>
          </cell>
          <cell r="S1161">
            <v>2012</v>
          </cell>
        </row>
        <row r="1162">
          <cell r="D1162" t="str">
            <v>Rk</v>
          </cell>
          <cell r="E1162" t="str">
            <v>SS</v>
          </cell>
          <cell r="F1162" t="str">
            <v>R</v>
          </cell>
          <cell r="J1162">
            <v>18</v>
          </cell>
          <cell r="S1162">
            <v>2012</v>
          </cell>
        </row>
        <row r="1163">
          <cell r="D1163" t="str">
            <v>Coll</v>
          </cell>
          <cell r="E1163" t="str">
            <v>P</v>
          </cell>
          <cell r="F1163" t="str">
            <v>R</v>
          </cell>
          <cell r="J1163">
            <v>18</v>
          </cell>
          <cell r="S1163">
            <v>2012</v>
          </cell>
        </row>
        <row r="1164">
          <cell r="D1164" t="str">
            <v>Coll</v>
          </cell>
          <cell r="E1164" t="str">
            <v>P</v>
          </cell>
          <cell r="F1164" t="str">
            <v>R</v>
          </cell>
          <cell r="J1164">
            <v>20</v>
          </cell>
          <cell r="S1164">
            <v>2012</v>
          </cell>
        </row>
        <row r="1165">
          <cell r="D1165" t="str">
            <v>Coll</v>
          </cell>
          <cell r="E1165" t="str">
            <v>P</v>
          </cell>
          <cell r="F1165" t="str">
            <v>R</v>
          </cell>
          <cell r="J1165">
            <v>19</v>
          </cell>
          <cell r="S1165">
            <v>2012</v>
          </cell>
        </row>
        <row r="1166">
          <cell r="D1166" t="str">
            <v>HS</v>
          </cell>
          <cell r="E1166" t="str">
            <v>P</v>
          </cell>
          <cell r="F1166" t="str">
            <v>R</v>
          </cell>
          <cell r="J1166">
            <v>18</v>
          </cell>
          <cell r="S1166">
            <v>2012</v>
          </cell>
        </row>
        <row r="1167">
          <cell r="D1167" t="str">
            <v>Coll</v>
          </cell>
          <cell r="E1167" t="str">
            <v>P</v>
          </cell>
          <cell r="F1167" t="str">
            <v>R</v>
          </cell>
          <cell r="J1167">
            <v>19</v>
          </cell>
          <cell r="S1167">
            <v>2011</v>
          </cell>
        </row>
        <row r="1168">
          <cell r="D1168" t="str">
            <v>HS</v>
          </cell>
          <cell r="E1168" t="str">
            <v>P</v>
          </cell>
          <cell r="F1168" t="str">
            <v>L/R</v>
          </cell>
          <cell r="J1168">
            <v>17</v>
          </cell>
          <cell r="S1168">
            <v>2011</v>
          </cell>
        </row>
        <row r="1169">
          <cell r="D1169" t="str">
            <v>Coll</v>
          </cell>
          <cell r="E1169" t="str">
            <v>P</v>
          </cell>
          <cell r="F1169" t="str">
            <v>R</v>
          </cell>
          <cell r="J1169">
            <v>19</v>
          </cell>
          <cell r="S1169">
            <v>2011</v>
          </cell>
        </row>
        <row r="1170">
          <cell r="D1170" t="str">
            <v>MLB</v>
          </cell>
          <cell r="E1170" t="str">
            <v>P</v>
          </cell>
          <cell r="F1170" t="str">
            <v>R</v>
          </cell>
          <cell r="J1170">
            <v>32</v>
          </cell>
          <cell r="S1170">
            <v>2011</v>
          </cell>
        </row>
        <row r="1171">
          <cell r="D1171" t="str">
            <v>A-</v>
          </cell>
          <cell r="E1171" t="str">
            <v>P</v>
          </cell>
          <cell r="F1171" t="str">
            <v>R</v>
          </cell>
          <cell r="J1171">
            <v>23</v>
          </cell>
          <cell r="S1171">
            <v>2011</v>
          </cell>
        </row>
        <row r="1172">
          <cell r="D1172" t="str">
            <v>MLB</v>
          </cell>
          <cell r="E1172" t="str">
            <v>P</v>
          </cell>
          <cell r="F1172" t="str">
            <v>R</v>
          </cell>
          <cell r="J1172">
            <v>24</v>
          </cell>
          <cell r="S1172">
            <v>2011</v>
          </cell>
        </row>
        <row r="1173">
          <cell r="D1173" t="str">
            <v>AAA</v>
          </cell>
          <cell r="E1173" t="str">
            <v>P</v>
          </cell>
          <cell r="F1173" t="str">
            <v>R</v>
          </cell>
          <cell r="J1173">
            <v>23</v>
          </cell>
          <cell r="S1173">
            <v>2011</v>
          </cell>
        </row>
        <row r="1174">
          <cell r="D1174" t="str">
            <v>A</v>
          </cell>
          <cell r="E1174" t="str">
            <v>P</v>
          </cell>
          <cell r="F1174" t="str">
            <v>R</v>
          </cell>
          <cell r="J1174">
            <v>22</v>
          </cell>
          <cell r="S1174">
            <v>2011</v>
          </cell>
        </row>
        <row r="1175">
          <cell r="D1175" t="str">
            <v>MLB</v>
          </cell>
          <cell r="E1175" t="str">
            <v>P</v>
          </cell>
          <cell r="F1175" t="str">
            <v>R</v>
          </cell>
          <cell r="J1175">
            <v>27</v>
          </cell>
          <cell r="S1175">
            <v>2011</v>
          </cell>
        </row>
        <row r="1176">
          <cell r="D1176" t="str">
            <v>MLB</v>
          </cell>
          <cell r="E1176" t="str">
            <v>P</v>
          </cell>
          <cell r="F1176" t="str">
            <v>R</v>
          </cell>
          <cell r="J1176">
            <v>29</v>
          </cell>
          <cell r="S1176">
            <v>2011</v>
          </cell>
        </row>
        <row r="1177">
          <cell r="D1177" t="str">
            <v>MLB</v>
          </cell>
          <cell r="E1177" t="str">
            <v>SS</v>
          </cell>
          <cell r="F1177" t="str">
            <v>R*</v>
          </cell>
          <cell r="J1177">
            <v>25</v>
          </cell>
          <cell r="S1177">
            <v>2011</v>
          </cell>
        </row>
        <row r="1178">
          <cell r="D1178" t="str">
            <v>MLB</v>
          </cell>
          <cell r="E1178" t="str">
            <v>P</v>
          </cell>
          <cell r="F1178" t="str">
            <v>R</v>
          </cell>
          <cell r="J1178">
            <v>22</v>
          </cell>
          <cell r="S1178">
            <v>2011</v>
          </cell>
        </row>
        <row r="1179">
          <cell r="D1179" t="str">
            <v>MLB</v>
          </cell>
          <cell r="E1179" t="str">
            <v>OF</v>
          </cell>
          <cell r="F1179" t="str">
            <v>L</v>
          </cell>
          <cell r="J1179">
            <v>32</v>
          </cell>
          <cell r="S1179">
            <v>2011</v>
          </cell>
        </row>
        <row r="1180">
          <cell r="D1180" t="str">
            <v>Coll</v>
          </cell>
          <cell r="E1180" t="str">
            <v>P</v>
          </cell>
          <cell r="F1180" t="str">
            <v>R</v>
          </cell>
          <cell r="J1180">
            <v>19</v>
          </cell>
          <cell r="S1180">
            <v>2011</v>
          </cell>
        </row>
        <row r="1181">
          <cell r="D1181" t="str">
            <v>Coll</v>
          </cell>
          <cell r="E1181" t="str">
            <v>P</v>
          </cell>
          <cell r="F1181" t="str">
            <v>R</v>
          </cell>
          <cell r="J1181">
            <v>22</v>
          </cell>
          <cell r="S1181">
            <v>2011</v>
          </cell>
        </row>
        <row r="1182">
          <cell r="D1182" t="str">
            <v>A</v>
          </cell>
          <cell r="E1182" t="str">
            <v>P</v>
          </cell>
          <cell r="F1182" t="str">
            <v>R</v>
          </cell>
          <cell r="J1182">
            <v>25</v>
          </cell>
          <cell r="S1182">
            <v>2011</v>
          </cell>
        </row>
        <row r="1183">
          <cell r="D1183" t="str">
            <v>Rk</v>
          </cell>
          <cell r="E1183" t="str">
            <v>P</v>
          </cell>
          <cell r="F1183" t="str">
            <v>R</v>
          </cell>
          <cell r="J1183">
            <v>21</v>
          </cell>
          <cell r="S1183">
            <v>2011</v>
          </cell>
        </row>
        <row r="1184">
          <cell r="D1184" t="str">
            <v>Rk</v>
          </cell>
          <cell r="E1184" t="str">
            <v>P</v>
          </cell>
          <cell r="F1184" t="str">
            <v>R</v>
          </cell>
          <cell r="J1184">
            <v>19</v>
          </cell>
          <cell r="S1184">
            <v>2011</v>
          </cell>
        </row>
        <row r="1185">
          <cell r="D1185" t="str">
            <v>Coll</v>
          </cell>
          <cell r="E1185" t="str">
            <v>P</v>
          </cell>
          <cell r="F1185" t="str">
            <v>R</v>
          </cell>
          <cell r="J1185">
            <v>20</v>
          </cell>
          <cell r="S1185">
            <v>2011</v>
          </cell>
        </row>
        <row r="1186">
          <cell r="D1186" t="str">
            <v>MLB</v>
          </cell>
          <cell r="E1186" t="str">
            <v>P</v>
          </cell>
          <cell r="F1186" t="str">
            <v>R</v>
          </cell>
          <cell r="J1186">
            <v>29</v>
          </cell>
          <cell r="S1186">
            <v>2011</v>
          </cell>
        </row>
        <row r="1187">
          <cell r="D1187" t="str">
            <v>AAA</v>
          </cell>
          <cell r="E1187" t="str">
            <v>P</v>
          </cell>
          <cell r="F1187" t="str">
            <v>R</v>
          </cell>
          <cell r="J1187">
            <v>25</v>
          </cell>
          <cell r="S1187">
            <v>2011</v>
          </cell>
        </row>
        <row r="1188">
          <cell r="D1188" t="str">
            <v>AA</v>
          </cell>
          <cell r="E1188" t="str">
            <v>P</v>
          </cell>
          <cell r="F1188" t="str">
            <v>R</v>
          </cell>
          <cell r="J1188">
            <v>24</v>
          </cell>
          <cell r="S1188">
            <v>2011</v>
          </cell>
        </row>
        <row r="1189">
          <cell r="D1189" t="str">
            <v>MLB</v>
          </cell>
          <cell r="E1189" t="str">
            <v>P</v>
          </cell>
          <cell r="F1189" t="str">
            <v>L</v>
          </cell>
          <cell r="J1189">
            <v>23</v>
          </cell>
          <cell r="S1189">
            <v>2011</v>
          </cell>
        </row>
        <row r="1190">
          <cell r="D1190" t="str">
            <v>A</v>
          </cell>
          <cell r="E1190" t="str">
            <v>P</v>
          </cell>
          <cell r="F1190" t="str">
            <v>L</v>
          </cell>
          <cell r="J1190">
            <v>22</v>
          </cell>
          <cell r="S1190">
            <v>2011</v>
          </cell>
        </row>
        <row r="1191">
          <cell r="D1191" t="str">
            <v>A+</v>
          </cell>
          <cell r="E1191" t="str">
            <v>P</v>
          </cell>
          <cell r="F1191" t="str">
            <v>R</v>
          </cell>
          <cell r="J1191">
            <v>22</v>
          </cell>
          <cell r="S1191">
            <v>2011</v>
          </cell>
        </row>
        <row r="1192">
          <cell r="D1192" t="str">
            <v>Rk</v>
          </cell>
          <cell r="E1192" t="str">
            <v>P</v>
          </cell>
          <cell r="F1192" t="str">
            <v>R</v>
          </cell>
          <cell r="J1192">
            <v>23</v>
          </cell>
          <cell r="S1192">
            <v>2011</v>
          </cell>
        </row>
        <row r="1193">
          <cell r="D1193" t="str">
            <v>MLB</v>
          </cell>
          <cell r="E1193" t="str">
            <v>P</v>
          </cell>
          <cell r="F1193" t="str">
            <v>R</v>
          </cell>
          <cell r="J1193">
            <v>25</v>
          </cell>
          <cell r="S1193">
            <v>2011</v>
          </cell>
        </row>
        <row r="1194">
          <cell r="D1194" t="str">
            <v>MLB</v>
          </cell>
          <cell r="E1194" t="str">
            <v>P</v>
          </cell>
          <cell r="F1194" t="str">
            <v>R</v>
          </cell>
          <cell r="J1194">
            <v>30</v>
          </cell>
          <cell r="S1194">
            <v>2011</v>
          </cell>
        </row>
        <row r="1195">
          <cell r="D1195" t="str">
            <v>MLB</v>
          </cell>
          <cell r="E1195" t="str">
            <v>P</v>
          </cell>
          <cell r="F1195" t="str">
            <v>L</v>
          </cell>
          <cell r="J1195">
            <v>31</v>
          </cell>
          <cell r="S1195">
            <v>2011</v>
          </cell>
        </row>
        <row r="1196">
          <cell r="D1196" t="str">
            <v>MLB</v>
          </cell>
          <cell r="E1196" t="str">
            <v>P</v>
          </cell>
          <cell r="F1196" t="str">
            <v>L</v>
          </cell>
          <cell r="J1196">
            <v>30</v>
          </cell>
          <cell r="S1196">
            <v>2011</v>
          </cell>
        </row>
        <row r="1197">
          <cell r="D1197" t="str">
            <v>AA</v>
          </cell>
          <cell r="E1197" t="str">
            <v>P</v>
          </cell>
          <cell r="F1197" t="str">
            <v>L</v>
          </cell>
          <cell r="J1197">
            <v>20</v>
          </cell>
          <cell r="S1197">
            <v>2011</v>
          </cell>
        </row>
        <row r="1198">
          <cell r="D1198" t="str">
            <v>MLB</v>
          </cell>
          <cell r="E1198" t="str">
            <v>P</v>
          </cell>
          <cell r="F1198" t="str">
            <v>R</v>
          </cell>
          <cell r="J1198">
            <v>23</v>
          </cell>
          <cell r="S1198">
            <v>2011</v>
          </cell>
        </row>
        <row r="1199">
          <cell r="D1199" t="str">
            <v>AA</v>
          </cell>
          <cell r="E1199" t="str">
            <v>P</v>
          </cell>
          <cell r="F1199" t="str">
            <v>R</v>
          </cell>
          <cell r="J1199">
            <v>22</v>
          </cell>
          <cell r="S1199">
            <v>2011</v>
          </cell>
        </row>
        <row r="1200">
          <cell r="D1200" t="str">
            <v>AA</v>
          </cell>
          <cell r="E1200" t="str">
            <v>P</v>
          </cell>
          <cell r="F1200" t="str">
            <v>R</v>
          </cell>
          <cell r="J1200">
            <v>25</v>
          </cell>
          <cell r="S1200">
            <v>2011</v>
          </cell>
        </row>
        <row r="1201">
          <cell r="D1201" t="str">
            <v>Coll</v>
          </cell>
          <cell r="E1201" t="str">
            <v>P</v>
          </cell>
          <cell r="F1201" t="str">
            <v>R</v>
          </cell>
          <cell r="J1201">
            <v>21</v>
          </cell>
          <cell r="S1201">
            <v>2011</v>
          </cell>
        </row>
        <row r="1202">
          <cell r="D1202" t="str">
            <v>MLB</v>
          </cell>
          <cell r="E1202" t="str">
            <v>P</v>
          </cell>
          <cell r="F1202" t="str">
            <v>R</v>
          </cell>
          <cell r="J1202">
            <v>21</v>
          </cell>
          <cell r="S1202">
            <v>2011</v>
          </cell>
        </row>
        <row r="1203">
          <cell r="D1203" t="str">
            <v>AAA</v>
          </cell>
          <cell r="E1203" t="str">
            <v>P</v>
          </cell>
          <cell r="F1203" t="str">
            <v>R</v>
          </cell>
          <cell r="J1203">
            <v>27</v>
          </cell>
          <cell r="S1203">
            <v>2011</v>
          </cell>
        </row>
        <row r="1204">
          <cell r="D1204" t="str">
            <v>Rk</v>
          </cell>
          <cell r="E1204" t="str">
            <v>P</v>
          </cell>
          <cell r="F1204" t="str">
            <v>R</v>
          </cell>
          <cell r="J1204">
            <v>19</v>
          </cell>
          <cell r="S1204">
            <v>2011</v>
          </cell>
        </row>
        <row r="1205">
          <cell r="D1205" t="str">
            <v>HS</v>
          </cell>
          <cell r="E1205" t="str">
            <v>P</v>
          </cell>
          <cell r="F1205" t="str">
            <v>L</v>
          </cell>
          <cell r="J1205">
            <v>18</v>
          </cell>
          <cell r="S1205">
            <v>2011</v>
          </cell>
        </row>
        <row r="1206">
          <cell r="D1206" t="str">
            <v>Coll</v>
          </cell>
          <cell r="E1206" t="str">
            <v>P</v>
          </cell>
          <cell r="F1206" t="str">
            <v>L</v>
          </cell>
          <cell r="J1206">
            <v>22</v>
          </cell>
          <cell r="S1206">
            <v>2011</v>
          </cell>
        </row>
        <row r="1207">
          <cell r="D1207" t="str">
            <v>AA</v>
          </cell>
          <cell r="E1207" t="str">
            <v>P</v>
          </cell>
          <cell r="F1207" t="str">
            <v>R</v>
          </cell>
          <cell r="J1207">
            <v>24</v>
          </cell>
          <cell r="S1207">
            <v>2011</v>
          </cell>
        </row>
        <row r="1208">
          <cell r="D1208" t="str">
            <v>Coll</v>
          </cell>
          <cell r="E1208" t="str">
            <v>P</v>
          </cell>
          <cell r="F1208" t="str">
            <v>R</v>
          </cell>
          <cell r="J1208">
            <v>19</v>
          </cell>
          <cell r="S1208">
            <v>2011</v>
          </cell>
        </row>
        <row r="1209">
          <cell r="D1209" t="str">
            <v>AA</v>
          </cell>
          <cell r="E1209" t="str">
            <v>P</v>
          </cell>
          <cell r="F1209" t="str">
            <v>L</v>
          </cell>
          <cell r="J1209">
            <v>26</v>
          </cell>
          <cell r="S1209">
            <v>2011</v>
          </cell>
        </row>
        <row r="1210">
          <cell r="D1210" t="str">
            <v>HS</v>
          </cell>
          <cell r="E1210" t="str">
            <v>1B</v>
          </cell>
          <cell r="F1210" t="str">
            <v>R</v>
          </cell>
          <cell r="J1210">
            <v>18</v>
          </cell>
          <cell r="S1210">
            <v>2011</v>
          </cell>
        </row>
        <row r="1211">
          <cell r="D1211" t="str">
            <v>Coll</v>
          </cell>
          <cell r="E1211" t="str">
            <v>P</v>
          </cell>
          <cell r="F1211" t="str">
            <v>R</v>
          </cell>
          <cell r="J1211">
            <v>21</v>
          </cell>
          <cell r="S1211">
            <v>2011</v>
          </cell>
        </row>
        <row r="1212">
          <cell r="D1212" t="str">
            <v>Rk</v>
          </cell>
          <cell r="E1212" t="str">
            <v>P</v>
          </cell>
          <cell r="F1212" t="str">
            <v>R</v>
          </cell>
          <cell r="J1212">
            <v>22</v>
          </cell>
          <cell r="S1212">
            <v>2011</v>
          </cell>
        </row>
        <row r="1213">
          <cell r="D1213" t="str">
            <v>AA</v>
          </cell>
          <cell r="E1213" t="str">
            <v>P</v>
          </cell>
          <cell r="F1213" t="str">
            <v>R</v>
          </cell>
          <cell r="J1213">
            <v>24</v>
          </cell>
          <cell r="S1213">
            <v>2011</v>
          </cell>
        </row>
        <row r="1214">
          <cell r="D1214" t="str">
            <v>MLB</v>
          </cell>
          <cell r="E1214" t="str">
            <v>P</v>
          </cell>
          <cell r="F1214" t="str">
            <v>R</v>
          </cell>
          <cell r="J1214">
            <v>28</v>
          </cell>
          <cell r="S1214">
            <v>2011</v>
          </cell>
        </row>
        <row r="1215">
          <cell r="D1215" t="str">
            <v>Coll</v>
          </cell>
          <cell r="E1215" t="str">
            <v>P</v>
          </cell>
          <cell r="F1215" t="str">
            <v>L</v>
          </cell>
          <cell r="J1215">
            <v>21</v>
          </cell>
          <cell r="S1215">
            <v>2011</v>
          </cell>
        </row>
        <row r="1216">
          <cell r="D1216" t="str">
            <v>Coll</v>
          </cell>
          <cell r="E1216" t="str">
            <v>P</v>
          </cell>
          <cell r="F1216" t="str">
            <v>R</v>
          </cell>
          <cell r="J1216">
            <v>19</v>
          </cell>
          <cell r="S1216">
            <v>2011</v>
          </cell>
        </row>
        <row r="1217">
          <cell r="D1217" t="str">
            <v>HS</v>
          </cell>
          <cell r="E1217" t="str">
            <v>P</v>
          </cell>
          <cell r="F1217" t="str">
            <v>L</v>
          </cell>
          <cell r="J1217">
            <v>19</v>
          </cell>
          <cell r="S1217">
            <v>2011</v>
          </cell>
        </row>
        <row r="1218">
          <cell r="D1218" t="str">
            <v>MLB</v>
          </cell>
          <cell r="E1218" t="str">
            <v>P</v>
          </cell>
          <cell r="F1218" t="str">
            <v>R</v>
          </cell>
          <cell r="J1218">
            <v>29</v>
          </cell>
          <cell r="S1218">
            <v>2011</v>
          </cell>
        </row>
        <row r="1219">
          <cell r="D1219" t="str">
            <v>Coll</v>
          </cell>
          <cell r="E1219" t="str">
            <v>P</v>
          </cell>
          <cell r="F1219" t="str">
            <v>L</v>
          </cell>
          <cell r="J1219">
            <v>20</v>
          </cell>
          <cell r="S1219">
            <v>2011</v>
          </cell>
        </row>
        <row r="1220">
          <cell r="D1220" t="str">
            <v>AAA</v>
          </cell>
          <cell r="E1220" t="str">
            <v>P</v>
          </cell>
          <cell r="F1220" t="str">
            <v>R</v>
          </cell>
          <cell r="J1220">
            <v>25</v>
          </cell>
          <cell r="S1220">
            <v>2011</v>
          </cell>
        </row>
        <row r="1221">
          <cell r="D1221" t="str">
            <v>Coll</v>
          </cell>
          <cell r="E1221" t="str">
            <v>P</v>
          </cell>
          <cell r="F1221" t="str">
            <v>R</v>
          </cell>
          <cell r="J1221">
            <v>21</v>
          </cell>
          <cell r="S1221">
            <v>2011</v>
          </cell>
        </row>
        <row r="1222">
          <cell r="D1222" t="str">
            <v>Rk</v>
          </cell>
          <cell r="E1222" t="str">
            <v>P</v>
          </cell>
          <cell r="F1222" t="str">
            <v>R</v>
          </cell>
          <cell r="J1222">
            <v>22</v>
          </cell>
          <cell r="S1222">
            <v>2011</v>
          </cell>
        </row>
        <row r="1223">
          <cell r="D1223" t="str">
            <v>HS</v>
          </cell>
          <cell r="E1223" t="str">
            <v>P</v>
          </cell>
          <cell r="F1223" t="str">
            <v>R</v>
          </cell>
          <cell r="J1223">
            <v>19</v>
          </cell>
          <cell r="S1223">
            <v>2011</v>
          </cell>
        </row>
        <row r="1224">
          <cell r="D1224" t="str">
            <v>Coll</v>
          </cell>
          <cell r="E1224" t="str">
            <v>P</v>
          </cell>
          <cell r="F1224" t="str">
            <v>R</v>
          </cell>
          <cell r="J1224">
            <v>21</v>
          </cell>
          <cell r="S1224">
            <v>2011</v>
          </cell>
        </row>
        <row r="1225">
          <cell r="D1225" t="str">
            <v>A</v>
          </cell>
          <cell r="E1225" t="str">
            <v>P</v>
          </cell>
          <cell r="F1225" t="str">
            <v>R</v>
          </cell>
          <cell r="J1225">
            <v>20</v>
          </cell>
          <cell r="S1225">
            <v>2011</v>
          </cell>
        </row>
        <row r="1226">
          <cell r="D1226" t="str">
            <v>Rk</v>
          </cell>
          <cell r="E1226" t="str">
            <v>P</v>
          </cell>
          <cell r="F1226" t="str">
            <v>L</v>
          </cell>
          <cell r="J1226">
            <v>23</v>
          </cell>
          <cell r="S1226">
            <v>2011</v>
          </cell>
        </row>
        <row r="1227">
          <cell r="D1227" t="str">
            <v>Coll</v>
          </cell>
          <cell r="E1227" t="str">
            <v>P</v>
          </cell>
          <cell r="F1227" t="str">
            <v>L</v>
          </cell>
          <cell r="J1227">
            <v>19</v>
          </cell>
          <cell r="S1227">
            <v>2011</v>
          </cell>
        </row>
        <row r="1228">
          <cell r="D1228" t="str">
            <v>Rk</v>
          </cell>
          <cell r="E1228" t="str">
            <v>P</v>
          </cell>
          <cell r="F1228" t="str">
            <v>R</v>
          </cell>
          <cell r="J1228">
            <v>21</v>
          </cell>
          <cell r="S1228">
            <v>2011</v>
          </cell>
        </row>
        <row r="1229">
          <cell r="D1229" t="str">
            <v>Coll</v>
          </cell>
          <cell r="E1229" t="str">
            <v>P</v>
          </cell>
          <cell r="F1229" t="str">
            <v>R</v>
          </cell>
          <cell r="J1229">
            <v>19</v>
          </cell>
          <cell r="S1229">
            <v>2011</v>
          </cell>
        </row>
        <row r="1230">
          <cell r="D1230" t="str">
            <v>HS</v>
          </cell>
          <cell r="E1230" t="str">
            <v>P</v>
          </cell>
          <cell r="F1230" t="str">
            <v>R</v>
          </cell>
          <cell r="J1230">
            <v>18</v>
          </cell>
          <cell r="S1230">
            <v>2011</v>
          </cell>
        </row>
        <row r="1231">
          <cell r="D1231" t="str">
            <v>HS</v>
          </cell>
          <cell r="E1231" t="str">
            <v>P</v>
          </cell>
          <cell r="F1231" t="str">
            <v>R</v>
          </cell>
          <cell r="J1231">
            <v>17</v>
          </cell>
          <cell r="S1231">
            <v>2011</v>
          </cell>
        </row>
        <row r="1232">
          <cell r="D1232" t="str">
            <v>Coll</v>
          </cell>
          <cell r="E1232" t="str">
            <v>P</v>
          </cell>
          <cell r="F1232" t="str">
            <v>R</v>
          </cell>
          <cell r="J1232">
            <v>19</v>
          </cell>
          <cell r="S1232">
            <v>2011</v>
          </cell>
        </row>
        <row r="1233">
          <cell r="D1233" t="str">
            <v>AAA</v>
          </cell>
          <cell r="E1233" t="str">
            <v>P</v>
          </cell>
          <cell r="F1233" t="str">
            <v>R</v>
          </cell>
          <cell r="J1233">
            <v>29</v>
          </cell>
          <cell r="S1233">
            <v>2011</v>
          </cell>
        </row>
        <row r="1234">
          <cell r="D1234" t="str">
            <v>AAA</v>
          </cell>
          <cell r="E1234" t="str">
            <v>P</v>
          </cell>
          <cell r="F1234" t="str">
            <v>R</v>
          </cell>
          <cell r="J1234">
            <v>30</v>
          </cell>
          <cell r="S1234">
            <v>2011</v>
          </cell>
        </row>
        <row r="1235">
          <cell r="D1235" t="str">
            <v>Coll</v>
          </cell>
          <cell r="E1235" t="str">
            <v>P</v>
          </cell>
          <cell r="F1235" t="str">
            <v>L</v>
          </cell>
          <cell r="J1235">
            <v>19</v>
          </cell>
          <cell r="S1235">
            <v>2011</v>
          </cell>
        </row>
        <row r="1236">
          <cell r="D1236" t="str">
            <v>Rk</v>
          </cell>
          <cell r="E1236" t="str">
            <v>P</v>
          </cell>
          <cell r="F1236" t="str">
            <v>R</v>
          </cell>
          <cell r="J1236">
            <v>24</v>
          </cell>
          <cell r="S1236">
            <v>2011</v>
          </cell>
        </row>
        <row r="1237">
          <cell r="D1237" t="str">
            <v>Coll</v>
          </cell>
          <cell r="E1237" t="str">
            <v>P</v>
          </cell>
          <cell r="F1237" t="str">
            <v>R</v>
          </cell>
          <cell r="J1237">
            <v>20</v>
          </cell>
          <cell r="S1237">
            <v>2011</v>
          </cell>
        </row>
        <row r="1238">
          <cell r="D1238" t="str">
            <v>HS</v>
          </cell>
          <cell r="E1238" t="str">
            <v>P</v>
          </cell>
          <cell r="F1238" t="str">
            <v>L</v>
          </cell>
          <cell r="J1238">
            <v>19</v>
          </cell>
          <cell r="S1238">
            <v>2011</v>
          </cell>
        </row>
        <row r="1239">
          <cell r="D1239" t="str">
            <v>Rk</v>
          </cell>
          <cell r="E1239" t="str">
            <v>P</v>
          </cell>
          <cell r="F1239" t="str">
            <v>R</v>
          </cell>
          <cell r="J1239">
            <v>20</v>
          </cell>
          <cell r="S1239">
            <v>2011</v>
          </cell>
        </row>
        <row r="1240">
          <cell r="D1240" t="str">
            <v>Coll</v>
          </cell>
          <cell r="E1240" t="str">
            <v>P</v>
          </cell>
          <cell r="F1240" t="str">
            <v>R</v>
          </cell>
          <cell r="J1240">
            <v>21</v>
          </cell>
          <cell r="S1240">
            <v>2011</v>
          </cell>
        </row>
        <row r="1241">
          <cell r="D1241" t="str">
            <v>HS</v>
          </cell>
          <cell r="E1241" t="str">
            <v>P</v>
          </cell>
          <cell r="F1241" t="str">
            <v>L</v>
          </cell>
          <cell r="J1241">
            <v>18</v>
          </cell>
          <cell r="S1241">
            <v>2011</v>
          </cell>
        </row>
        <row r="1242">
          <cell r="D1242" t="str">
            <v>HS</v>
          </cell>
          <cell r="E1242" t="str">
            <v>P</v>
          </cell>
          <cell r="F1242" t="str">
            <v>R</v>
          </cell>
          <cell r="J1242">
            <v>17</v>
          </cell>
          <cell r="S1242">
            <v>2011</v>
          </cell>
        </row>
        <row r="1243">
          <cell r="D1243" t="str">
            <v>AAA</v>
          </cell>
          <cell r="E1243" t="str">
            <v>P</v>
          </cell>
          <cell r="F1243" t="str">
            <v>R</v>
          </cell>
          <cell r="J1243">
            <v>26</v>
          </cell>
          <cell r="S1243">
            <v>2011</v>
          </cell>
        </row>
        <row r="1244">
          <cell r="D1244" t="str">
            <v>HS</v>
          </cell>
          <cell r="E1244" t="str">
            <v>P</v>
          </cell>
          <cell r="F1244" t="str">
            <v>L</v>
          </cell>
          <cell r="J1244">
            <v>18</v>
          </cell>
          <cell r="S1244">
            <v>2011</v>
          </cell>
        </row>
        <row r="1245">
          <cell r="D1245" t="str">
            <v>A+</v>
          </cell>
          <cell r="E1245" t="str">
            <v>P</v>
          </cell>
          <cell r="F1245" t="str">
            <v>R</v>
          </cell>
          <cell r="J1245">
            <v>24</v>
          </cell>
          <cell r="S1245">
            <v>2011</v>
          </cell>
        </row>
        <row r="1246">
          <cell r="D1246" t="str">
            <v>HS</v>
          </cell>
          <cell r="E1246" t="str">
            <v>P</v>
          </cell>
          <cell r="F1246" t="str">
            <v>R</v>
          </cell>
          <cell r="J1246">
            <v>18</v>
          </cell>
          <cell r="S1246">
            <v>2011</v>
          </cell>
        </row>
        <row r="1247">
          <cell r="D1247" t="str">
            <v>MLB</v>
          </cell>
          <cell r="E1247" t="str">
            <v>P</v>
          </cell>
          <cell r="F1247" t="str">
            <v>L</v>
          </cell>
          <cell r="J1247">
            <v>47</v>
          </cell>
          <cell r="S1247">
            <v>2010</v>
          </cell>
        </row>
        <row r="1248">
          <cell r="D1248" t="str">
            <v>HS</v>
          </cell>
          <cell r="E1248" t="str">
            <v>P</v>
          </cell>
          <cell r="F1248" t="str">
            <v>L</v>
          </cell>
          <cell r="J1248">
            <v>22</v>
          </cell>
          <cell r="S1248">
            <v>2010</v>
          </cell>
        </row>
        <row r="1249">
          <cell r="D1249" t="str">
            <v>Coll</v>
          </cell>
          <cell r="E1249" t="str">
            <v>P</v>
          </cell>
          <cell r="F1249" t="str">
            <v>R</v>
          </cell>
          <cell r="J1249">
            <v>22</v>
          </cell>
          <cell r="S1249">
            <v>2010</v>
          </cell>
        </row>
        <row r="1250">
          <cell r="D1250" t="str">
            <v>AA</v>
          </cell>
          <cell r="E1250" t="str">
            <v>P</v>
          </cell>
          <cell r="F1250" t="str">
            <v>R</v>
          </cell>
          <cell r="J1250">
            <v>23</v>
          </cell>
          <cell r="S1250">
            <v>2010</v>
          </cell>
        </row>
        <row r="1251">
          <cell r="D1251" t="str">
            <v>MLB</v>
          </cell>
          <cell r="E1251" t="str">
            <v>OF</v>
          </cell>
          <cell r="F1251" t="str">
            <v>R</v>
          </cell>
          <cell r="J1251">
            <v>26</v>
          </cell>
          <cell r="S1251">
            <v>2010</v>
          </cell>
        </row>
        <row r="1252">
          <cell r="D1252" t="str">
            <v>Rk</v>
          </cell>
          <cell r="E1252" t="str">
            <v>P</v>
          </cell>
          <cell r="F1252" t="str">
            <v>R</v>
          </cell>
          <cell r="J1252">
            <v>22</v>
          </cell>
          <cell r="S1252">
            <v>2010</v>
          </cell>
        </row>
        <row r="1253">
          <cell r="D1253" t="str">
            <v>MLB</v>
          </cell>
          <cell r="E1253" t="str">
            <v>P</v>
          </cell>
          <cell r="F1253" t="str">
            <v>R</v>
          </cell>
          <cell r="J1253">
            <v>26</v>
          </cell>
          <cell r="S1253">
            <v>2010</v>
          </cell>
        </row>
        <row r="1254">
          <cell r="D1254" t="str">
            <v>A+</v>
          </cell>
          <cell r="E1254" t="str">
            <v>P</v>
          </cell>
          <cell r="F1254" t="str">
            <v>R</v>
          </cell>
          <cell r="J1254">
            <v>20</v>
          </cell>
          <cell r="S1254">
            <v>2010</v>
          </cell>
        </row>
        <row r="1255">
          <cell r="D1255" t="str">
            <v>Rk</v>
          </cell>
          <cell r="E1255" t="str">
            <v>P</v>
          </cell>
          <cell r="F1255" t="str">
            <v>R</v>
          </cell>
          <cell r="J1255">
            <v>18</v>
          </cell>
          <cell r="S1255">
            <v>2010</v>
          </cell>
        </row>
        <row r="1256">
          <cell r="D1256" t="str">
            <v>AA</v>
          </cell>
          <cell r="E1256" t="str">
            <v>P</v>
          </cell>
          <cell r="F1256" t="str">
            <v>R</v>
          </cell>
          <cell r="J1256">
            <v>24</v>
          </cell>
          <cell r="S1256">
            <v>2010</v>
          </cell>
        </row>
        <row r="1257">
          <cell r="D1257" t="str">
            <v>MLB</v>
          </cell>
          <cell r="E1257" t="str">
            <v>P</v>
          </cell>
          <cell r="F1257" t="str">
            <v>R</v>
          </cell>
          <cell r="J1257">
            <v>27</v>
          </cell>
          <cell r="S1257">
            <v>2010</v>
          </cell>
        </row>
        <row r="1258">
          <cell r="D1258" t="str">
            <v>MLB</v>
          </cell>
          <cell r="E1258" t="str">
            <v>C</v>
          </cell>
          <cell r="F1258" t="str">
            <v>R</v>
          </cell>
          <cell r="J1258">
            <v>29</v>
          </cell>
          <cell r="S1258">
            <v>2010</v>
          </cell>
        </row>
        <row r="1259">
          <cell r="D1259" t="str">
            <v>MLB</v>
          </cell>
          <cell r="E1259" t="str">
            <v>P</v>
          </cell>
          <cell r="F1259" t="str">
            <v>R</v>
          </cell>
          <cell r="J1259">
            <v>21</v>
          </cell>
          <cell r="S1259">
            <v>2010</v>
          </cell>
        </row>
        <row r="1260">
          <cell r="D1260" t="str">
            <v>MLB</v>
          </cell>
          <cell r="E1260" t="str">
            <v>P</v>
          </cell>
          <cell r="F1260" t="str">
            <v>R</v>
          </cell>
          <cell r="J1260">
            <v>26</v>
          </cell>
          <cell r="S1260">
            <v>2010</v>
          </cell>
        </row>
        <row r="1261">
          <cell r="D1261" t="str">
            <v>HS</v>
          </cell>
          <cell r="E1261" t="str">
            <v>P</v>
          </cell>
          <cell r="F1261" t="str">
            <v>R</v>
          </cell>
          <cell r="J1261">
            <v>16</v>
          </cell>
          <cell r="S1261">
            <v>2010</v>
          </cell>
        </row>
        <row r="1262">
          <cell r="D1262" t="str">
            <v>MLB</v>
          </cell>
          <cell r="E1262" t="str">
            <v>P</v>
          </cell>
          <cell r="F1262" t="str">
            <v>L</v>
          </cell>
          <cell r="J1262">
            <v>28</v>
          </cell>
          <cell r="S1262">
            <v>2010</v>
          </cell>
        </row>
        <row r="1263">
          <cell r="D1263" t="str">
            <v>AAA</v>
          </cell>
          <cell r="E1263" t="str">
            <v>P</v>
          </cell>
          <cell r="F1263" t="str">
            <v>R</v>
          </cell>
          <cell r="J1263">
            <v>22</v>
          </cell>
          <cell r="S1263">
            <v>2010</v>
          </cell>
        </row>
        <row r="1264">
          <cell r="D1264" t="str">
            <v>Rk</v>
          </cell>
          <cell r="E1264" t="str">
            <v>P</v>
          </cell>
          <cell r="F1264" t="str">
            <v>R</v>
          </cell>
          <cell r="J1264">
            <v>18</v>
          </cell>
          <cell r="S1264">
            <v>2010</v>
          </cell>
        </row>
        <row r="1265">
          <cell r="D1265" t="str">
            <v>MLB</v>
          </cell>
          <cell r="E1265" t="str">
            <v>P</v>
          </cell>
          <cell r="F1265" t="str">
            <v>R</v>
          </cell>
          <cell r="J1265">
            <v>24</v>
          </cell>
          <cell r="S1265">
            <v>2010</v>
          </cell>
        </row>
        <row r="1266">
          <cell r="D1266" t="str">
            <v>MLB</v>
          </cell>
          <cell r="E1266" t="str">
            <v>P</v>
          </cell>
          <cell r="F1266" t="str">
            <v>R</v>
          </cell>
          <cell r="J1266">
            <v>31</v>
          </cell>
          <cell r="S1266">
            <v>2010</v>
          </cell>
        </row>
        <row r="1267">
          <cell r="D1267" t="str">
            <v>A</v>
          </cell>
          <cell r="E1267" t="str">
            <v>P</v>
          </cell>
          <cell r="F1267" t="str">
            <v>R</v>
          </cell>
          <cell r="J1267">
            <v>20</v>
          </cell>
          <cell r="S1267">
            <v>2010</v>
          </cell>
        </row>
        <row r="1268">
          <cell r="D1268" t="str">
            <v>MLB</v>
          </cell>
          <cell r="E1268" t="str">
            <v>OF</v>
          </cell>
          <cell r="F1268" t="str">
            <v>R</v>
          </cell>
          <cell r="J1268">
            <v>23</v>
          </cell>
          <cell r="S1268">
            <v>2010</v>
          </cell>
        </row>
        <row r="1269">
          <cell r="D1269" t="str">
            <v>HS</v>
          </cell>
          <cell r="E1269" t="str">
            <v>P</v>
          </cell>
          <cell r="F1269" t="str">
            <v>R</v>
          </cell>
          <cell r="J1269">
            <v>18</v>
          </cell>
          <cell r="S1269">
            <v>2010</v>
          </cell>
        </row>
        <row r="1270">
          <cell r="D1270" t="str">
            <v>AA</v>
          </cell>
          <cell r="E1270" t="str">
            <v>P</v>
          </cell>
          <cell r="F1270" t="str">
            <v>R</v>
          </cell>
          <cell r="J1270">
            <v>24</v>
          </cell>
          <cell r="S1270">
            <v>2010</v>
          </cell>
        </row>
        <row r="1271">
          <cell r="D1271" t="str">
            <v>Coll</v>
          </cell>
          <cell r="E1271" t="str">
            <v>P</v>
          </cell>
          <cell r="F1271" t="str">
            <v>R</v>
          </cell>
          <cell r="J1271">
            <v>21</v>
          </cell>
          <cell r="S1271">
            <v>2010</v>
          </cell>
        </row>
        <row r="1272">
          <cell r="D1272" t="str">
            <v>A</v>
          </cell>
          <cell r="E1272" t="str">
            <v>P</v>
          </cell>
          <cell r="F1272" t="str">
            <v>R</v>
          </cell>
          <cell r="J1272">
            <v>22</v>
          </cell>
          <cell r="S1272">
            <v>2010</v>
          </cell>
        </row>
        <row r="1273">
          <cell r="D1273" t="str">
            <v>AA</v>
          </cell>
          <cell r="E1273" t="str">
            <v>OF</v>
          </cell>
          <cell r="F1273" t="str">
            <v>L</v>
          </cell>
          <cell r="J1273">
            <v>25</v>
          </cell>
          <cell r="S1273">
            <v>2010</v>
          </cell>
        </row>
        <row r="1274">
          <cell r="D1274" t="str">
            <v>AAA</v>
          </cell>
          <cell r="E1274" t="str">
            <v>P</v>
          </cell>
          <cell r="F1274" t="str">
            <v>R</v>
          </cell>
          <cell r="J1274">
            <v>24</v>
          </cell>
          <cell r="S1274">
            <v>2010</v>
          </cell>
        </row>
        <row r="1275">
          <cell r="D1275" t="str">
            <v>AAA</v>
          </cell>
          <cell r="E1275" t="str">
            <v>P</v>
          </cell>
          <cell r="F1275" t="str">
            <v>L</v>
          </cell>
          <cell r="J1275">
            <v>25</v>
          </cell>
          <cell r="S1275">
            <v>2010</v>
          </cell>
        </row>
        <row r="1276">
          <cell r="D1276" t="str">
            <v>A</v>
          </cell>
          <cell r="E1276" t="str">
            <v>P</v>
          </cell>
          <cell r="F1276" t="str">
            <v>R</v>
          </cell>
          <cell r="J1276">
            <v>20</v>
          </cell>
          <cell r="S1276">
            <v>2010</v>
          </cell>
        </row>
        <row r="1277">
          <cell r="D1277" t="str">
            <v>MLB</v>
          </cell>
          <cell r="E1277" t="str">
            <v>P</v>
          </cell>
          <cell r="F1277" t="str">
            <v>R</v>
          </cell>
          <cell r="J1277">
            <v>28</v>
          </cell>
          <cell r="S1277">
            <v>2010</v>
          </cell>
        </row>
        <row r="1278">
          <cell r="D1278" t="str">
            <v>AA</v>
          </cell>
          <cell r="E1278" t="str">
            <v>P</v>
          </cell>
          <cell r="F1278" t="str">
            <v>R</v>
          </cell>
          <cell r="J1278">
            <v>21</v>
          </cell>
          <cell r="S1278">
            <v>2010</v>
          </cell>
        </row>
        <row r="1279">
          <cell r="D1279" t="str">
            <v>MLB</v>
          </cell>
          <cell r="E1279" t="str">
            <v>C</v>
          </cell>
          <cell r="F1279" t="str">
            <v>R</v>
          </cell>
          <cell r="J1279">
            <v>37</v>
          </cell>
          <cell r="S1279">
            <v>2010</v>
          </cell>
        </row>
        <row r="1280">
          <cell r="D1280" t="str">
            <v>AAA</v>
          </cell>
          <cell r="E1280" t="str">
            <v>P</v>
          </cell>
          <cell r="F1280" t="str">
            <v>R</v>
          </cell>
          <cell r="J1280">
            <v>32</v>
          </cell>
          <cell r="S1280">
            <v>2010</v>
          </cell>
        </row>
        <row r="1281">
          <cell r="D1281" t="str">
            <v>HS</v>
          </cell>
          <cell r="E1281" t="str">
            <v>P</v>
          </cell>
          <cell r="F1281" t="str">
            <v>L</v>
          </cell>
          <cell r="J1281">
            <v>19</v>
          </cell>
          <cell r="S1281">
            <v>2010</v>
          </cell>
        </row>
        <row r="1282">
          <cell r="D1282" t="str">
            <v>AA</v>
          </cell>
          <cell r="E1282" t="str">
            <v>P</v>
          </cell>
          <cell r="F1282" t="str">
            <v>R</v>
          </cell>
          <cell r="J1282">
            <v>25</v>
          </cell>
          <cell r="S1282">
            <v>2010</v>
          </cell>
        </row>
        <row r="1283">
          <cell r="D1283" t="str">
            <v>Coll</v>
          </cell>
          <cell r="E1283" t="str">
            <v>P</v>
          </cell>
          <cell r="F1283" t="str">
            <v>R</v>
          </cell>
          <cell r="J1283">
            <v>21</v>
          </cell>
          <cell r="S1283">
            <v>2010</v>
          </cell>
        </row>
        <row r="1284">
          <cell r="D1284" t="str">
            <v>AAA</v>
          </cell>
          <cell r="E1284" t="str">
            <v>P</v>
          </cell>
          <cell r="F1284" t="str">
            <v>R</v>
          </cell>
          <cell r="J1284">
            <v>27</v>
          </cell>
          <cell r="S1284">
            <v>2010</v>
          </cell>
        </row>
        <row r="1285">
          <cell r="D1285" t="str">
            <v>AA</v>
          </cell>
          <cell r="E1285" t="str">
            <v>P</v>
          </cell>
          <cell r="F1285" t="str">
            <v>R</v>
          </cell>
          <cell r="J1285">
            <v>25</v>
          </cell>
          <cell r="S1285">
            <v>2010</v>
          </cell>
        </row>
        <row r="1286">
          <cell r="D1286" t="str">
            <v>Coll</v>
          </cell>
          <cell r="E1286" t="str">
            <v>P</v>
          </cell>
          <cell r="F1286" t="str">
            <v>R</v>
          </cell>
          <cell r="J1286">
            <v>22</v>
          </cell>
          <cell r="S1286">
            <v>2010</v>
          </cell>
        </row>
        <row r="1287">
          <cell r="D1287" t="str">
            <v>HS</v>
          </cell>
          <cell r="E1287" t="str">
            <v>P</v>
          </cell>
          <cell r="F1287" t="str">
            <v>L</v>
          </cell>
          <cell r="J1287">
            <v>17</v>
          </cell>
          <cell r="S1287">
            <v>2010</v>
          </cell>
        </row>
        <row r="1288">
          <cell r="D1288" t="str">
            <v>AA</v>
          </cell>
          <cell r="E1288" t="str">
            <v>P</v>
          </cell>
          <cell r="F1288" t="str">
            <v>R</v>
          </cell>
          <cell r="J1288">
            <v>24</v>
          </cell>
          <cell r="S1288">
            <v>2010</v>
          </cell>
        </row>
        <row r="1289">
          <cell r="D1289" t="str">
            <v>MLB</v>
          </cell>
          <cell r="E1289" t="str">
            <v>P</v>
          </cell>
          <cell r="F1289" t="str">
            <v>R</v>
          </cell>
          <cell r="J1289">
            <v>24</v>
          </cell>
          <cell r="S1289">
            <v>2010</v>
          </cell>
        </row>
        <row r="1290">
          <cell r="D1290" t="str">
            <v>Coll</v>
          </cell>
          <cell r="E1290" t="str">
            <v>P</v>
          </cell>
          <cell r="F1290" t="str">
            <v>R</v>
          </cell>
          <cell r="J1290">
            <v>22</v>
          </cell>
          <cell r="S1290">
            <v>2010</v>
          </cell>
        </row>
        <row r="1291">
          <cell r="D1291" t="str">
            <v>A</v>
          </cell>
          <cell r="E1291" t="str">
            <v>P</v>
          </cell>
          <cell r="F1291" t="str">
            <v>R</v>
          </cell>
          <cell r="J1291">
            <v>22</v>
          </cell>
          <cell r="S1291">
            <v>2010</v>
          </cell>
        </row>
        <row r="1292">
          <cell r="D1292" t="str">
            <v>Coll</v>
          </cell>
          <cell r="E1292" t="str">
            <v>P</v>
          </cell>
          <cell r="F1292" t="str">
            <v>R</v>
          </cell>
          <cell r="J1292">
            <v>20</v>
          </cell>
          <cell r="S1292">
            <v>2010</v>
          </cell>
        </row>
        <row r="1293">
          <cell r="D1293" t="str">
            <v>HS</v>
          </cell>
          <cell r="E1293" t="str">
            <v>P</v>
          </cell>
          <cell r="F1293" t="str">
            <v>R</v>
          </cell>
          <cell r="J1293">
            <v>18</v>
          </cell>
          <cell r="S1293">
            <v>2010</v>
          </cell>
        </row>
        <row r="1294">
          <cell r="D1294" t="str">
            <v>AA</v>
          </cell>
          <cell r="E1294" t="str">
            <v>SS</v>
          </cell>
          <cell r="F1294" t="str">
            <v>R</v>
          </cell>
          <cell r="J1294">
            <v>23</v>
          </cell>
          <cell r="S1294">
            <v>2010</v>
          </cell>
        </row>
        <row r="1295">
          <cell r="D1295" t="str">
            <v>MLB</v>
          </cell>
          <cell r="E1295" t="str">
            <v>P</v>
          </cell>
          <cell r="F1295" t="str">
            <v>R</v>
          </cell>
          <cell r="J1295">
            <v>25</v>
          </cell>
          <cell r="S1295">
            <v>2010</v>
          </cell>
        </row>
        <row r="1296">
          <cell r="D1296" t="str">
            <v>MLB</v>
          </cell>
          <cell r="E1296" t="str">
            <v>P</v>
          </cell>
          <cell r="F1296" t="str">
            <v>R</v>
          </cell>
          <cell r="J1296">
            <v>35</v>
          </cell>
          <cell r="S1296">
            <v>2010</v>
          </cell>
        </row>
        <row r="1297">
          <cell r="D1297" t="str">
            <v>AA</v>
          </cell>
          <cell r="E1297" t="str">
            <v>P</v>
          </cell>
          <cell r="F1297" t="str">
            <v>L</v>
          </cell>
          <cell r="J1297">
            <v>23</v>
          </cell>
          <cell r="S1297">
            <v>2010</v>
          </cell>
        </row>
        <row r="1298">
          <cell r="D1298" t="str">
            <v>AA</v>
          </cell>
          <cell r="E1298" t="str">
            <v>P</v>
          </cell>
          <cell r="F1298" t="str">
            <v>R</v>
          </cell>
          <cell r="J1298">
            <v>22</v>
          </cell>
          <cell r="S1298">
            <v>2010</v>
          </cell>
        </row>
        <row r="1299">
          <cell r="D1299" t="str">
            <v>HS</v>
          </cell>
          <cell r="E1299" t="str">
            <v>P</v>
          </cell>
          <cell r="F1299" t="str">
            <v>R</v>
          </cell>
          <cell r="J1299">
            <v>18</v>
          </cell>
          <cell r="S1299">
            <v>2010</v>
          </cell>
        </row>
        <row r="1300">
          <cell r="D1300" t="str">
            <v>A</v>
          </cell>
          <cell r="E1300" t="str">
            <v>P</v>
          </cell>
          <cell r="F1300" t="str">
            <v>L</v>
          </cell>
          <cell r="J1300">
            <v>21</v>
          </cell>
          <cell r="S1300">
            <v>2010</v>
          </cell>
        </row>
        <row r="1301">
          <cell r="D1301" t="str">
            <v>A+</v>
          </cell>
          <cell r="E1301" t="str">
            <v>P</v>
          </cell>
          <cell r="F1301" t="str">
            <v>R</v>
          </cell>
          <cell r="J1301">
            <v>21</v>
          </cell>
          <cell r="S1301">
            <v>2010</v>
          </cell>
        </row>
        <row r="1302">
          <cell r="D1302" t="str">
            <v>MLB</v>
          </cell>
          <cell r="E1302" t="str">
            <v>P</v>
          </cell>
          <cell r="F1302" t="str">
            <v>R</v>
          </cell>
          <cell r="J1302">
            <v>26</v>
          </cell>
          <cell r="S1302">
            <v>2010</v>
          </cell>
        </row>
        <row r="1303">
          <cell r="D1303" t="str">
            <v>AAA</v>
          </cell>
          <cell r="E1303" t="str">
            <v>P</v>
          </cell>
          <cell r="F1303" t="str">
            <v>L</v>
          </cell>
          <cell r="J1303">
            <v>26</v>
          </cell>
          <cell r="S1303">
            <v>2010</v>
          </cell>
        </row>
        <row r="1304">
          <cell r="D1304" t="str">
            <v>AA</v>
          </cell>
          <cell r="E1304" t="str">
            <v>P</v>
          </cell>
          <cell r="F1304" t="str">
            <v>R</v>
          </cell>
          <cell r="J1304">
            <v>24</v>
          </cell>
          <cell r="S1304">
            <v>2010</v>
          </cell>
        </row>
        <row r="1305">
          <cell r="D1305" t="str">
            <v>Rk</v>
          </cell>
          <cell r="E1305" t="str">
            <v>P</v>
          </cell>
          <cell r="F1305" t="str">
            <v>R</v>
          </cell>
          <cell r="J1305">
            <v>20</v>
          </cell>
          <cell r="S1305">
            <v>2010</v>
          </cell>
        </row>
        <row r="1306">
          <cell r="D1306" t="str">
            <v>A+</v>
          </cell>
          <cell r="E1306" t="str">
            <v>P</v>
          </cell>
          <cell r="F1306" t="str">
            <v>R</v>
          </cell>
          <cell r="J1306">
            <v>21</v>
          </cell>
          <cell r="S1306">
            <v>2010</v>
          </cell>
        </row>
        <row r="1307">
          <cell r="D1307" t="str">
            <v>Rk</v>
          </cell>
          <cell r="E1307" t="str">
            <v>P</v>
          </cell>
          <cell r="F1307" t="str">
            <v>R</v>
          </cell>
          <cell r="J1307">
            <v>20</v>
          </cell>
          <cell r="S1307">
            <v>2010</v>
          </cell>
        </row>
        <row r="1308">
          <cell r="D1308" t="str">
            <v>A+</v>
          </cell>
          <cell r="E1308" t="str">
            <v>P</v>
          </cell>
          <cell r="F1308" t="str">
            <v>R</v>
          </cell>
          <cell r="J1308">
            <v>22</v>
          </cell>
          <cell r="S1308">
            <v>2010</v>
          </cell>
        </row>
        <row r="1309">
          <cell r="D1309" t="str">
            <v>Coll</v>
          </cell>
          <cell r="E1309" t="str">
            <v>P</v>
          </cell>
          <cell r="F1309" t="str">
            <v>R</v>
          </cell>
          <cell r="J1309">
            <v>20</v>
          </cell>
          <cell r="S1309">
            <v>2010</v>
          </cell>
        </row>
        <row r="1310">
          <cell r="D1310" t="str">
            <v>HS</v>
          </cell>
          <cell r="E1310" t="str">
            <v>P</v>
          </cell>
          <cell r="F1310" t="str">
            <v>R</v>
          </cell>
          <cell r="J1310">
            <v>17</v>
          </cell>
          <cell r="S1310">
            <v>2010</v>
          </cell>
        </row>
        <row r="1311">
          <cell r="D1311" t="str">
            <v>AAA</v>
          </cell>
          <cell r="E1311" t="str">
            <v>SS</v>
          </cell>
          <cell r="F1311" t="str">
            <v>R</v>
          </cell>
          <cell r="J1311">
            <v>24</v>
          </cell>
          <cell r="S1311">
            <v>2010</v>
          </cell>
        </row>
        <row r="1312">
          <cell r="D1312" t="str">
            <v>AAA</v>
          </cell>
          <cell r="E1312" t="str">
            <v>P</v>
          </cell>
          <cell r="F1312" t="str">
            <v>L</v>
          </cell>
          <cell r="J1312">
            <v>26</v>
          </cell>
          <cell r="S1312">
            <v>2010</v>
          </cell>
        </row>
        <row r="1313">
          <cell r="D1313" t="str">
            <v>Rk</v>
          </cell>
          <cell r="E1313" t="str">
            <v>P</v>
          </cell>
          <cell r="F1313" t="str">
            <v>L</v>
          </cell>
          <cell r="J1313">
            <v>22</v>
          </cell>
          <cell r="S1313">
            <v>2010</v>
          </cell>
        </row>
        <row r="1314">
          <cell r="D1314" t="str">
            <v>HS</v>
          </cell>
          <cell r="E1314" t="str">
            <v>IF</v>
          </cell>
          <cell r="F1314" t="str">
            <v>R</v>
          </cell>
          <cell r="J1314">
            <v>18</v>
          </cell>
          <cell r="S1314">
            <v>2010</v>
          </cell>
        </row>
        <row r="1315">
          <cell r="D1315" t="str">
            <v>AA</v>
          </cell>
          <cell r="E1315" t="str">
            <v>P</v>
          </cell>
          <cell r="F1315" t="str">
            <v>L</v>
          </cell>
          <cell r="J1315">
            <v>24</v>
          </cell>
          <cell r="S1315">
            <v>2010</v>
          </cell>
        </row>
        <row r="1316">
          <cell r="D1316" t="str">
            <v>A+</v>
          </cell>
          <cell r="E1316" t="str">
            <v>P</v>
          </cell>
          <cell r="F1316" t="str">
            <v>L</v>
          </cell>
          <cell r="J1316">
            <v>22</v>
          </cell>
          <cell r="S1316">
            <v>2010</v>
          </cell>
        </row>
        <row r="1317">
          <cell r="D1317" t="str">
            <v>Coll</v>
          </cell>
          <cell r="E1317" t="str">
            <v>P</v>
          </cell>
          <cell r="F1317" t="str">
            <v>R</v>
          </cell>
          <cell r="J1317">
            <v>19</v>
          </cell>
          <cell r="S1317">
            <v>2010</v>
          </cell>
        </row>
        <row r="1318">
          <cell r="D1318" t="str">
            <v>AA</v>
          </cell>
          <cell r="E1318" t="str">
            <v>P</v>
          </cell>
          <cell r="F1318" t="str">
            <v>R</v>
          </cell>
          <cell r="J1318">
            <v>25</v>
          </cell>
          <cell r="S1318">
            <v>2010</v>
          </cell>
        </row>
        <row r="1319">
          <cell r="D1319" t="str">
            <v>Rk</v>
          </cell>
          <cell r="E1319" t="str">
            <v>P</v>
          </cell>
          <cell r="F1319" t="str">
            <v>R</v>
          </cell>
          <cell r="J1319">
            <v>18</v>
          </cell>
          <cell r="S1319">
            <v>2010</v>
          </cell>
        </row>
        <row r="1320">
          <cell r="D1320" t="str">
            <v>Rk</v>
          </cell>
          <cell r="E1320" t="str">
            <v>OF</v>
          </cell>
          <cell r="F1320" t="str">
            <v>L</v>
          </cell>
          <cell r="J1320">
            <v>19</v>
          </cell>
          <cell r="S1320">
            <v>2010</v>
          </cell>
        </row>
        <row r="1321">
          <cell r="D1321" t="str">
            <v>Coll</v>
          </cell>
          <cell r="E1321" t="str">
            <v>P</v>
          </cell>
          <cell r="F1321" t="str">
            <v>R</v>
          </cell>
          <cell r="J1321">
            <v>20</v>
          </cell>
          <cell r="S1321">
            <v>2010</v>
          </cell>
        </row>
        <row r="1322">
          <cell r="D1322" t="str">
            <v>Coll</v>
          </cell>
          <cell r="E1322" t="str">
            <v>P</v>
          </cell>
          <cell r="F1322" t="str">
            <v>L</v>
          </cell>
          <cell r="J1322">
            <v>21</v>
          </cell>
          <cell r="S1322">
            <v>2010</v>
          </cell>
        </row>
        <row r="1323">
          <cell r="D1323" t="str">
            <v>Coll</v>
          </cell>
          <cell r="E1323" t="str">
            <v>P</v>
          </cell>
          <cell r="F1323" t="str">
            <v>R</v>
          </cell>
          <cell r="J1323">
            <v>20</v>
          </cell>
          <cell r="S1323">
            <v>2010</v>
          </cell>
        </row>
        <row r="1324">
          <cell r="D1324" t="str">
            <v>AA</v>
          </cell>
          <cell r="E1324" t="str">
            <v>P</v>
          </cell>
          <cell r="F1324" t="str">
            <v>R</v>
          </cell>
          <cell r="J1324">
            <v>25</v>
          </cell>
          <cell r="S1324">
            <v>2010</v>
          </cell>
        </row>
        <row r="1325">
          <cell r="D1325" t="str">
            <v>Rk</v>
          </cell>
          <cell r="E1325" t="str">
            <v>C</v>
          </cell>
          <cell r="F1325" t="str">
            <v>R</v>
          </cell>
          <cell r="J1325">
            <v>19</v>
          </cell>
          <cell r="S1325">
            <v>2010</v>
          </cell>
        </row>
        <row r="1326">
          <cell r="D1326" t="str">
            <v>A</v>
          </cell>
          <cell r="E1326" t="str">
            <v>P</v>
          </cell>
          <cell r="F1326" t="str">
            <v>L</v>
          </cell>
          <cell r="J1326">
            <v>21</v>
          </cell>
          <cell r="S1326">
            <v>2010</v>
          </cell>
        </row>
        <row r="1327">
          <cell r="D1327" t="str">
            <v>AA</v>
          </cell>
          <cell r="E1327" t="str">
            <v>P</v>
          </cell>
          <cell r="F1327" t="str">
            <v>R</v>
          </cell>
          <cell r="J1327">
            <v>20</v>
          </cell>
          <cell r="S1327">
            <v>2009</v>
          </cell>
        </row>
        <row r="1328">
          <cell r="D1328" t="str">
            <v>AAA</v>
          </cell>
          <cell r="E1328" t="str">
            <v>P</v>
          </cell>
          <cell r="F1328" t="str">
            <v>L</v>
          </cell>
          <cell r="J1328">
            <v>23</v>
          </cell>
          <cell r="S1328">
            <v>2009</v>
          </cell>
        </row>
        <row r="1329">
          <cell r="D1329" t="str">
            <v>A</v>
          </cell>
          <cell r="E1329" t="str">
            <v>P</v>
          </cell>
          <cell r="F1329" t="str">
            <v>R</v>
          </cell>
          <cell r="J1329">
            <v>20</v>
          </cell>
          <cell r="S1329">
            <v>2009</v>
          </cell>
        </row>
        <row r="1330">
          <cell r="D1330" t="str">
            <v>MLB</v>
          </cell>
          <cell r="E1330" t="str">
            <v>P</v>
          </cell>
          <cell r="F1330" t="str">
            <v>R</v>
          </cell>
          <cell r="J1330">
            <v>36</v>
          </cell>
          <cell r="S1330">
            <v>2009</v>
          </cell>
        </row>
        <row r="1331">
          <cell r="D1331" t="str">
            <v>A</v>
          </cell>
          <cell r="E1331" t="str">
            <v>P</v>
          </cell>
          <cell r="F1331" t="str">
            <v>R</v>
          </cell>
          <cell r="J1331">
            <v>21</v>
          </cell>
          <cell r="S1331">
            <v>2009</v>
          </cell>
        </row>
        <row r="1332">
          <cell r="D1332" t="str">
            <v>MLB</v>
          </cell>
          <cell r="E1332" t="str">
            <v>P</v>
          </cell>
          <cell r="F1332" t="str">
            <v>R</v>
          </cell>
          <cell r="J1332">
            <v>23</v>
          </cell>
          <cell r="S1332">
            <v>2009</v>
          </cell>
        </row>
        <row r="1333">
          <cell r="D1333" t="str">
            <v>Coll</v>
          </cell>
          <cell r="E1333" t="str">
            <v>P</v>
          </cell>
          <cell r="F1333" t="str">
            <v>R</v>
          </cell>
          <cell r="J1333">
            <v>21</v>
          </cell>
          <cell r="S1333">
            <v>2009</v>
          </cell>
        </row>
        <row r="1334">
          <cell r="D1334" t="str">
            <v>MLB</v>
          </cell>
          <cell r="E1334" t="str">
            <v>P</v>
          </cell>
          <cell r="F1334" t="str">
            <v>R</v>
          </cell>
          <cell r="J1334">
            <v>25</v>
          </cell>
          <cell r="S1334">
            <v>2009</v>
          </cell>
        </row>
        <row r="1335">
          <cell r="D1335" t="str">
            <v>HS</v>
          </cell>
          <cell r="E1335" t="str">
            <v>P</v>
          </cell>
          <cell r="F1335" t="str">
            <v>L</v>
          </cell>
          <cell r="J1335">
            <v>18</v>
          </cell>
          <cell r="S1335">
            <v>2009</v>
          </cell>
        </row>
        <row r="1336">
          <cell r="D1336" t="str">
            <v>Coll</v>
          </cell>
          <cell r="E1336" t="str">
            <v>P</v>
          </cell>
          <cell r="F1336" t="str">
            <v>L</v>
          </cell>
          <cell r="J1336">
            <v>18</v>
          </cell>
          <cell r="S1336">
            <v>2009</v>
          </cell>
        </row>
        <row r="1337">
          <cell r="D1337" t="str">
            <v>A</v>
          </cell>
          <cell r="E1337" t="str">
            <v>P</v>
          </cell>
          <cell r="F1337" t="str">
            <v>R</v>
          </cell>
          <cell r="J1337">
            <v>19</v>
          </cell>
          <cell r="S1337">
            <v>2009</v>
          </cell>
        </row>
        <row r="1338">
          <cell r="D1338" t="str">
            <v>HS</v>
          </cell>
          <cell r="E1338" t="str">
            <v>P</v>
          </cell>
          <cell r="F1338" t="str">
            <v>R</v>
          </cell>
          <cell r="J1338">
            <v>17</v>
          </cell>
          <cell r="S1338">
            <v>2009</v>
          </cell>
        </row>
        <row r="1339">
          <cell r="D1339" t="str">
            <v>MLB</v>
          </cell>
          <cell r="E1339" t="str">
            <v>P</v>
          </cell>
          <cell r="F1339" t="str">
            <v>R</v>
          </cell>
          <cell r="J1339">
            <v>31</v>
          </cell>
          <cell r="S1339">
            <v>2009</v>
          </cell>
        </row>
        <row r="1340">
          <cell r="D1340" t="str">
            <v>AAA</v>
          </cell>
          <cell r="E1340" t="str">
            <v>P</v>
          </cell>
          <cell r="F1340" t="str">
            <v>R</v>
          </cell>
          <cell r="J1340">
            <v>25</v>
          </cell>
          <cell r="S1340">
            <v>2009</v>
          </cell>
        </row>
        <row r="1341">
          <cell r="D1341" t="str">
            <v>A-</v>
          </cell>
          <cell r="E1341" t="str">
            <v>P</v>
          </cell>
          <cell r="F1341" t="str">
            <v>R</v>
          </cell>
          <cell r="J1341">
            <v>24</v>
          </cell>
          <cell r="S1341">
            <v>2009</v>
          </cell>
        </row>
        <row r="1342">
          <cell r="D1342" t="str">
            <v>MLB</v>
          </cell>
          <cell r="E1342" t="str">
            <v>IF</v>
          </cell>
          <cell r="F1342" t="str">
            <v>R</v>
          </cell>
          <cell r="J1342">
            <v>28</v>
          </cell>
          <cell r="S1342">
            <v>2009</v>
          </cell>
        </row>
        <row r="1343">
          <cell r="D1343" t="str">
            <v>AAA</v>
          </cell>
          <cell r="E1343" t="str">
            <v>P</v>
          </cell>
          <cell r="F1343" t="str">
            <v>R</v>
          </cell>
          <cell r="J1343">
            <v>24</v>
          </cell>
          <cell r="S1343">
            <v>2009</v>
          </cell>
        </row>
        <row r="1344">
          <cell r="D1344" t="str">
            <v>MLB</v>
          </cell>
          <cell r="E1344" t="str">
            <v>P</v>
          </cell>
          <cell r="F1344" t="str">
            <v>L</v>
          </cell>
          <cell r="J1344">
            <v>29</v>
          </cell>
          <cell r="S1344">
            <v>2009</v>
          </cell>
        </row>
        <row r="1345">
          <cell r="D1345" t="str">
            <v>A+</v>
          </cell>
          <cell r="E1345" t="str">
            <v>P</v>
          </cell>
          <cell r="F1345" t="str">
            <v>R</v>
          </cell>
          <cell r="J1345">
            <v>25</v>
          </cell>
          <cell r="S1345">
            <v>2009</v>
          </cell>
        </row>
        <row r="1346">
          <cell r="D1346" t="str">
            <v>MLB</v>
          </cell>
          <cell r="E1346" t="str">
            <v>1B</v>
          </cell>
          <cell r="F1346" t="str">
            <v>R</v>
          </cell>
          <cell r="J1346">
            <v>30</v>
          </cell>
          <cell r="S1346">
            <v>2009</v>
          </cell>
        </row>
        <row r="1347">
          <cell r="D1347" t="str">
            <v>HS</v>
          </cell>
          <cell r="E1347" t="str">
            <v>P</v>
          </cell>
          <cell r="F1347" t="str">
            <v>R</v>
          </cell>
          <cell r="J1347">
            <v>16</v>
          </cell>
          <cell r="S1347">
            <v>2009</v>
          </cell>
        </row>
        <row r="1348">
          <cell r="D1348" t="str">
            <v>MLB</v>
          </cell>
          <cell r="E1348" t="str">
            <v>P</v>
          </cell>
          <cell r="F1348" t="str">
            <v>L</v>
          </cell>
          <cell r="J1348">
            <v>24</v>
          </cell>
          <cell r="S1348">
            <v>2009</v>
          </cell>
        </row>
        <row r="1349">
          <cell r="D1349" t="str">
            <v>MLB</v>
          </cell>
          <cell r="E1349" t="str">
            <v>P</v>
          </cell>
          <cell r="F1349" t="str">
            <v>R</v>
          </cell>
          <cell r="J1349">
            <v>28</v>
          </cell>
          <cell r="S1349">
            <v>2009</v>
          </cell>
        </row>
        <row r="1350">
          <cell r="D1350" t="str">
            <v>A</v>
          </cell>
          <cell r="E1350" t="str">
            <v>P</v>
          </cell>
          <cell r="F1350" t="str">
            <v>R</v>
          </cell>
          <cell r="J1350">
            <v>23</v>
          </cell>
          <cell r="S1350">
            <v>2009</v>
          </cell>
        </row>
        <row r="1351">
          <cell r="D1351" t="str">
            <v>A-</v>
          </cell>
          <cell r="E1351" t="str">
            <v>P</v>
          </cell>
          <cell r="F1351" t="str">
            <v>R</v>
          </cell>
          <cell r="J1351">
            <v>23</v>
          </cell>
          <cell r="S1351">
            <v>2009</v>
          </cell>
        </row>
        <row r="1352">
          <cell r="D1352" t="str">
            <v>MLB</v>
          </cell>
          <cell r="E1352" t="str">
            <v>P</v>
          </cell>
          <cell r="F1352" t="str">
            <v>R</v>
          </cell>
          <cell r="J1352">
            <v>27</v>
          </cell>
          <cell r="S1352">
            <v>2009</v>
          </cell>
        </row>
        <row r="1353">
          <cell r="D1353" t="str">
            <v>MLB</v>
          </cell>
          <cell r="E1353" t="str">
            <v>P</v>
          </cell>
          <cell r="F1353" t="str">
            <v>R</v>
          </cell>
          <cell r="J1353">
            <v>36</v>
          </cell>
          <cell r="S1353">
            <v>2009</v>
          </cell>
        </row>
        <row r="1354">
          <cell r="D1354" t="str">
            <v>MLB</v>
          </cell>
          <cell r="E1354" t="str">
            <v>P</v>
          </cell>
          <cell r="F1354" t="str">
            <v>R</v>
          </cell>
          <cell r="J1354">
            <v>27</v>
          </cell>
          <cell r="S1354">
            <v>2009</v>
          </cell>
        </row>
        <row r="1355">
          <cell r="D1355" t="str">
            <v>MLB</v>
          </cell>
          <cell r="E1355" t="str">
            <v>P</v>
          </cell>
          <cell r="F1355" t="str">
            <v>R</v>
          </cell>
          <cell r="J1355">
            <v>24</v>
          </cell>
          <cell r="S1355">
            <v>2009</v>
          </cell>
        </row>
        <row r="1356">
          <cell r="D1356" t="str">
            <v>Coll</v>
          </cell>
          <cell r="E1356" t="str">
            <v>P</v>
          </cell>
          <cell r="F1356" t="str">
            <v>L</v>
          </cell>
          <cell r="J1356">
            <v>19</v>
          </cell>
          <cell r="S1356">
            <v>2009</v>
          </cell>
        </row>
        <row r="1357">
          <cell r="D1357" t="str">
            <v>MLB</v>
          </cell>
          <cell r="E1357" t="str">
            <v>P</v>
          </cell>
          <cell r="F1357" t="str">
            <v>R</v>
          </cell>
          <cell r="J1357">
            <v>32</v>
          </cell>
          <cell r="S1357">
            <v>2009</v>
          </cell>
        </row>
        <row r="1358">
          <cell r="D1358" t="str">
            <v>AA</v>
          </cell>
          <cell r="E1358" t="str">
            <v>P</v>
          </cell>
          <cell r="F1358" t="str">
            <v>L</v>
          </cell>
          <cell r="J1358">
            <v>23</v>
          </cell>
          <cell r="S1358">
            <v>2009</v>
          </cell>
        </row>
        <row r="1359">
          <cell r="D1359" t="str">
            <v>MLB</v>
          </cell>
          <cell r="E1359" t="str">
            <v>P</v>
          </cell>
          <cell r="F1359" t="str">
            <v>R</v>
          </cell>
          <cell r="J1359">
            <v>32</v>
          </cell>
          <cell r="S1359">
            <v>2009</v>
          </cell>
        </row>
        <row r="1360">
          <cell r="D1360" t="str">
            <v>Coll</v>
          </cell>
          <cell r="E1360" t="str">
            <v>P</v>
          </cell>
          <cell r="F1360" t="str">
            <v>R</v>
          </cell>
          <cell r="J1360">
            <v>20</v>
          </cell>
          <cell r="S1360">
            <v>2009</v>
          </cell>
        </row>
        <row r="1361">
          <cell r="D1361" t="str">
            <v>Coll</v>
          </cell>
          <cell r="E1361" t="str">
            <v>P</v>
          </cell>
          <cell r="F1361" t="str">
            <v>R</v>
          </cell>
          <cell r="J1361">
            <v>21</v>
          </cell>
          <cell r="S1361">
            <v>2009</v>
          </cell>
        </row>
        <row r="1362">
          <cell r="D1362" t="str">
            <v>AA</v>
          </cell>
          <cell r="E1362" t="str">
            <v>P</v>
          </cell>
          <cell r="F1362" t="str">
            <v>R</v>
          </cell>
          <cell r="J1362">
            <v>24</v>
          </cell>
          <cell r="S1362">
            <v>2009</v>
          </cell>
        </row>
        <row r="1363">
          <cell r="D1363" t="str">
            <v>MLB</v>
          </cell>
          <cell r="E1363" t="str">
            <v>P</v>
          </cell>
          <cell r="F1363" t="str">
            <v>L</v>
          </cell>
          <cell r="J1363">
            <v>26</v>
          </cell>
          <cell r="S1363">
            <v>2009</v>
          </cell>
        </row>
        <row r="1364">
          <cell r="D1364" t="str">
            <v>MLB</v>
          </cell>
          <cell r="E1364" t="str">
            <v>P</v>
          </cell>
          <cell r="F1364" t="str">
            <v>R</v>
          </cell>
          <cell r="J1364">
            <v>32</v>
          </cell>
          <cell r="S1364">
            <v>2009</v>
          </cell>
        </row>
        <row r="1365">
          <cell r="D1365" t="str">
            <v>AAA</v>
          </cell>
          <cell r="E1365" t="str">
            <v>P</v>
          </cell>
          <cell r="F1365" t="str">
            <v>R</v>
          </cell>
          <cell r="J1365">
            <v>25</v>
          </cell>
          <cell r="S1365">
            <v>2009</v>
          </cell>
        </row>
        <row r="1366">
          <cell r="D1366" t="str">
            <v>MLB</v>
          </cell>
          <cell r="E1366" t="str">
            <v>P</v>
          </cell>
          <cell r="F1366" t="str">
            <v>R</v>
          </cell>
          <cell r="J1366">
            <v>28</v>
          </cell>
          <cell r="S1366">
            <v>2009</v>
          </cell>
        </row>
        <row r="1367">
          <cell r="D1367" t="str">
            <v>A+</v>
          </cell>
          <cell r="E1367" t="str">
            <v>P</v>
          </cell>
          <cell r="F1367" t="str">
            <v>R</v>
          </cell>
          <cell r="J1367">
            <v>21</v>
          </cell>
          <cell r="S1367">
            <v>2009</v>
          </cell>
        </row>
        <row r="1368">
          <cell r="D1368" t="str">
            <v>MLB</v>
          </cell>
          <cell r="E1368" t="str">
            <v>P</v>
          </cell>
          <cell r="F1368" t="str">
            <v>R</v>
          </cell>
          <cell r="J1368">
            <v>25</v>
          </cell>
          <cell r="S1368">
            <v>2009</v>
          </cell>
        </row>
        <row r="1369">
          <cell r="D1369" t="str">
            <v>AAA</v>
          </cell>
          <cell r="E1369" t="str">
            <v>P</v>
          </cell>
          <cell r="F1369" t="str">
            <v>R</v>
          </cell>
          <cell r="J1369">
            <v>29</v>
          </cell>
          <cell r="S1369">
            <v>2009</v>
          </cell>
        </row>
        <row r="1370">
          <cell r="D1370" t="str">
            <v>MLB</v>
          </cell>
          <cell r="E1370" t="str">
            <v>P</v>
          </cell>
          <cell r="F1370" t="str">
            <v>R</v>
          </cell>
          <cell r="J1370">
            <v>27</v>
          </cell>
          <cell r="S1370">
            <v>2009</v>
          </cell>
        </row>
        <row r="1371">
          <cell r="D1371" t="str">
            <v>AAA</v>
          </cell>
          <cell r="E1371" t="str">
            <v>P</v>
          </cell>
          <cell r="F1371" t="str">
            <v>R</v>
          </cell>
          <cell r="J1371">
            <v>29</v>
          </cell>
          <cell r="S1371">
            <v>2009</v>
          </cell>
        </row>
        <row r="1372">
          <cell r="D1372" t="str">
            <v>HS</v>
          </cell>
          <cell r="E1372" t="str">
            <v>P</v>
          </cell>
          <cell r="F1372" t="str">
            <v>L</v>
          </cell>
          <cell r="J1372">
            <v>18</v>
          </cell>
          <cell r="S1372">
            <v>2009</v>
          </cell>
        </row>
        <row r="1373">
          <cell r="D1373" t="str">
            <v>AAA</v>
          </cell>
          <cell r="E1373" t="str">
            <v>P</v>
          </cell>
          <cell r="F1373" t="str">
            <v>R</v>
          </cell>
          <cell r="J1373">
            <v>26</v>
          </cell>
          <cell r="S1373">
            <v>2009</v>
          </cell>
        </row>
        <row r="1374">
          <cell r="D1374" t="str">
            <v>AA</v>
          </cell>
          <cell r="E1374" t="str">
            <v>P</v>
          </cell>
          <cell r="F1374" t="str">
            <v>L</v>
          </cell>
          <cell r="J1374">
            <v>25</v>
          </cell>
          <cell r="S1374">
            <v>2009</v>
          </cell>
        </row>
        <row r="1375">
          <cell r="D1375" t="str">
            <v>Coll</v>
          </cell>
          <cell r="E1375" t="str">
            <v>P</v>
          </cell>
          <cell r="F1375" t="str">
            <v>R</v>
          </cell>
          <cell r="J1375">
            <v>25</v>
          </cell>
          <cell r="S1375">
            <v>2009</v>
          </cell>
        </row>
        <row r="1376">
          <cell r="D1376" t="str">
            <v>MLB</v>
          </cell>
          <cell r="E1376" t="str">
            <v>P</v>
          </cell>
          <cell r="F1376" t="str">
            <v>L</v>
          </cell>
          <cell r="J1376">
            <v>23</v>
          </cell>
          <cell r="S1376">
            <v>2009</v>
          </cell>
        </row>
        <row r="1377">
          <cell r="D1377" t="str">
            <v>AAA</v>
          </cell>
          <cell r="E1377" t="str">
            <v>C</v>
          </cell>
          <cell r="F1377" t="str">
            <v>R</v>
          </cell>
          <cell r="J1377">
            <v>27</v>
          </cell>
          <cell r="S1377">
            <v>2009</v>
          </cell>
        </row>
        <row r="1378">
          <cell r="D1378" t="str">
            <v>Rk</v>
          </cell>
          <cell r="E1378" t="str">
            <v>P</v>
          </cell>
          <cell r="F1378" t="str">
            <v>R</v>
          </cell>
          <cell r="J1378">
            <v>22</v>
          </cell>
          <cell r="S1378">
            <v>2009</v>
          </cell>
        </row>
        <row r="1379">
          <cell r="D1379" t="str">
            <v>AA</v>
          </cell>
          <cell r="E1379" t="str">
            <v>C</v>
          </cell>
          <cell r="F1379" t="str">
            <v>R</v>
          </cell>
          <cell r="J1379">
            <v>26</v>
          </cell>
          <cell r="S1379">
            <v>2009</v>
          </cell>
        </row>
        <row r="1380">
          <cell r="D1380" t="str">
            <v>HS</v>
          </cell>
          <cell r="E1380" t="str">
            <v>P</v>
          </cell>
          <cell r="F1380" t="str">
            <v>L</v>
          </cell>
          <cell r="J1380">
            <v>18</v>
          </cell>
          <cell r="S1380">
            <v>2009</v>
          </cell>
        </row>
        <row r="1381">
          <cell r="D1381" t="str">
            <v>HS</v>
          </cell>
          <cell r="E1381" t="str">
            <v>P</v>
          </cell>
          <cell r="F1381" t="str">
            <v>L</v>
          </cell>
          <cell r="J1381">
            <v>18</v>
          </cell>
          <cell r="S1381">
            <v>2009</v>
          </cell>
        </row>
        <row r="1382">
          <cell r="D1382" t="str">
            <v>AA</v>
          </cell>
          <cell r="E1382" t="str">
            <v>P</v>
          </cell>
          <cell r="F1382" t="str">
            <v>R</v>
          </cell>
          <cell r="J1382">
            <v>25</v>
          </cell>
          <cell r="S1382">
            <v>2009</v>
          </cell>
        </row>
        <row r="1383">
          <cell r="D1383" t="str">
            <v>A</v>
          </cell>
          <cell r="E1383" t="str">
            <v>P</v>
          </cell>
          <cell r="F1383" t="str">
            <v>R</v>
          </cell>
          <cell r="J1383">
            <v>19</v>
          </cell>
          <cell r="S1383">
            <v>2009</v>
          </cell>
        </row>
        <row r="1384">
          <cell r="D1384" t="str">
            <v>Coll</v>
          </cell>
          <cell r="E1384" t="str">
            <v>C</v>
          </cell>
          <cell r="F1384" t="str">
            <v>R</v>
          </cell>
          <cell r="J1384">
            <v>20</v>
          </cell>
          <cell r="S1384">
            <v>2009</v>
          </cell>
        </row>
        <row r="1385">
          <cell r="D1385" t="str">
            <v>Coll</v>
          </cell>
          <cell r="E1385" t="str">
            <v>P</v>
          </cell>
          <cell r="F1385" t="str">
            <v>R</v>
          </cell>
          <cell r="J1385">
            <v>19</v>
          </cell>
          <cell r="S1385">
            <v>2009</v>
          </cell>
        </row>
        <row r="1386">
          <cell r="D1386" t="str">
            <v>Rk</v>
          </cell>
          <cell r="E1386" t="str">
            <v>P</v>
          </cell>
          <cell r="F1386" t="str">
            <v>R</v>
          </cell>
          <cell r="J1386">
            <v>20</v>
          </cell>
          <cell r="S1386">
            <v>2009</v>
          </cell>
        </row>
        <row r="1387">
          <cell r="D1387" t="str">
            <v>HS</v>
          </cell>
          <cell r="E1387" t="str">
            <v>P</v>
          </cell>
          <cell r="F1387" t="str">
            <v>R</v>
          </cell>
          <cell r="J1387">
            <v>16</v>
          </cell>
          <cell r="S1387">
            <v>2009</v>
          </cell>
        </row>
        <row r="1388">
          <cell r="D1388" t="str">
            <v>Coll</v>
          </cell>
          <cell r="E1388" t="str">
            <v>P</v>
          </cell>
          <cell r="F1388" t="str">
            <v>R</v>
          </cell>
          <cell r="J1388">
            <v>19</v>
          </cell>
          <cell r="S1388">
            <v>2009</v>
          </cell>
        </row>
        <row r="1389">
          <cell r="D1389" t="str">
            <v>AAA</v>
          </cell>
          <cell r="E1389" t="str">
            <v>P</v>
          </cell>
          <cell r="F1389" t="str">
            <v>R</v>
          </cell>
          <cell r="J1389">
            <v>23</v>
          </cell>
          <cell r="S1389">
            <v>2009</v>
          </cell>
        </row>
        <row r="1390">
          <cell r="D1390" t="str">
            <v>A-</v>
          </cell>
          <cell r="E1390" t="str">
            <v>P</v>
          </cell>
          <cell r="F1390" t="str">
            <v>R</v>
          </cell>
          <cell r="J1390">
            <v>21</v>
          </cell>
          <cell r="S1390">
            <v>2009</v>
          </cell>
        </row>
        <row r="1391">
          <cell r="D1391" t="str">
            <v>Coll</v>
          </cell>
          <cell r="E1391" t="str">
            <v>OF</v>
          </cell>
          <cell r="F1391" t="str">
            <v>L</v>
          </cell>
          <cell r="J1391">
            <v>22</v>
          </cell>
          <cell r="S1391">
            <v>2009</v>
          </cell>
        </row>
        <row r="1392">
          <cell r="D1392" t="str">
            <v>A</v>
          </cell>
          <cell r="E1392" t="str">
            <v>P</v>
          </cell>
          <cell r="F1392" t="str">
            <v>R</v>
          </cell>
          <cell r="J1392">
            <v>21</v>
          </cell>
          <cell r="S1392">
            <v>2009</v>
          </cell>
        </row>
        <row r="1393">
          <cell r="D1393" t="str">
            <v>A</v>
          </cell>
          <cell r="E1393" t="str">
            <v>OF</v>
          </cell>
          <cell r="F1393" t="str">
            <v>L</v>
          </cell>
          <cell r="J1393">
            <v>21</v>
          </cell>
          <cell r="S1393">
            <v>2009</v>
          </cell>
        </row>
        <row r="1394">
          <cell r="D1394" t="str">
            <v>Rk</v>
          </cell>
          <cell r="E1394" t="str">
            <v>P</v>
          </cell>
          <cell r="F1394" t="str">
            <v>L</v>
          </cell>
          <cell r="J1394">
            <v>17</v>
          </cell>
          <cell r="S1394">
            <v>2009</v>
          </cell>
        </row>
        <row r="1395">
          <cell r="D1395" t="str">
            <v>A+</v>
          </cell>
          <cell r="E1395" t="str">
            <v>P</v>
          </cell>
          <cell r="F1395" t="str">
            <v>R</v>
          </cell>
          <cell r="J1395">
            <v>23</v>
          </cell>
          <cell r="S1395">
            <v>2009</v>
          </cell>
        </row>
        <row r="1396">
          <cell r="D1396" t="str">
            <v>Rk</v>
          </cell>
          <cell r="E1396" t="str">
            <v>P</v>
          </cell>
          <cell r="F1396" t="str">
            <v>L</v>
          </cell>
          <cell r="J1396">
            <v>23</v>
          </cell>
          <cell r="S1396">
            <v>2009</v>
          </cell>
        </row>
        <row r="1397">
          <cell r="D1397" t="str">
            <v>A-</v>
          </cell>
          <cell r="E1397" t="str">
            <v>P</v>
          </cell>
          <cell r="F1397" t="str">
            <v>R</v>
          </cell>
          <cell r="J1397">
            <v>19</v>
          </cell>
          <cell r="S1397">
            <v>2009</v>
          </cell>
        </row>
        <row r="1398">
          <cell r="D1398" t="str">
            <v>AAA</v>
          </cell>
          <cell r="E1398" t="str">
            <v>P</v>
          </cell>
          <cell r="F1398" t="str">
            <v>L</v>
          </cell>
          <cell r="J1398">
            <v>24</v>
          </cell>
          <cell r="S1398">
            <v>2009</v>
          </cell>
        </row>
        <row r="1399">
          <cell r="D1399" t="str">
            <v>AA</v>
          </cell>
          <cell r="E1399" t="str">
            <v>P</v>
          </cell>
          <cell r="F1399" t="str">
            <v>R</v>
          </cell>
          <cell r="J1399">
            <v>24</v>
          </cell>
          <cell r="S1399">
            <v>2009</v>
          </cell>
        </row>
        <row r="1400">
          <cell r="D1400" t="str">
            <v>HS</v>
          </cell>
          <cell r="E1400" t="str">
            <v>P</v>
          </cell>
          <cell r="F1400" t="str">
            <v>R</v>
          </cell>
          <cell r="J1400">
            <v>17</v>
          </cell>
          <cell r="S1400">
            <v>2009</v>
          </cell>
        </row>
        <row r="1401">
          <cell r="D1401" t="str">
            <v>HS</v>
          </cell>
          <cell r="E1401" t="str">
            <v>P</v>
          </cell>
          <cell r="F1401" t="str">
            <v>R</v>
          </cell>
          <cell r="J1401">
            <v>18</v>
          </cell>
          <cell r="S1401">
            <v>2009</v>
          </cell>
        </row>
        <row r="1402">
          <cell r="D1402" t="str">
            <v>A-</v>
          </cell>
          <cell r="E1402" t="str">
            <v>P</v>
          </cell>
          <cell r="F1402" t="str">
            <v>R</v>
          </cell>
          <cell r="J1402">
            <v>19</v>
          </cell>
          <cell r="S1402">
            <v>2009</v>
          </cell>
        </row>
        <row r="1403">
          <cell r="D1403" t="str">
            <v>Coll</v>
          </cell>
          <cell r="E1403" t="str">
            <v>P</v>
          </cell>
          <cell r="F1403" t="str">
            <v>L</v>
          </cell>
          <cell r="J1403">
            <v>22</v>
          </cell>
          <cell r="S1403">
            <v>2009</v>
          </cell>
        </row>
        <row r="1404">
          <cell r="D1404" t="str">
            <v>MLB</v>
          </cell>
          <cell r="E1404" t="str">
            <v>P</v>
          </cell>
          <cell r="F1404" t="str">
            <v>R</v>
          </cell>
          <cell r="J1404">
            <v>27</v>
          </cell>
          <cell r="S1404">
            <v>2008</v>
          </cell>
        </row>
        <row r="1405">
          <cell r="D1405" t="str">
            <v>AA</v>
          </cell>
          <cell r="E1405" t="str">
            <v>P</v>
          </cell>
          <cell r="F1405" t="str">
            <v>R</v>
          </cell>
          <cell r="J1405">
            <v>23</v>
          </cell>
          <cell r="S1405">
            <v>2008</v>
          </cell>
        </row>
        <row r="1406">
          <cell r="D1406" t="str">
            <v>MLB</v>
          </cell>
          <cell r="E1406" t="str">
            <v>P</v>
          </cell>
          <cell r="F1406" t="str">
            <v>R</v>
          </cell>
          <cell r="J1406">
            <v>26</v>
          </cell>
          <cell r="S1406">
            <v>2008</v>
          </cell>
        </row>
        <row r="1407">
          <cell r="D1407" t="str">
            <v>A-</v>
          </cell>
          <cell r="E1407" t="str">
            <v>P</v>
          </cell>
          <cell r="F1407" t="str">
            <v>L</v>
          </cell>
          <cell r="J1407">
            <v>19</v>
          </cell>
          <cell r="S1407">
            <v>2008</v>
          </cell>
        </row>
        <row r="1408">
          <cell r="D1408" t="str">
            <v>MLB</v>
          </cell>
          <cell r="E1408" t="str">
            <v>P</v>
          </cell>
          <cell r="F1408" t="str">
            <v>L</v>
          </cell>
          <cell r="J1408">
            <v>36</v>
          </cell>
          <cell r="S1408">
            <v>2008</v>
          </cell>
        </row>
        <row r="1409">
          <cell r="D1409" t="str">
            <v>MLB</v>
          </cell>
          <cell r="E1409" t="str">
            <v>P</v>
          </cell>
          <cell r="F1409" t="str">
            <v>L</v>
          </cell>
          <cell r="J1409">
            <v>21</v>
          </cell>
          <cell r="S1409">
            <v>2008</v>
          </cell>
        </row>
        <row r="1410">
          <cell r="D1410" t="str">
            <v>A</v>
          </cell>
          <cell r="E1410" t="str">
            <v>P</v>
          </cell>
          <cell r="F1410" t="str">
            <v>R</v>
          </cell>
          <cell r="J1410">
            <v>21</v>
          </cell>
          <cell r="S1410">
            <v>2008</v>
          </cell>
        </row>
        <row r="1411">
          <cell r="D1411" t="str">
            <v>AAA</v>
          </cell>
          <cell r="E1411" t="str">
            <v>P</v>
          </cell>
          <cell r="F1411" t="str">
            <v>R</v>
          </cell>
          <cell r="J1411">
            <v>25</v>
          </cell>
          <cell r="S1411">
            <v>2008</v>
          </cell>
        </row>
        <row r="1412">
          <cell r="D1412" t="str">
            <v>AA</v>
          </cell>
          <cell r="E1412" t="str">
            <v>P</v>
          </cell>
          <cell r="F1412" t="str">
            <v>R</v>
          </cell>
          <cell r="J1412">
            <v>26</v>
          </cell>
          <cell r="S1412">
            <v>2008</v>
          </cell>
        </row>
        <row r="1413">
          <cell r="D1413" t="str">
            <v>MLB</v>
          </cell>
          <cell r="E1413" t="str">
            <v>P</v>
          </cell>
          <cell r="F1413" t="str">
            <v>R</v>
          </cell>
          <cell r="J1413">
            <v>32</v>
          </cell>
          <cell r="S1413">
            <v>2008</v>
          </cell>
        </row>
        <row r="1414">
          <cell r="D1414" t="str">
            <v>Coll</v>
          </cell>
          <cell r="E1414" t="str">
            <v>P</v>
          </cell>
          <cell r="F1414" t="str">
            <v>L</v>
          </cell>
          <cell r="J1414">
            <v>20</v>
          </cell>
          <cell r="S1414">
            <v>2008</v>
          </cell>
        </row>
        <row r="1415">
          <cell r="D1415" t="str">
            <v>MLB</v>
          </cell>
          <cell r="E1415" t="str">
            <v>P</v>
          </cell>
          <cell r="F1415" t="str">
            <v>R</v>
          </cell>
          <cell r="J1415">
            <v>27</v>
          </cell>
          <cell r="S1415">
            <v>2008</v>
          </cell>
        </row>
        <row r="1416">
          <cell r="D1416" t="str">
            <v>A</v>
          </cell>
          <cell r="E1416" t="str">
            <v>P</v>
          </cell>
          <cell r="F1416" t="str">
            <v>R</v>
          </cell>
          <cell r="J1416">
            <v>19</v>
          </cell>
          <cell r="S1416">
            <v>2008</v>
          </cell>
        </row>
        <row r="1417">
          <cell r="D1417" t="str">
            <v>AA</v>
          </cell>
          <cell r="E1417" t="str">
            <v>P</v>
          </cell>
          <cell r="F1417" t="str">
            <v>L</v>
          </cell>
          <cell r="J1417">
            <v>21</v>
          </cell>
          <cell r="S1417">
            <v>2008</v>
          </cell>
        </row>
        <row r="1418">
          <cell r="D1418" t="str">
            <v>MLB</v>
          </cell>
          <cell r="E1418" t="str">
            <v>OF</v>
          </cell>
          <cell r="F1418" t="str">
            <v>R</v>
          </cell>
          <cell r="J1418">
            <v>29</v>
          </cell>
          <cell r="S1418">
            <v>2008</v>
          </cell>
        </row>
        <row r="1419">
          <cell r="D1419" t="str">
            <v>MLB</v>
          </cell>
          <cell r="E1419" t="str">
            <v>P</v>
          </cell>
          <cell r="F1419" t="str">
            <v>L</v>
          </cell>
          <cell r="J1419">
            <v>25</v>
          </cell>
          <cell r="S1419">
            <v>2008</v>
          </cell>
        </row>
        <row r="1420">
          <cell r="D1420" t="str">
            <v>MLB</v>
          </cell>
          <cell r="E1420" t="str">
            <v>C</v>
          </cell>
          <cell r="F1420" t="str">
            <v>R</v>
          </cell>
          <cell r="J1420">
            <v>36</v>
          </cell>
          <cell r="S1420">
            <v>2008</v>
          </cell>
        </row>
        <row r="1421">
          <cell r="D1421" t="str">
            <v>Rk</v>
          </cell>
          <cell r="E1421" t="str">
            <v>P</v>
          </cell>
          <cell r="F1421" t="str">
            <v>R</v>
          </cell>
          <cell r="J1421">
            <v>21</v>
          </cell>
          <cell r="S1421">
            <v>2008</v>
          </cell>
        </row>
        <row r="1422">
          <cell r="D1422" t="str">
            <v>MLB</v>
          </cell>
          <cell r="E1422" t="str">
            <v>P</v>
          </cell>
          <cell r="F1422" t="str">
            <v>R</v>
          </cell>
          <cell r="J1422">
            <v>30</v>
          </cell>
          <cell r="S1422">
            <v>2008</v>
          </cell>
        </row>
        <row r="1423">
          <cell r="D1423" t="str">
            <v>A+</v>
          </cell>
          <cell r="E1423" t="str">
            <v>SS</v>
          </cell>
          <cell r="F1423" t="str">
            <v>R</v>
          </cell>
          <cell r="J1423">
            <v>20</v>
          </cell>
          <cell r="S1423">
            <v>2008</v>
          </cell>
        </row>
        <row r="1424">
          <cell r="D1424" t="str">
            <v>A</v>
          </cell>
          <cell r="E1424" t="str">
            <v>P</v>
          </cell>
          <cell r="F1424" t="str">
            <v>L</v>
          </cell>
          <cell r="J1424">
            <v>22</v>
          </cell>
          <cell r="S1424">
            <v>2008</v>
          </cell>
        </row>
        <row r="1425">
          <cell r="D1425" t="str">
            <v>HS</v>
          </cell>
          <cell r="E1425" t="str">
            <v>P</v>
          </cell>
          <cell r="F1425" t="str">
            <v>R</v>
          </cell>
          <cell r="J1425">
            <v>17</v>
          </cell>
          <cell r="S1425">
            <v>2008</v>
          </cell>
        </row>
        <row r="1426">
          <cell r="D1426" t="str">
            <v>A</v>
          </cell>
          <cell r="E1426" t="str">
            <v>P</v>
          </cell>
          <cell r="F1426" t="str">
            <v>R</v>
          </cell>
          <cell r="J1426">
            <v>23</v>
          </cell>
          <cell r="S1426">
            <v>2008</v>
          </cell>
        </row>
        <row r="1427">
          <cell r="D1427" t="str">
            <v>A+</v>
          </cell>
          <cell r="E1427" t="str">
            <v>P</v>
          </cell>
          <cell r="F1427" t="str">
            <v>R</v>
          </cell>
          <cell r="J1427">
            <v>22</v>
          </cell>
          <cell r="S1427">
            <v>2008</v>
          </cell>
        </row>
        <row r="1428">
          <cell r="D1428" t="str">
            <v>MLB</v>
          </cell>
          <cell r="E1428" t="str">
            <v>P</v>
          </cell>
          <cell r="F1428" t="str">
            <v>L</v>
          </cell>
          <cell r="J1428">
            <v>29</v>
          </cell>
          <cell r="S1428">
            <v>2008</v>
          </cell>
        </row>
        <row r="1429">
          <cell r="D1429" t="str">
            <v>MLB</v>
          </cell>
          <cell r="E1429" t="str">
            <v>P</v>
          </cell>
          <cell r="F1429" t="str">
            <v>R</v>
          </cell>
          <cell r="J1429">
            <v>29</v>
          </cell>
          <cell r="S1429">
            <v>2008</v>
          </cell>
        </row>
        <row r="1430">
          <cell r="D1430" t="str">
            <v>Coll</v>
          </cell>
          <cell r="E1430" t="str">
            <v>P</v>
          </cell>
          <cell r="F1430" t="str">
            <v>R</v>
          </cell>
          <cell r="J1430">
            <v>19</v>
          </cell>
          <cell r="S1430">
            <v>2008</v>
          </cell>
        </row>
        <row r="1431">
          <cell r="D1431" t="str">
            <v>AA</v>
          </cell>
          <cell r="E1431" t="str">
            <v>P</v>
          </cell>
          <cell r="F1431" t="str">
            <v>R</v>
          </cell>
          <cell r="J1431">
            <v>24</v>
          </cell>
          <cell r="S1431">
            <v>2008</v>
          </cell>
        </row>
        <row r="1432">
          <cell r="D1432" t="str">
            <v>Coll</v>
          </cell>
          <cell r="E1432" t="str">
            <v>P</v>
          </cell>
          <cell r="F1432" t="str">
            <v>R</v>
          </cell>
          <cell r="J1432">
            <v>21</v>
          </cell>
          <cell r="S1432">
            <v>2008</v>
          </cell>
        </row>
        <row r="1433">
          <cell r="D1433" t="str">
            <v>A</v>
          </cell>
          <cell r="E1433" t="str">
            <v>P</v>
          </cell>
          <cell r="F1433" t="str">
            <v>L</v>
          </cell>
          <cell r="J1433">
            <v>22</v>
          </cell>
          <cell r="S1433">
            <v>2008</v>
          </cell>
        </row>
        <row r="1434">
          <cell r="D1434" t="str">
            <v>MLB</v>
          </cell>
          <cell r="E1434" t="str">
            <v>P</v>
          </cell>
          <cell r="F1434" t="str">
            <v>L</v>
          </cell>
          <cell r="J1434">
            <v>25</v>
          </cell>
          <cell r="S1434">
            <v>2008</v>
          </cell>
        </row>
        <row r="1435">
          <cell r="D1435" t="str">
            <v>AAA</v>
          </cell>
          <cell r="E1435" t="str">
            <v>P</v>
          </cell>
          <cell r="F1435" t="str">
            <v>L</v>
          </cell>
          <cell r="J1435">
            <v>25</v>
          </cell>
          <cell r="S1435">
            <v>2008</v>
          </cell>
        </row>
        <row r="1436">
          <cell r="D1436" t="str">
            <v>MLB</v>
          </cell>
          <cell r="E1436" t="str">
            <v>P</v>
          </cell>
          <cell r="F1436" t="str">
            <v>L</v>
          </cell>
          <cell r="J1436">
            <v>25</v>
          </cell>
          <cell r="S1436">
            <v>2008</v>
          </cell>
        </row>
        <row r="1437">
          <cell r="D1437" t="str">
            <v>AA</v>
          </cell>
          <cell r="E1437" t="str">
            <v>P</v>
          </cell>
          <cell r="F1437" t="str">
            <v>R</v>
          </cell>
          <cell r="J1437">
            <v>22</v>
          </cell>
          <cell r="S1437">
            <v>2008</v>
          </cell>
        </row>
        <row r="1438">
          <cell r="D1438" t="str">
            <v>Coll</v>
          </cell>
          <cell r="E1438" t="str">
            <v>P</v>
          </cell>
          <cell r="F1438" t="str">
            <v>R</v>
          </cell>
          <cell r="J1438">
            <v>18</v>
          </cell>
          <cell r="S1438">
            <v>2008</v>
          </cell>
        </row>
        <row r="1439">
          <cell r="D1439" t="str">
            <v>MLB</v>
          </cell>
          <cell r="E1439" t="str">
            <v>P</v>
          </cell>
          <cell r="F1439" t="str">
            <v>L</v>
          </cell>
          <cell r="J1439">
            <v>27</v>
          </cell>
          <cell r="S1439">
            <v>2008</v>
          </cell>
        </row>
        <row r="1440">
          <cell r="D1440" t="str">
            <v>AA</v>
          </cell>
          <cell r="E1440" t="str">
            <v>C</v>
          </cell>
          <cell r="F1440" t="str">
            <v>R</v>
          </cell>
          <cell r="J1440">
            <v>25</v>
          </cell>
          <cell r="S1440">
            <v>2008</v>
          </cell>
        </row>
        <row r="1441">
          <cell r="D1441" t="str">
            <v>Rk</v>
          </cell>
          <cell r="E1441" t="str">
            <v>P</v>
          </cell>
          <cell r="F1441" t="str">
            <v>R</v>
          </cell>
          <cell r="J1441">
            <v>21</v>
          </cell>
          <cell r="S1441">
            <v>2008</v>
          </cell>
        </row>
        <row r="1442">
          <cell r="D1442" t="str">
            <v>HS</v>
          </cell>
          <cell r="E1442" t="str">
            <v>P</v>
          </cell>
          <cell r="F1442" t="str">
            <v>R</v>
          </cell>
          <cell r="J1442">
            <v>18</v>
          </cell>
          <cell r="S1442">
            <v>2008</v>
          </cell>
        </row>
        <row r="1443">
          <cell r="D1443" t="str">
            <v>AAA</v>
          </cell>
          <cell r="E1443" t="str">
            <v>P</v>
          </cell>
          <cell r="F1443" t="str">
            <v>R</v>
          </cell>
          <cell r="J1443">
            <v>29</v>
          </cell>
          <cell r="S1443">
            <v>2008</v>
          </cell>
        </row>
        <row r="1444">
          <cell r="D1444" t="str">
            <v>AA</v>
          </cell>
          <cell r="E1444" t="str">
            <v>P</v>
          </cell>
          <cell r="F1444" t="str">
            <v>L</v>
          </cell>
          <cell r="J1444">
            <v>26</v>
          </cell>
          <cell r="S1444">
            <v>2008</v>
          </cell>
        </row>
        <row r="1445">
          <cell r="D1445" t="str">
            <v>A</v>
          </cell>
          <cell r="E1445" t="str">
            <v>P</v>
          </cell>
          <cell r="F1445" t="str">
            <v>L</v>
          </cell>
          <cell r="J1445">
            <v>23</v>
          </cell>
          <cell r="S1445">
            <v>2008</v>
          </cell>
        </row>
        <row r="1446">
          <cell r="D1446" t="str">
            <v>Coll</v>
          </cell>
          <cell r="E1446" t="str">
            <v>P</v>
          </cell>
          <cell r="F1446" t="str">
            <v>R</v>
          </cell>
          <cell r="J1446">
            <v>19</v>
          </cell>
          <cell r="S1446">
            <v>2008</v>
          </cell>
        </row>
        <row r="1447">
          <cell r="D1447" t="str">
            <v>Coll</v>
          </cell>
          <cell r="E1447" t="str">
            <v>P</v>
          </cell>
          <cell r="F1447" t="str">
            <v>L</v>
          </cell>
          <cell r="J1447">
            <v>20</v>
          </cell>
          <cell r="S1447">
            <v>2008</v>
          </cell>
        </row>
        <row r="1448">
          <cell r="D1448" t="str">
            <v>HS</v>
          </cell>
          <cell r="E1448" t="str">
            <v>P</v>
          </cell>
          <cell r="F1448" t="str">
            <v>L</v>
          </cell>
          <cell r="J1448">
            <v>17</v>
          </cell>
          <cell r="S1448">
            <v>2008</v>
          </cell>
        </row>
        <row r="1449">
          <cell r="D1449" t="str">
            <v>Coll</v>
          </cell>
          <cell r="E1449" t="str">
            <v>P</v>
          </cell>
          <cell r="F1449" t="str">
            <v>R</v>
          </cell>
          <cell r="J1449">
            <v>20</v>
          </cell>
          <cell r="S1449">
            <v>2008</v>
          </cell>
        </row>
        <row r="1450">
          <cell r="D1450" t="str">
            <v>A</v>
          </cell>
          <cell r="E1450" t="str">
            <v>P</v>
          </cell>
          <cell r="F1450" t="str">
            <v>R</v>
          </cell>
          <cell r="J1450">
            <v>21</v>
          </cell>
          <cell r="S1450">
            <v>2008</v>
          </cell>
        </row>
        <row r="1451">
          <cell r="D1451" t="str">
            <v>Coll</v>
          </cell>
          <cell r="E1451" t="str">
            <v>OF</v>
          </cell>
          <cell r="F1451" t="str">
            <v>R</v>
          </cell>
          <cell r="J1451">
            <v>20</v>
          </cell>
          <cell r="S1451">
            <v>2008</v>
          </cell>
        </row>
        <row r="1452">
          <cell r="D1452" t="str">
            <v>AA</v>
          </cell>
          <cell r="E1452" t="str">
            <v>IF</v>
          </cell>
          <cell r="F1452" t="str">
            <v>R</v>
          </cell>
          <cell r="J1452">
            <v>25</v>
          </cell>
          <cell r="S1452">
            <v>2008</v>
          </cell>
        </row>
        <row r="1453">
          <cell r="D1453" t="str">
            <v>HS</v>
          </cell>
          <cell r="E1453" t="str">
            <v>SS</v>
          </cell>
          <cell r="F1453" t="str">
            <v>R</v>
          </cell>
          <cell r="J1453">
            <v>17</v>
          </cell>
          <cell r="S1453">
            <v>2008</v>
          </cell>
        </row>
        <row r="1454">
          <cell r="D1454" t="str">
            <v>Coll</v>
          </cell>
          <cell r="E1454" t="str">
            <v>P</v>
          </cell>
          <cell r="F1454" t="str">
            <v>L</v>
          </cell>
          <cell r="J1454">
            <v>20</v>
          </cell>
          <cell r="S1454">
            <v>2007</v>
          </cell>
        </row>
        <row r="1455">
          <cell r="D1455" t="str">
            <v>HS</v>
          </cell>
          <cell r="E1455" t="str">
            <v>P</v>
          </cell>
          <cell r="F1455" t="str">
            <v>L</v>
          </cell>
          <cell r="J1455">
            <v>18</v>
          </cell>
          <cell r="S1455">
            <v>2007</v>
          </cell>
        </row>
        <row r="1456">
          <cell r="D1456" t="str">
            <v>AA</v>
          </cell>
          <cell r="E1456" t="str">
            <v>P</v>
          </cell>
          <cell r="F1456" t="str">
            <v>R</v>
          </cell>
          <cell r="J1456">
            <v>23</v>
          </cell>
          <cell r="S1456">
            <v>2007</v>
          </cell>
        </row>
        <row r="1457">
          <cell r="D1457" t="str">
            <v>A-</v>
          </cell>
          <cell r="E1457" t="str">
            <v>P</v>
          </cell>
          <cell r="F1457" t="str">
            <v>R</v>
          </cell>
          <cell r="J1457">
            <v>19</v>
          </cell>
          <cell r="S1457">
            <v>2007</v>
          </cell>
        </row>
        <row r="1458">
          <cell r="D1458" t="str">
            <v>MLB</v>
          </cell>
          <cell r="E1458" t="str">
            <v>P</v>
          </cell>
          <cell r="F1458" t="str">
            <v>R</v>
          </cell>
          <cell r="J1458">
            <v>29</v>
          </cell>
          <cell r="S1458">
            <v>2007</v>
          </cell>
        </row>
        <row r="1459">
          <cell r="D1459" t="str">
            <v>A</v>
          </cell>
          <cell r="E1459" t="str">
            <v>P</v>
          </cell>
          <cell r="F1459" t="str">
            <v>L</v>
          </cell>
          <cell r="J1459">
            <v>21</v>
          </cell>
          <cell r="S1459">
            <v>2007</v>
          </cell>
        </row>
        <row r="1460">
          <cell r="D1460" t="str">
            <v>AAA</v>
          </cell>
          <cell r="E1460" t="str">
            <v>OF</v>
          </cell>
          <cell r="F1460" t="str">
            <v>L</v>
          </cell>
          <cell r="J1460">
            <v>24</v>
          </cell>
          <cell r="S1460">
            <v>2007</v>
          </cell>
        </row>
        <row r="1461">
          <cell r="D1461" t="str">
            <v>A</v>
          </cell>
          <cell r="E1461" t="str">
            <v>P</v>
          </cell>
          <cell r="F1461" t="str">
            <v>R</v>
          </cell>
          <cell r="J1461">
            <v>22</v>
          </cell>
          <cell r="S1461">
            <v>2007</v>
          </cell>
        </row>
        <row r="1462">
          <cell r="D1462" t="str">
            <v>Rk</v>
          </cell>
          <cell r="E1462" t="str">
            <v>P</v>
          </cell>
          <cell r="F1462" t="str">
            <v>R</v>
          </cell>
          <cell r="J1462">
            <v>25</v>
          </cell>
          <cell r="S1462">
            <v>2007</v>
          </cell>
        </row>
        <row r="1463">
          <cell r="D1463" t="str">
            <v>HS</v>
          </cell>
          <cell r="E1463" t="str">
            <v>P</v>
          </cell>
          <cell r="F1463" t="str">
            <v>R</v>
          </cell>
          <cell r="J1463">
            <v>16</v>
          </cell>
          <cell r="S1463">
            <v>2007</v>
          </cell>
        </row>
        <row r="1464">
          <cell r="D1464" t="str">
            <v>MLB</v>
          </cell>
          <cell r="E1464" t="str">
            <v>P</v>
          </cell>
          <cell r="F1464" t="str">
            <v>R</v>
          </cell>
          <cell r="J1464">
            <v>33</v>
          </cell>
          <cell r="S1464">
            <v>2007</v>
          </cell>
        </row>
        <row r="1465">
          <cell r="D1465" t="str">
            <v>MLB</v>
          </cell>
          <cell r="E1465" t="str">
            <v>P</v>
          </cell>
          <cell r="F1465" t="str">
            <v>R</v>
          </cell>
          <cell r="J1465">
            <v>23</v>
          </cell>
          <cell r="S1465">
            <v>2007</v>
          </cell>
        </row>
        <row r="1466">
          <cell r="D1466" t="str">
            <v>MLB</v>
          </cell>
          <cell r="E1466" t="str">
            <v>P</v>
          </cell>
          <cell r="F1466" t="str">
            <v>R</v>
          </cell>
          <cell r="J1466">
            <v>28</v>
          </cell>
          <cell r="S1466">
            <v>2007</v>
          </cell>
        </row>
        <row r="1467">
          <cell r="D1467" t="str">
            <v>Coll</v>
          </cell>
          <cell r="E1467" t="str">
            <v>P</v>
          </cell>
          <cell r="F1467" t="str">
            <v>R</v>
          </cell>
          <cell r="J1467">
            <v>21</v>
          </cell>
          <cell r="S1467">
            <v>2007</v>
          </cell>
        </row>
        <row r="1468">
          <cell r="D1468" t="str">
            <v>MLB</v>
          </cell>
          <cell r="E1468" t="str">
            <v>P</v>
          </cell>
          <cell r="F1468" t="str">
            <v>R</v>
          </cell>
          <cell r="J1468">
            <v>31</v>
          </cell>
          <cell r="S1468">
            <v>2007</v>
          </cell>
        </row>
        <row r="1469">
          <cell r="D1469" t="str">
            <v>MLB</v>
          </cell>
          <cell r="E1469" t="str">
            <v>P</v>
          </cell>
          <cell r="F1469" t="str">
            <v>R</v>
          </cell>
          <cell r="J1469">
            <v>25</v>
          </cell>
          <cell r="S1469">
            <v>2007</v>
          </cell>
        </row>
        <row r="1470">
          <cell r="D1470" t="str">
            <v>MLB</v>
          </cell>
          <cell r="E1470" t="str">
            <v>P</v>
          </cell>
          <cell r="F1470" t="str">
            <v>R</v>
          </cell>
          <cell r="J1470">
            <v>35</v>
          </cell>
          <cell r="S1470">
            <v>2007</v>
          </cell>
        </row>
        <row r="1471">
          <cell r="D1471" t="str">
            <v>MLB</v>
          </cell>
          <cell r="E1471" t="str">
            <v>P</v>
          </cell>
          <cell r="F1471" t="str">
            <v>R</v>
          </cell>
          <cell r="J1471">
            <v>23</v>
          </cell>
          <cell r="S1471">
            <v>2007</v>
          </cell>
        </row>
        <row r="1472">
          <cell r="D1472" t="str">
            <v>AA</v>
          </cell>
          <cell r="E1472" t="str">
            <v>P</v>
          </cell>
          <cell r="F1472" t="str">
            <v>R</v>
          </cell>
          <cell r="J1472">
            <v>21</v>
          </cell>
          <cell r="S1472">
            <v>2007</v>
          </cell>
        </row>
        <row r="1473">
          <cell r="D1473" t="str">
            <v>A</v>
          </cell>
          <cell r="E1473" t="str">
            <v>P</v>
          </cell>
          <cell r="F1473" t="str">
            <v>R</v>
          </cell>
          <cell r="J1473">
            <v>21</v>
          </cell>
          <cell r="S1473">
            <v>2007</v>
          </cell>
        </row>
        <row r="1474">
          <cell r="D1474" t="str">
            <v>A</v>
          </cell>
          <cell r="E1474" t="str">
            <v>P</v>
          </cell>
          <cell r="F1474" t="str">
            <v>R</v>
          </cell>
          <cell r="J1474">
            <v>19</v>
          </cell>
          <cell r="S1474">
            <v>2007</v>
          </cell>
        </row>
        <row r="1475">
          <cell r="D1475" t="str">
            <v>MLB</v>
          </cell>
          <cell r="E1475" t="str">
            <v>P</v>
          </cell>
          <cell r="F1475" t="str">
            <v>R</v>
          </cell>
          <cell r="J1475">
            <v>32</v>
          </cell>
          <cell r="S1475">
            <v>2007</v>
          </cell>
        </row>
        <row r="1476">
          <cell r="D1476" t="str">
            <v>AA</v>
          </cell>
          <cell r="E1476" t="str">
            <v>P</v>
          </cell>
          <cell r="F1476" t="str">
            <v>L</v>
          </cell>
          <cell r="J1476">
            <v>23</v>
          </cell>
          <cell r="S1476">
            <v>2007</v>
          </cell>
        </row>
        <row r="1477">
          <cell r="D1477" t="str">
            <v>Coll</v>
          </cell>
          <cell r="E1477" t="str">
            <v>P</v>
          </cell>
          <cell r="F1477" t="str">
            <v>R</v>
          </cell>
          <cell r="J1477">
            <v>20</v>
          </cell>
          <cell r="S1477">
            <v>2007</v>
          </cell>
        </row>
        <row r="1478">
          <cell r="D1478" t="str">
            <v>A</v>
          </cell>
          <cell r="E1478" t="str">
            <v>P</v>
          </cell>
          <cell r="F1478" t="str">
            <v>R</v>
          </cell>
          <cell r="J1478">
            <v>19</v>
          </cell>
          <cell r="S1478">
            <v>2007</v>
          </cell>
        </row>
        <row r="1479">
          <cell r="D1479" t="str">
            <v>AAA</v>
          </cell>
          <cell r="E1479" t="str">
            <v>P</v>
          </cell>
          <cell r="F1479" t="str">
            <v>L</v>
          </cell>
          <cell r="J1479">
            <v>28</v>
          </cell>
          <cell r="S1479">
            <v>2007</v>
          </cell>
        </row>
        <row r="1480">
          <cell r="D1480" t="str">
            <v>MLB</v>
          </cell>
          <cell r="E1480" t="str">
            <v>P</v>
          </cell>
          <cell r="F1480" t="str">
            <v>R</v>
          </cell>
          <cell r="J1480">
            <v>24</v>
          </cell>
          <cell r="S1480">
            <v>2007</v>
          </cell>
        </row>
        <row r="1481">
          <cell r="D1481" t="str">
            <v>MLB</v>
          </cell>
          <cell r="E1481" t="str">
            <v>P</v>
          </cell>
          <cell r="F1481" t="str">
            <v>L</v>
          </cell>
          <cell r="J1481">
            <v>31</v>
          </cell>
          <cell r="S1481">
            <v>2007</v>
          </cell>
        </row>
        <row r="1482">
          <cell r="D1482" t="str">
            <v>MLB</v>
          </cell>
          <cell r="E1482" t="str">
            <v>C</v>
          </cell>
          <cell r="F1482" t="str">
            <v>R</v>
          </cell>
          <cell r="J1482">
            <v>27</v>
          </cell>
          <cell r="S1482">
            <v>2007</v>
          </cell>
        </row>
        <row r="1483">
          <cell r="D1483" t="str">
            <v>MLB</v>
          </cell>
          <cell r="E1483" t="str">
            <v>P</v>
          </cell>
          <cell r="F1483" t="str">
            <v>R</v>
          </cell>
          <cell r="J1483">
            <v>31</v>
          </cell>
          <cell r="S1483">
            <v>2007</v>
          </cell>
        </row>
        <row r="1484">
          <cell r="D1484" t="str">
            <v>HS</v>
          </cell>
          <cell r="E1484" t="str">
            <v>P</v>
          </cell>
          <cell r="F1484" t="str">
            <v>L</v>
          </cell>
          <cell r="J1484">
            <v>18</v>
          </cell>
          <cell r="S1484">
            <v>2007</v>
          </cell>
        </row>
        <row r="1485">
          <cell r="D1485" t="str">
            <v>A+</v>
          </cell>
          <cell r="E1485" t="str">
            <v>P</v>
          </cell>
          <cell r="F1485" t="str">
            <v>R</v>
          </cell>
          <cell r="J1485">
            <v>22</v>
          </cell>
          <cell r="S1485">
            <v>2007</v>
          </cell>
        </row>
        <row r="1486">
          <cell r="D1486" t="str">
            <v>AA</v>
          </cell>
          <cell r="E1486" t="str">
            <v>P</v>
          </cell>
          <cell r="F1486" t="str">
            <v>R</v>
          </cell>
          <cell r="J1486">
            <v>24</v>
          </cell>
          <cell r="S1486">
            <v>2007</v>
          </cell>
        </row>
        <row r="1487">
          <cell r="D1487" t="str">
            <v>MLB</v>
          </cell>
          <cell r="E1487" t="str">
            <v>P</v>
          </cell>
          <cell r="F1487" t="str">
            <v>L</v>
          </cell>
          <cell r="J1487">
            <v>29</v>
          </cell>
          <cell r="S1487">
            <v>2007</v>
          </cell>
        </row>
        <row r="1488">
          <cell r="D1488" t="str">
            <v>HS</v>
          </cell>
          <cell r="E1488" t="str">
            <v>P</v>
          </cell>
          <cell r="F1488" t="str">
            <v>R</v>
          </cell>
          <cell r="J1488">
            <v>17</v>
          </cell>
          <cell r="S1488">
            <v>2007</v>
          </cell>
        </row>
        <row r="1489">
          <cell r="D1489" t="str">
            <v>AAA</v>
          </cell>
          <cell r="E1489" t="str">
            <v>P</v>
          </cell>
          <cell r="F1489" t="str">
            <v>R</v>
          </cell>
          <cell r="J1489">
            <v>23</v>
          </cell>
          <cell r="S1489">
            <v>2007</v>
          </cell>
        </row>
        <row r="1490">
          <cell r="D1490" t="str">
            <v>MLB</v>
          </cell>
          <cell r="E1490" t="str">
            <v>P</v>
          </cell>
          <cell r="F1490" t="str">
            <v>R</v>
          </cell>
          <cell r="J1490">
            <v>22</v>
          </cell>
          <cell r="S1490">
            <v>2007</v>
          </cell>
        </row>
        <row r="1491">
          <cell r="D1491" t="str">
            <v>MLB</v>
          </cell>
          <cell r="E1491" t="str">
            <v>P</v>
          </cell>
          <cell r="F1491" t="str">
            <v>L</v>
          </cell>
          <cell r="J1491">
            <v>31</v>
          </cell>
          <cell r="S1491">
            <v>2007</v>
          </cell>
        </row>
        <row r="1492">
          <cell r="D1492" t="str">
            <v>AA</v>
          </cell>
          <cell r="E1492" t="str">
            <v>P</v>
          </cell>
          <cell r="F1492" t="str">
            <v>R</v>
          </cell>
          <cell r="J1492">
            <v>23</v>
          </cell>
          <cell r="S1492">
            <v>2007</v>
          </cell>
        </row>
        <row r="1493">
          <cell r="D1493" t="str">
            <v>AAA</v>
          </cell>
          <cell r="E1493" t="str">
            <v>P</v>
          </cell>
          <cell r="F1493" t="str">
            <v>R</v>
          </cell>
          <cell r="J1493">
            <v>28</v>
          </cell>
          <cell r="S1493">
            <v>2007</v>
          </cell>
        </row>
        <row r="1494">
          <cell r="D1494" t="str">
            <v>MLB</v>
          </cell>
          <cell r="E1494" t="str">
            <v>P</v>
          </cell>
          <cell r="F1494" t="str">
            <v>R</v>
          </cell>
          <cell r="J1494">
            <v>24</v>
          </cell>
          <cell r="S1494">
            <v>2007</v>
          </cell>
        </row>
        <row r="1495">
          <cell r="D1495" t="str">
            <v>AAA</v>
          </cell>
          <cell r="E1495" t="str">
            <v>P</v>
          </cell>
          <cell r="F1495" t="str">
            <v>R</v>
          </cell>
          <cell r="J1495">
            <v>24</v>
          </cell>
          <cell r="S1495">
            <v>2007</v>
          </cell>
        </row>
        <row r="1496">
          <cell r="D1496" t="str">
            <v>MLB</v>
          </cell>
          <cell r="E1496" t="str">
            <v>OF</v>
          </cell>
          <cell r="F1496" t="str">
            <v>R</v>
          </cell>
          <cell r="J1496">
            <v>26</v>
          </cell>
          <cell r="S1496">
            <v>2007</v>
          </cell>
        </row>
        <row r="1497">
          <cell r="D1497" t="str">
            <v>A</v>
          </cell>
          <cell r="E1497" t="str">
            <v>P</v>
          </cell>
          <cell r="F1497" t="str">
            <v>R</v>
          </cell>
          <cell r="J1497">
            <v>22</v>
          </cell>
          <cell r="S1497">
            <v>2007</v>
          </cell>
        </row>
        <row r="1498">
          <cell r="D1498" t="str">
            <v>HS</v>
          </cell>
          <cell r="E1498" t="str">
            <v>P</v>
          </cell>
          <cell r="F1498" t="str">
            <v>R</v>
          </cell>
          <cell r="J1498">
            <v>16</v>
          </cell>
          <cell r="S1498">
            <v>2007</v>
          </cell>
        </row>
        <row r="1499">
          <cell r="D1499" t="str">
            <v>MLB</v>
          </cell>
          <cell r="E1499" t="str">
            <v>P</v>
          </cell>
          <cell r="F1499" t="str">
            <v>L</v>
          </cell>
          <cell r="J1499">
            <v>37</v>
          </cell>
          <cell r="S1499">
            <v>2007</v>
          </cell>
        </row>
        <row r="1500">
          <cell r="D1500" t="str">
            <v>AA</v>
          </cell>
          <cell r="E1500" t="str">
            <v>P</v>
          </cell>
          <cell r="F1500" t="str">
            <v>L</v>
          </cell>
          <cell r="J1500">
            <v>24</v>
          </cell>
          <cell r="S1500">
            <v>2007</v>
          </cell>
        </row>
        <row r="1501">
          <cell r="D1501" t="str">
            <v>AA</v>
          </cell>
          <cell r="E1501" t="str">
            <v>P</v>
          </cell>
          <cell r="F1501" t="str">
            <v>R</v>
          </cell>
          <cell r="J1501">
            <v>24</v>
          </cell>
          <cell r="S1501">
            <v>2007</v>
          </cell>
        </row>
        <row r="1502">
          <cell r="D1502" t="str">
            <v>MLB</v>
          </cell>
          <cell r="E1502" t="str">
            <v>P</v>
          </cell>
          <cell r="F1502" t="str">
            <v>R</v>
          </cell>
          <cell r="J1502">
            <v>28</v>
          </cell>
          <cell r="S1502">
            <v>2007</v>
          </cell>
        </row>
        <row r="1503">
          <cell r="D1503" t="str">
            <v>MLB</v>
          </cell>
          <cell r="E1503" t="str">
            <v>P</v>
          </cell>
          <cell r="F1503" t="str">
            <v>R</v>
          </cell>
          <cell r="J1503">
            <v>30</v>
          </cell>
          <cell r="S1503">
            <v>2007</v>
          </cell>
        </row>
        <row r="1504">
          <cell r="D1504" t="str">
            <v>Coll</v>
          </cell>
          <cell r="E1504" t="str">
            <v>P</v>
          </cell>
          <cell r="F1504" t="str">
            <v>R</v>
          </cell>
          <cell r="J1504">
            <v>20</v>
          </cell>
          <cell r="S1504">
            <v>2007</v>
          </cell>
        </row>
        <row r="1505">
          <cell r="D1505" t="str">
            <v>MLB</v>
          </cell>
          <cell r="E1505" t="str">
            <v>P</v>
          </cell>
          <cell r="F1505" t="str">
            <v>L</v>
          </cell>
          <cell r="J1505">
            <v>30</v>
          </cell>
          <cell r="S1505">
            <v>2007</v>
          </cell>
        </row>
        <row r="1506">
          <cell r="D1506" t="str">
            <v>AA</v>
          </cell>
          <cell r="E1506" t="str">
            <v>P</v>
          </cell>
          <cell r="F1506" t="str">
            <v>R</v>
          </cell>
          <cell r="J1506">
            <v>27</v>
          </cell>
          <cell r="S1506">
            <v>2007</v>
          </cell>
        </row>
        <row r="1507">
          <cell r="D1507" t="str">
            <v>A+</v>
          </cell>
          <cell r="E1507" t="str">
            <v>P</v>
          </cell>
          <cell r="F1507" t="str">
            <v>L</v>
          </cell>
          <cell r="J1507">
            <v>22</v>
          </cell>
          <cell r="S1507">
            <v>2007</v>
          </cell>
        </row>
        <row r="1508">
          <cell r="D1508" t="str">
            <v>A-</v>
          </cell>
          <cell r="E1508" t="str">
            <v>P</v>
          </cell>
          <cell r="F1508" t="str">
            <v>R</v>
          </cell>
          <cell r="J1508">
            <v>19</v>
          </cell>
          <cell r="S1508">
            <v>2007</v>
          </cell>
        </row>
        <row r="1509">
          <cell r="D1509" t="str">
            <v>Coll</v>
          </cell>
          <cell r="E1509" t="str">
            <v>P</v>
          </cell>
          <cell r="F1509" t="str">
            <v>R</v>
          </cell>
          <cell r="J1509">
            <v>19</v>
          </cell>
          <cell r="S1509">
            <v>2007</v>
          </cell>
        </row>
        <row r="1510">
          <cell r="D1510" t="str">
            <v>Coll</v>
          </cell>
          <cell r="E1510" t="str">
            <v>P</v>
          </cell>
          <cell r="F1510" t="str">
            <v>R</v>
          </cell>
          <cell r="J1510">
            <v>21</v>
          </cell>
          <cell r="S1510">
            <v>2007</v>
          </cell>
        </row>
        <row r="1511">
          <cell r="D1511" t="str">
            <v>A</v>
          </cell>
          <cell r="E1511" t="str">
            <v>P</v>
          </cell>
          <cell r="F1511" t="str">
            <v>R</v>
          </cell>
          <cell r="J1511">
            <v>23</v>
          </cell>
          <cell r="S1511">
            <v>2007</v>
          </cell>
        </row>
        <row r="1512">
          <cell r="D1512" t="str">
            <v>AAA</v>
          </cell>
          <cell r="E1512" t="str">
            <v>P</v>
          </cell>
          <cell r="F1512" t="str">
            <v>R</v>
          </cell>
          <cell r="J1512">
            <v>32</v>
          </cell>
          <cell r="S1512">
            <v>2007</v>
          </cell>
        </row>
        <row r="1513">
          <cell r="D1513" t="str">
            <v>AA</v>
          </cell>
          <cell r="E1513" t="str">
            <v>P</v>
          </cell>
          <cell r="F1513" t="str">
            <v>R</v>
          </cell>
          <cell r="J1513">
            <v>24</v>
          </cell>
          <cell r="S1513">
            <v>2007</v>
          </cell>
        </row>
        <row r="1514">
          <cell r="D1514" t="str">
            <v>A+</v>
          </cell>
          <cell r="E1514" t="str">
            <v>OF</v>
          </cell>
          <cell r="F1514" t="str">
            <v>R</v>
          </cell>
          <cell r="J1514">
            <v>24</v>
          </cell>
          <cell r="S1514">
            <v>2007</v>
          </cell>
        </row>
        <row r="1515">
          <cell r="D1515" t="str">
            <v>HS</v>
          </cell>
          <cell r="E1515" t="str">
            <v>P</v>
          </cell>
          <cell r="F1515" t="str">
            <v>R</v>
          </cell>
          <cell r="J1515">
            <v>18</v>
          </cell>
          <cell r="S1515">
            <v>2007</v>
          </cell>
        </row>
        <row r="1516">
          <cell r="D1516" t="str">
            <v>AAA</v>
          </cell>
          <cell r="E1516" t="str">
            <v>P</v>
          </cell>
          <cell r="F1516" t="str">
            <v>R</v>
          </cell>
          <cell r="J1516">
            <v>25</v>
          </cell>
          <cell r="S1516">
            <v>2007</v>
          </cell>
        </row>
        <row r="1517">
          <cell r="D1517" t="str">
            <v>A</v>
          </cell>
          <cell r="E1517" t="str">
            <v>P</v>
          </cell>
          <cell r="F1517" t="str">
            <v>R</v>
          </cell>
          <cell r="J1517">
            <v>23</v>
          </cell>
          <cell r="S1517">
            <v>2007</v>
          </cell>
        </row>
        <row r="1518">
          <cell r="D1518" t="str">
            <v>Rk</v>
          </cell>
          <cell r="E1518" t="str">
            <v>P</v>
          </cell>
          <cell r="F1518" t="str">
            <v>R</v>
          </cell>
          <cell r="J1518">
            <v>18</v>
          </cell>
          <cell r="S1518">
            <v>2007</v>
          </cell>
        </row>
        <row r="1519">
          <cell r="D1519" t="str">
            <v>HS</v>
          </cell>
          <cell r="E1519" t="str">
            <v>P</v>
          </cell>
          <cell r="F1519" t="str">
            <v>R</v>
          </cell>
          <cell r="J1519">
            <v>18</v>
          </cell>
          <cell r="S1519">
            <v>2007</v>
          </cell>
        </row>
        <row r="1520">
          <cell r="D1520" t="str">
            <v>Coll</v>
          </cell>
          <cell r="E1520" t="str">
            <v>P</v>
          </cell>
          <cell r="F1520" t="str">
            <v>R</v>
          </cell>
          <cell r="J1520">
            <v>28</v>
          </cell>
          <cell r="S1520">
            <v>2007</v>
          </cell>
        </row>
        <row r="1521">
          <cell r="D1521" t="str">
            <v>A</v>
          </cell>
          <cell r="E1521" t="str">
            <v>P</v>
          </cell>
          <cell r="F1521" t="str">
            <v>R</v>
          </cell>
          <cell r="J1521">
            <v>20</v>
          </cell>
          <cell r="S1521">
            <v>2007</v>
          </cell>
        </row>
        <row r="1522">
          <cell r="D1522" t="str">
            <v>HS</v>
          </cell>
          <cell r="E1522" t="str">
            <v>P</v>
          </cell>
          <cell r="F1522" t="str">
            <v>R</v>
          </cell>
          <cell r="J1522">
            <v>13</v>
          </cell>
          <cell r="S1522">
            <v>2007</v>
          </cell>
        </row>
        <row r="1523">
          <cell r="D1523" t="str">
            <v>Coll</v>
          </cell>
          <cell r="E1523" t="str">
            <v>P</v>
          </cell>
          <cell r="F1523" t="str">
            <v>R</v>
          </cell>
          <cell r="J1523">
            <v>21</v>
          </cell>
          <cell r="S1523">
            <v>2007</v>
          </cell>
        </row>
        <row r="1524">
          <cell r="D1524" t="str">
            <v>Coll</v>
          </cell>
          <cell r="E1524" t="str">
            <v>3B</v>
          </cell>
          <cell r="F1524" t="str">
            <v>R</v>
          </cell>
          <cell r="J1524">
            <v>21</v>
          </cell>
          <cell r="S1524">
            <v>2007</v>
          </cell>
        </row>
        <row r="1525">
          <cell r="D1525" t="str">
            <v>A+</v>
          </cell>
          <cell r="E1525" t="str">
            <v>P</v>
          </cell>
          <cell r="F1525" t="str">
            <v>R</v>
          </cell>
          <cell r="J1525">
            <v>23</v>
          </cell>
          <cell r="S1525">
            <v>2007</v>
          </cell>
        </row>
        <row r="1526">
          <cell r="D1526" t="str">
            <v>A</v>
          </cell>
          <cell r="E1526" t="str">
            <v>P</v>
          </cell>
          <cell r="F1526" t="str">
            <v>R</v>
          </cell>
          <cell r="J1526">
            <v>20</v>
          </cell>
          <cell r="S1526">
            <v>2006</v>
          </cell>
        </row>
        <row r="1527">
          <cell r="D1527" t="str">
            <v>MLB</v>
          </cell>
          <cell r="E1527" t="str">
            <v>P</v>
          </cell>
          <cell r="F1527" t="str">
            <v>L</v>
          </cell>
          <cell r="J1527">
            <v>22</v>
          </cell>
          <cell r="S1527">
            <v>2006</v>
          </cell>
        </row>
        <row r="1528">
          <cell r="D1528" t="str">
            <v>A-</v>
          </cell>
          <cell r="E1528" t="str">
            <v>P</v>
          </cell>
          <cell r="F1528" t="str">
            <v>R</v>
          </cell>
          <cell r="J1528">
            <v>21</v>
          </cell>
          <cell r="S1528">
            <v>2006</v>
          </cell>
        </row>
        <row r="1529">
          <cell r="D1529" t="str">
            <v>MLB</v>
          </cell>
          <cell r="E1529" t="str">
            <v>P</v>
          </cell>
          <cell r="F1529" t="str">
            <v>R</v>
          </cell>
          <cell r="J1529">
            <v>22</v>
          </cell>
          <cell r="S1529">
            <v>2006</v>
          </cell>
        </row>
        <row r="1530">
          <cell r="D1530" t="str">
            <v>Rk</v>
          </cell>
          <cell r="E1530" t="str">
            <v>P</v>
          </cell>
          <cell r="F1530" t="str">
            <v>R</v>
          </cell>
          <cell r="J1530">
            <v>19</v>
          </cell>
          <cell r="S1530">
            <v>2006</v>
          </cell>
        </row>
        <row r="1531">
          <cell r="D1531" t="str">
            <v>AAA</v>
          </cell>
          <cell r="E1531" t="str">
            <v>P</v>
          </cell>
          <cell r="F1531" t="str">
            <v>R</v>
          </cell>
          <cell r="J1531">
            <v>24</v>
          </cell>
          <cell r="S1531">
            <v>2006</v>
          </cell>
        </row>
        <row r="1532">
          <cell r="D1532" t="str">
            <v>MLB</v>
          </cell>
          <cell r="E1532" t="str">
            <v>P</v>
          </cell>
          <cell r="F1532" t="str">
            <v>R</v>
          </cell>
          <cell r="J1532">
            <v>31</v>
          </cell>
          <cell r="S1532">
            <v>2006</v>
          </cell>
        </row>
        <row r="1533">
          <cell r="D1533" t="str">
            <v>MLB</v>
          </cell>
          <cell r="E1533" t="str">
            <v>P</v>
          </cell>
          <cell r="F1533" t="str">
            <v>L</v>
          </cell>
          <cell r="J1533">
            <v>35</v>
          </cell>
          <cell r="S1533">
            <v>2006</v>
          </cell>
        </row>
        <row r="1534">
          <cell r="D1534" t="str">
            <v>MLB</v>
          </cell>
          <cell r="E1534" t="str">
            <v>P</v>
          </cell>
          <cell r="F1534" t="str">
            <v>R</v>
          </cell>
          <cell r="J1534">
            <v>28</v>
          </cell>
          <cell r="S1534">
            <v>2006</v>
          </cell>
        </row>
        <row r="1535">
          <cell r="D1535" t="str">
            <v>Rk</v>
          </cell>
          <cell r="E1535" t="str">
            <v>P</v>
          </cell>
          <cell r="F1535" t="str">
            <v>R</v>
          </cell>
          <cell r="J1535">
            <v>19</v>
          </cell>
          <cell r="S1535">
            <v>2006</v>
          </cell>
        </row>
        <row r="1536">
          <cell r="D1536" t="str">
            <v>MLB</v>
          </cell>
          <cell r="E1536" t="str">
            <v>P</v>
          </cell>
          <cell r="F1536" t="str">
            <v>R</v>
          </cell>
          <cell r="J1536">
            <v>23</v>
          </cell>
          <cell r="S1536">
            <v>2006</v>
          </cell>
        </row>
        <row r="1537">
          <cell r="D1537" t="str">
            <v>A+</v>
          </cell>
          <cell r="E1537" t="str">
            <v>P</v>
          </cell>
          <cell r="F1537" t="str">
            <v>R</v>
          </cell>
          <cell r="J1537">
            <v>21</v>
          </cell>
          <cell r="S1537">
            <v>2006</v>
          </cell>
        </row>
        <row r="1538">
          <cell r="D1538" t="str">
            <v>MLB</v>
          </cell>
          <cell r="E1538" t="str">
            <v>OF</v>
          </cell>
          <cell r="F1538" t="str">
            <v>R</v>
          </cell>
          <cell r="J1538">
            <v>30</v>
          </cell>
          <cell r="S1538">
            <v>2006</v>
          </cell>
        </row>
        <row r="1539">
          <cell r="D1539" t="str">
            <v>Coll</v>
          </cell>
          <cell r="E1539" t="str">
            <v>P</v>
          </cell>
          <cell r="F1539" t="str">
            <v>R</v>
          </cell>
          <cell r="J1539">
            <v>21</v>
          </cell>
          <cell r="S1539">
            <v>2006</v>
          </cell>
        </row>
        <row r="1540">
          <cell r="D1540" t="str">
            <v>MLB</v>
          </cell>
          <cell r="E1540" t="str">
            <v>P</v>
          </cell>
          <cell r="F1540" t="str">
            <v>L</v>
          </cell>
          <cell r="J1540">
            <v>34</v>
          </cell>
          <cell r="S1540">
            <v>2006</v>
          </cell>
        </row>
        <row r="1541">
          <cell r="D1541" t="str">
            <v>MLB</v>
          </cell>
          <cell r="E1541" t="str">
            <v>P</v>
          </cell>
          <cell r="F1541" t="str">
            <v>R</v>
          </cell>
          <cell r="J1541">
            <v>24</v>
          </cell>
          <cell r="S1541">
            <v>2006</v>
          </cell>
        </row>
        <row r="1542">
          <cell r="D1542" t="str">
            <v>MLB</v>
          </cell>
          <cell r="E1542" t="str">
            <v>P</v>
          </cell>
          <cell r="F1542" t="str">
            <v>R</v>
          </cell>
          <cell r="J1542">
            <v>30</v>
          </cell>
          <cell r="S1542">
            <v>2006</v>
          </cell>
        </row>
        <row r="1543">
          <cell r="D1543" t="str">
            <v>AAA</v>
          </cell>
          <cell r="E1543" t="str">
            <v>P</v>
          </cell>
          <cell r="F1543" t="str">
            <v>R</v>
          </cell>
          <cell r="J1543">
            <v>32</v>
          </cell>
          <cell r="S1543">
            <v>2006</v>
          </cell>
        </row>
        <row r="1544">
          <cell r="D1544" t="str">
            <v>Coll</v>
          </cell>
          <cell r="E1544" t="str">
            <v>C</v>
          </cell>
          <cell r="F1544" t="str">
            <v>R</v>
          </cell>
          <cell r="J1544">
            <v>21</v>
          </cell>
          <cell r="S1544">
            <v>2006</v>
          </cell>
        </row>
        <row r="1545">
          <cell r="D1545" t="str">
            <v>Coll</v>
          </cell>
          <cell r="E1545" t="str">
            <v>P</v>
          </cell>
          <cell r="F1545" t="str">
            <v>L</v>
          </cell>
          <cell r="J1545">
            <v>20</v>
          </cell>
          <cell r="S1545">
            <v>2006</v>
          </cell>
        </row>
        <row r="1546">
          <cell r="D1546" t="str">
            <v>MLB</v>
          </cell>
          <cell r="E1546" t="str">
            <v>P</v>
          </cell>
          <cell r="F1546" t="str">
            <v>R</v>
          </cell>
          <cell r="J1546">
            <v>33</v>
          </cell>
          <cell r="S1546">
            <v>2006</v>
          </cell>
        </row>
        <row r="1547">
          <cell r="D1547" t="str">
            <v>MLB</v>
          </cell>
          <cell r="E1547" t="str">
            <v>P</v>
          </cell>
          <cell r="F1547" t="str">
            <v>L</v>
          </cell>
          <cell r="J1547">
            <v>33</v>
          </cell>
          <cell r="S1547">
            <v>2006</v>
          </cell>
        </row>
        <row r="1548">
          <cell r="D1548" t="str">
            <v>MLB</v>
          </cell>
          <cell r="E1548" t="str">
            <v>P</v>
          </cell>
          <cell r="F1548" t="str">
            <v>L</v>
          </cell>
          <cell r="J1548">
            <v>28</v>
          </cell>
          <cell r="S1548">
            <v>2006</v>
          </cell>
        </row>
        <row r="1549">
          <cell r="D1549" t="str">
            <v>MLB</v>
          </cell>
          <cell r="E1549" t="str">
            <v>2B</v>
          </cell>
          <cell r="F1549" t="str">
            <v>R</v>
          </cell>
          <cell r="J1549">
            <v>24</v>
          </cell>
          <cell r="S1549">
            <v>2006</v>
          </cell>
        </row>
        <row r="1550">
          <cell r="D1550" t="str">
            <v>MLB</v>
          </cell>
          <cell r="E1550" t="str">
            <v>P</v>
          </cell>
          <cell r="F1550" t="str">
            <v>R</v>
          </cell>
          <cell r="J1550">
            <v>30</v>
          </cell>
          <cell r="S1550">
            <v>2006</v>
          </cell>
        </row>
        <row r="1551">
          <cell r="D1551" t="str">
            <v>MLB</v>
          </cell>
          <cell r="E1551" t="str">
            <v>P</v>
          </cell>
          <cell r="F1551" t="str">
            <v>L</v>
          </cell>
          <cell r="J1551">
            <v>36</v>
          </cell>
          <cell r="S1551">
            <v>2006</v>
          </cell>
        </row>
        <row r="1552">
          <cell r="D1552" t="str">
            <v>MLB</v>
          </cell>
          <cell r="E1552" t="str">
            <v>P</v>
          </cell>
          <cell r="F1552" t="str">
            <v>R</v>
          </cell>
          <cell r="J1552">
            <v>29</v>
          </cell>
          <cell r="S1552">
            <v>2006</v>
          </cell>
        </row>
        <row r="1553">
          <cell r="D1553" t="str">
            <v>Coll</v>
          </cell>
          <cell r="E1553" t="str">
            <v>P</v>
          </cell>
          <cell r="F1553" t="str">
            <v>R</v>
          </cell>
          <cell r="J1553">
            <v>21</v>
          </cell>
          <cell r="S1553">
            <v>2006</v>
          </cell>
        </row>
        <row r="1554">
          <cell r="D1554" t="str">
            <v>MLB</v>
          </cell>
          <cell r="E1554" t="str">
            <v>P</v>
          </cell>
          <cell r="F1554" t="str">
            <v>R</v>
          </cell>
          <cell r="J1554">
            <v>26</v>
          </cell>
          <cell r="S1554">
            <v>2006</v>
          </cell>
        </row>
        <row r="1555">
          <cell r="D1555" t="str">
            <v>MLB</v>
          </cell>
          <cell r="E1555" t="str">
            <v>P</v>
          </cell>
          <cell r="F1555" t="str">
            <v>R</v>
          </cell>
          <cell r="J1555">
            <v>28</v>
          </cell>
          <cell r="S1555">
            <v>2006</v>
          </cell>
        </row>
        <row r="1556">
          <cell r="D1556" t="str">
            <v>MLB</v>
          </cell>
          <cell r="E1556" t="str">
            <v>P</v>
          </cell>
          <cell r="F1556" t="str">
            <v>R</v>
          </cell>
          <cell r="J1556">
            <v>29</v>
          </cell>
          <cell r="S1556">
            <v>2006</v>
          </cell>
        </row>
        <row r="1557">
          <cell r="D1557" t="str">
            <v>HS</v>
          </cell>
          <cell r="E1557" t="str">
            <v>P</v>
          </cell>
          <cell r="F1557" t="str">
            <v>R</v>
          </cell>
          <cell r="J1557">
            <v>18</v>
          </cell>
          <cell r="S1557">
            <v>2006</v>
          </cell>
        </row>
        <row r="1558">
          <cell r="D1558" t="str">
            <v>AA</v>
          </cell>
          <cell r="E1558" t="str">
            <v>C</v>
          </cell>
          <cell r="F1558" t="str">
            <v>R</v>
          </cell>
          <cell r="J1558">
            <v>27</v>
          </cell>
          <cell r="S1558">
            <v>2006</v>
          </cell>
        </row>
        <row r="1559">
          <cell r="D1559" t="str">
            <v>Coll</v>
          </cell>
          <cell r="E1559" t="str">
            <v>P</v>
          </cell>
          <cell r="F1559" t="str">
            <v>L</v>
          </cell>
          <cell r="J1559">
            <v>20</v>
          </cell>
          <cell r="S1559">
            <v>2006</v>
          </cell>
        </row>
        <row r="1560">
          <cell r="D1560" t="str">
            <v>Coll</v>
          </cell>
          <cell r="E1560" t="str">
            <v>P</v>
          </cell>
          <cell r="F1560" t="str">
            <v>L</v>
          </cell>
          <cell r="J1560">
            <v>20</v>
          </cell>
          <cell r="S1560">
            <v>2006</v>
          </cell>
        </row>
        <row r="1561">
          <cell r="D1561" t="str">
            <v>AAA</v>
          </cell>
          <cell r="E1561" t="str">
            <v>P</v>
          </cell>
          <cell r="F1561" t="str">
            <v>R</v>
          </cell>
          <cell r="J1561">
            <v>30</v>
          </cell>
          <cell r="S1561">
            <v>2006</v>
          </cell>
        </row>
        <row r="1562">
          <cell r="D1562" t="str">
            <v>Coll</v>
          </cell>
          <cell r="E1562" t="str">
            <v>P</v>
          </cell>
          <cell r="F1562" t="str">
            <v>R</v>
          </cell>
          <cell r="J1562">
            <v>19</v>
          </cell>
          <cell r="S1562">
            <v>2006</v>
          </cell>
        </row>
        <row r="1563">
          <cell r="D1563" t="str">
            <v>HS</v>
          </cell>
          <cell r="E1563" t="str">
            <v>P</v>
          </cell>
          <cell r="F1563" t="str">
            <v>R</v>
          </cell>
          <cell r="J1563">
            <v>17</v>
          </cell>
          <cell r="S1563">
            <v>2006</v>
          </cell>
        </row>
        <row r="1564">
          <cell r="D1564" t="str">
            <v>AA</v>
          </cell>
          <cell r="E1564" t="str">
            <v>P</v>
          </cell>
          <cell r="F1564" t="str">
            <v>R</v>
          </cell>
          <cell r="J1564">
            <v>23</v>
          </cell>
          <cell r="S1564">
            <v>2006</v>
          </cell>
        </row>
        <row r="1565">
          <cell r="D1565" t="str">
            <v>Rk</v>
          </cell>
          <cell r="E1565" t="str">
            <v>P</v>
          </cell>
          <cell r="F1565" t="str">
            <v>R</v>
          </cell>
          <cell r="J1565">
            <v>22</v>
          </cell>
          <cell r="S1565">
            <v>2006</v>
          </cell>
        </row>
        <row r="1566">
          <cell r="D1566" t="str">
            <v>AAA</v>
          </cell>
          <cell r="E1566" t="str">
            <v>P</v>
          </cell>
          <cell r="F1566" t="str">
            <v>R</v>
          </cell>
          <cell r="J1566">
            <v>31</v>
          </cell>
          <cell r="S1566">
            <v>2006</v>
          </cell>
        </row>
        <row r="1567">
          <cell r="D1567" t="str">
            <v>HS</v>
          </cell>
          <cell r="E1567" t="str">
            <v>P</v>
          </cell>
          <cell r="F1567" t="str">
            <v>R</v>
          </cell>
          <cell r="J1567">
            <v>17</v>
          </cell>
          <cell r="S1567">
            <v>2006</v>
          </cell>
        </row>
        <row r="1568">
          <cell r="D1568" t="str">
            <v>HS</v>
          </cell>
          <cell r="E1568" t="str">
            <v>P</v>
          </cell>
          <cell r="F1568" t="str">
            <v>R</v>
          </cell>
          <cell r="J1568">
            <v>16</v>
          </cell>
          <cell r="S1568">
            <v>2006</v>
          </cell>
        </row>
        <row r="1569">
          <cell r="D1569" t="str">
            <v>Rk</v>
          </cell>
          <cell r="E1569" t="str">
            <v>P</v>
          </cell>
          <cell r="F1569" t="str">
            <v>R</v>
          </cell>
          <cell r="J1569">
            <v>19</v>
          </cell>
          <cell r="S1569">
            <v>2006</v>
          </cell>
        </row>
        <row r="1570">
          <cell r="D1570" t="str">
            <v>AAA</v>
          </cell>
          <cell r="E1570" t="str">
            <v>P</v>
          </cell>
          <cell r="F1570" t="str">
            <v>R</v>
          </cell>
          <cell r="J1570">
            <v>26</v>
          </cell>
          <cell r="S1570">
            <v>2006</v>
          </cell>
        </row>
        <row r="1571">
          <cell r="D1571" t="str">
            <v>A</v>
          </cell>
          <cell r="E1571" t="str">
            <v>P</v>
          </cell>
          <cell r="F1571" t="str">
            <v>R</v>
          </cell>
          <cell r="J1571">
            <v>20</v>
          </cell>
          <cell r="S1571">
            <v>2006</v>
          </cell>
        </row>
        <row r="1572">
          <cell r="D1572" t="str">
            <v>A</v>
          </cell>
          <cell r="E1572" t="str">
            <v>OF</v>
          </cell>
          <cell r="F1572" t="str">
            <v>R</v>
          </cell>
          <cell r="J1572">
            <v>21</v>
          </cell>
          <cell r="S1572">
            <v>2006</v>
          </cell>
        </row>
        <row r="1573">
          <cell r="D1573" t="str">
            <v>HS</v>
          </cell>
          <cell r="E1573" t="str">
            <v>P</v>
          </cell>
          <cell r="F1573" t="str">
            <v>L</v>
          </cell>
          <cell r="J1573">
            <v>17</v>
          </cell>
          <cell r="S1573">
            <v>2006</v>
          </cell>
        </row>
        <row r="1574">
          <cell r="D1574" t="str">
            <v>A</v>
          </cell>
          <cell r="E1574" t="str">
            <v>P</v>
          </cell>
          <cell r="F1574" t="str">
            <v>L</v>
          </cell>
          <cell r="J1574">
            <v>23</v>
          </cell>
          <cell r="S1574">
            <v>2006</v>
          </cell>
        </row>
        <row r="1575">
          <cell r="D1575" t="str">
            <v>A-</v>
          </cell>
          <cell r="E1575" t="str">
            <v>P</v>
          </cell>
          <cell r="F1575" t="str">
            <v>R</v>
          </cell>
          <cell r="J1575">
            <v>22</v>
          </cell>
          <cell r="S1575">
            <v>2006</v>
          </cell>
        </row>
        <row r="1576">
          <cell r="D1576" t="str">
            <v>HS</v>
          </cell>
          <cell r="E1576" t="str">
            <v>P</v>
          </cell>
          <cell r="F1576" t="str">
            <v>R</v>
          </cell>
          <cell r="J1576">
            <v>14</v>
          </cell>
          <cell r="S1576">
            <v>2006</v>
          </cell>
        </row>
        <row r="1577">
          <cell r="D1577" t="str">
            <v>Rk</v>
          </cell>
          <cell r="E1577" t="str">
            <v>P</v>
          </cell>
          <cell r="F1577" t="str">
            <v>R</v>
          </cell>
          <cell r="J1577">
            <v>19</v>
          </cell>
          <cell r="S1577">
            <v>2006</v>
          </cell>
        </row>
        <row r="1578">
          <cell r="D1578" t="str">
            <v>HS</v>
          </cell>
          <cell r="E1578" t="str">
            <v>OF</v>
          </cell>
          <cell r="F1578" t="str">
            <v>R</v>
          </cell>
          <cell r="J1578">
            <v>17</v>
          </cell>
          <cell r="S1578">
            <v>2006</v>
          </cell>
        </row>
        <row r="1579">
          <cell r="D1579" t="str">
            <v>AA</v>
          </cell>
          <cell r="E1579" t="str">
            <v>P</v>
          </cell>
          <cell r="F1579" t="str">
            <v>R</v>
          </cell>
          <cell r="J1579">
            <v>24</v>
          </cell>
          <cell r="S1579">
            <v>2006</v>
          </cell>
        </row>
        <row r="1580">
          <cell r="D1580" t="str">
            <v>A+</v>
          </cell>
          <cell r="E1580" t="str">
            <v>P</v>
          </cell>
          <cell r="F1580" t="str">
            <v>R</v>
          </cell>
          <cell r="J1580">
            <v>23</v>
          </cell>
          <cell r="S1580">
            <v>2005</v>
          </cell>
        </row>
        <row r="1581">
          <cell r="D1581" t="str">
            <v>A-</v>
          </cell>
          <cell r="E1581" t="str">
            <v>C</v>
          </cell>
          <cell r="F1581" t="str">
            <v>R</v>
          </cell>
          <cell r="J1581">
            <v>21</v>
          </cell>
          <cell r="S1581">
            <v>2005</v>
          </cell>
        </row>
        <row r="1582">
          <cell r="D1582" t="str">
            <v>MLB</v>
          </cell>
          <cell r="E1582" t="str">
            <v>P</v>
          </cell>
          <cell r="F1582" t="str">
            <v>R</v>
          </cell>
          <cell r="J1582">
            <v>35</v>
          </cell>
          <cell r="S1582">
            <v>2005</v>
          </cell>
        </row>
        <row r="1583">
          <cell r="D1583" t="str">
            <v>MLB</v>
          </cell>
          <cell r="E1583" t="str">
            <v>P</v>
          </cell>
          <cell r="F1583" t="str">
            <v>L</v>
          </cell>
          <cell r="J1583">
            <v>32</v>
          </cell>
          <cell r="S1583">
            <v>2005</v>
          </cell>
        </row>
        <row r="1584">
          <cell r="D1584" t="str">
            <v>MLB</v>
          </cell>
          <cell r="E1584" t="str">
            <v>SS</v>
          </cell>
          <cell r="F1584" t="str">
            <v>R</v>
          </cell>
          <cell r="J1584">
            <v>25</v>
          </cell>
          <cell r="S1584">
            <v>2005</v>
          </cell>
        </row>
        <row r="1585">
          <cell r="D1585" t="str">
            <v>MLB</v>
          </cell>
          <cell r="E1585" t="str">
            <v>P</v>
          </cell>
          <cell r="F1585" t="str">
            <v>R</v>
          </cell>
          <cell r="J1585">
            <v>26</v>
          </cell>
          <cell r="S1585">
            <v>2005</v>
          </cell>
        </row>
        <row r="1586">
          <cell r="D1586" t="str">
            <v>MLB</v>
          </cell>
          <cell r="E1586" t="str">
            <v>P</v>
          </cell>
          <cell r="F1586" t="str">
            <v>R</v>
          </cell>
          <cell r="J1586">
            <v>25</v>
          </cell>
          <cell r="S1586">
            <v>2005</v>
          </cell>
        </row>
        <row r="1587">
          <cell r="D1587" t="str">
            <v>MLB</v>
          </cell>
          <cell r="E1587" t="str">
            <v>1B</v>
          </cell>
          <cell r="F1587" t="str">
            <v>L</v>
          </cell>
          <cell r="J1587">
            <v>31</v>
          </cell>
          <cell r="S1587">
            <v>2005</v>
          </cell>
        </row>
        <row r="1588">
          <cell r="D1588" t="str">
            <v>A</v>
          </cell>
          <cell r="E1588" t="str">
            <v>P</v>
          </cell>
          <cell r="F1588" t="str">
            <v>R</v>
          </cell>
          <cell r="J1588">
            <v>21</v>
          </cell>
          <cell r="S1588">
            <v>2005</v>
          </cell>
        </row>
        <row r="1589">
          <cell r="D1589" t="str">
            <v>MLB</v>
          </cell>
          <cell r="E1589" t="str">
            <v>P</v>
          </cell>
          <cell r="F1589" t="str">
            <v>L</v>
          </cell>
          <cell r="J1589">
            <v>33</v>
          </cell>
          <cell r="S1589">
            <v>2005</v>
          </cell>
        </row>
        <row r="1590">
          <cell r="D1590" t="str">
            <v>AA</v>
          </cell>
          <cell r="E1590" t="str">
            <v>P</v>
          </cell>
          <cell r="F1590" t="str">
            <v>R</v>
          </cell>
          <cell r="J1590">
            <v>22</v>
          </cell>
          <cell r="S1590">
            <v>2005</v>
          </cell>
        </row>
        <row r="1591">
          <cell r="D1591" t="str">
            <v>AA</v>
          </cell>
          <cell r="E1591" t="str">
            <v>P</v>
          </cell>
          <cell r="F1591" t="str">
            <v>R</v>
          </cell>
          <cell r="J1591">
            <v>22</v>
          </cell>
          <cell r="S1591">
            <v>2005</v>
          </cell>
        </row>
        <row r="1592">
          <cell r="D1592" t="str">
            <v>AA</v>
          </cell>
          <cell r="E1592" t="str">
            <v>P</v>
          </cell>
          <cell r="F1592" t="str">
            <v>L</v>
          </cell>
          <cell r="J1592">
            <v>27</v>
          </cell>
          <cell r="S1592">
            <v>2005</v>
          </cell>
        </row>
        <row r="1593">
          <cell r="D1593" t="str">
            <v>MLB</v>
          </cell>
          <cell r="E1593" t="str">
            <v>P</v>
          </cell>
          <cell r="F1593" t="str">
            <v>L</v>
          </cell>
          <cell r="J1593">
            <v>24</v>
          </cell>
          <cell r="S1593">
            <v>2005</v>
          </cell>
        </row>
        <row r="1594">
          <cell r="D1594" t="str">
            <v>MLB</v>
          </cell>
          <cell r="E1594" t="str">
            <v>P</v>
          </cell>
          <cell r="F1594" t="str">
            <v>L</v>
          </cell>
          <cell r="J1594">
            <v>28</v>
          </cell>
          <cell r="S1594">
            <v>2005</v>
          </cell>
        </row>
        <row r="1595">
          <cell r="D1595" t="str">
            <v>Rk</v>
          </cell>
          <cell r="E1595" t="str">
            <v>P</v>
          </cell>
          <cell r="F1595" t="str">
            <v>L</v>
          </cell>
          <cell r="J1595">
            <v>25</v>
          </cell>
          <cell r="S1595">
            <v>2005</v>
          </cell>
        </row>
        <row r="1596">
          <cell r="D1596" t="str">
            <v>AAA</v>
          </cell>
          <cell r="E1596" t="str">
            <v>C</v>
          </cell>
          <cell r="F1596" t="str">
            <v>R</v>
          </cell>
          <cell r="J1596">
            <v>28</v>
          </cell>
          <cell r="S1596">
            <v>2005</v>
          </cell>
        </row>
        <row r="1597">
          <cell r="D1597" t="str">
            <v>MLB</v>
          </cell>
          <cell r="E1597" t="str">
            <v>P</v>
          </cell>
          <cell r="F1597" t="str">
            <v>R</v>
          </cell>
          <cell r="J1597">
            <v>26</v>
          </cell>
          <cell r="S1597">
            <v>2005</v>
          </cell>
        </row>
        <row r="1598">
          <cell r="D1598" t="str">
            <v>Coll</v>
          </cell>
          <cell r="E1598" t="str">
            <v>P</v>
          </cell>
          <cell r="F1598" t="str">
            <v>R</v>
          </cell>
          <cell r="J1598">
            <v>20</v>
          </cell>
          <cell r="S1598">
            <v>2005</v>
          </cell>
        </row>
        <row r="1599">
          <cell r="D1599" t="str">
            <v>AA</v>
          </cell>
          <cell r="E1599" t="str">
            <v>P</v>
          </cell>
          <cell r="F1599" t="str">
            <v>R</v>
          </cell>
          <cell r="J1599">
            <v>23</v>
          </cell>
          <cell r="S1599">
            <v>2005</v>
          </cell>
        </row>
        <row r="1600">
          <cell r="D1600" t="str">
            <v>MLB</v>
          </cell>
          <cell r="E1600" t="str">
            <v>P</v>
          </cell>
          <cell r="F1600" t="str">
            <v>R</v>
          </cell>
          <cell r="J1600">
            <v>31</v>
          </cell>
          <cell r="S1600">
            <v>2005</v>
          </cell>
        </row>
        <row r="1601">
          <cell r="D1601" t="str">
            <v>AA</v>
          </cell>
          <cell r="E1601" t="str">
            <v>P</v>
          </cell>
          <cell r="F1601" t="str">
            <v>R</v>
          </cell>
          <cell r="J1601">
            <v>25</v>
          </cell>
          <cell r="S1601">
            <v>2005</v>
          </cell>
        </row>
        <row r="1602">
          <cell r="D1602" t="str">
            <v>MLB</v>
          </cell>
          <cell r="E1602" t="str">
            <v>P</v>
          </cell>
          <cell r="F1602" t="str">
            <v>R</v>
          </cell>
          <cell r="J1602">
            <v>27</v>
          </cell>
          <cell r="S1602">
            <v>2005</v>
          </cell>
        </row>
        <row r="1603">
          <cell r="D1603" t="str">
            <v>MLB</v>
          </cell>
          <cell r="E1603" t="str">
            <v>P</v>
          </cell>
          <cell r="F1603" t="str">
            <v>R</v>
          </cell>
          <cell r="J1603">
            <v>27</v>
          </cell>
          <cell r="S1603">
            <v>2005</v>
          </cell>
        </row>
        <row r="1604">
          <cell r="D1604" t="str">
            <v>MLB</v>
          </cell>
          <cell r="E1604" t="str">
            <v>P</v>
          </cell>
          <cell r="F1604" t="str">
            <v>R</v>
          </cell>
          <cell r="J1604">
            <v>31</v>
          </cell>
          <cell r="S1604">
            <v>2005</v>
          </cell>
        </row>
        <row r="1605">
          <cell r="D1605" t="str">
            <v>Coll</v>
          </cell>
          <cell r="E1605" t="str">
            <v>P</v>
          </cell>
          <cell r="F1605" t="str">
            <v>R</v>
          </cell>
          <cell r="J1605">
            <v>21</v>
          </cell>
          <cell r="S1605">
            <v>2005</v>
          </cell>
        </row>
        <row r="1606">
          <cell r="D1606" t="str">
            <v>MLB</v>
          </cell>
          <cell r="E1606" t="str">
            <v>P</v>
          </cell>
          <cell r="F1606" t="str">
            <v>R</v>
          </cell>
          <cell r="J1606">
            <v>25</v>
          </cell>
          <cell r="S1606">
            <v>2005</v>
          </cell>
        </row>
        <row r="1607">
          <cell r="D1607" t="str">
            <v>Coll</v>
          </cell>
          <cell r="E1607" t="str">
            <v>P</v>
          </cell>
          <cell r="F1607" t="str">
            <v>L</v>
          </cell>
          <cell r="J1607">
            <v>20</v>
          </cell>
          <cell r="S1607">
            <v>2005</v>
          </cell>
        </row>
        <row r="1608">
          <cell r="D1608" t="str">
            <v>AAA</v>
          </cell>
          <cell r="E1608" t="str">
            <v>OF</v>
          </cell>
          <cell r="F1608" t="str">
            <v>R</v>
          </cell>
          <cell r="J1608">
            <v>26</v>
          </cell>
          <cell r="S1608">
            <v>2005</v>
          </cell>
        </row>
        <row r="1609">
          <cell r="D1609" t="str">
            <v>MLB</v>
          </cell>
          <cell r="E1609" t="str">
            <v>P</v>
          </cell>
          <cell r="F1609" t="str">
            <v>R</v>
          </cell>
          <cell r="J1609">
            <v>25</v>
          </cell>
          <cell r="S1609">
            <v>2005</v>
          </cell>
        </row>
        <row r="1610">
          <cell r="D1610" t="str">
            <v>MLB</v>
          </cell>
          <cell r="E1610" t="str">
            <v>OF</v>
          </cell>
          <cell r="F1610" t="str">
            <v>R</v>
          </cell>
          <cell r="J1610">
            <v>23</v>
          </cell>
          <cell r="S1610">
            <v>2005</v>
          </cell>
        </row>
        <row r="1611">
          <cell r="D1611" t="str">
            <v>A</v>
          </cell>
          <cell r="E1611" t="str">
            <v>P</v>
          </cell>
          <cell r="F1611" t="str">
            <v>L</v>
          </cell>
          <cell r="J1611">
            <v>20</v>
          </cell>
          <cell r="S1611">
            <v>2005</v>
          </cell>
        </row>
        <row r="1612">
          <cell r="D1612" t="str">
            <v>Coll</v>
          </cell>
          <cell r="E1612" t="str">
            <v>P</v>
          </cell>
          <cell r="F1612" t="str">
            <v>R</v>
          </cell>
          <cell r="J1612">
            <v>21</v>
          </cell>
          <cell r="S1612">
            <v>2005</v>
          </cell>
        </row>
        <row r="1613">
          <cell r="D1613" t="str">
            <v>AAA</v>
          </cell>
          <cell r="E1613" t="str">
            <v>P</v>
          </cell>
          <cell r="F1613" t="str">
            <v>L</v>
          </cell>
          <cell r="J1613">
            <v>26</v>
          </cell>
          <cell r="S1613">
            <v>2005</v>
          </cell>
        </row>
        <row r="1614">
          <cell r="D1614" t="str">
            <v>HS</v>
          </cell>
          <cell r="E1614" t="str">
            <v>P</v>
          </cell>
          <cell r="F1614" t="str">
            <v>R</v>
          </cell>
          <cell r="J1614">
            <v>18</v>
          </cell>
          <cell r="S1614">
            <v>2005</v>
          </cell>
        </row>
        <row r="1615">
          <cell r="D1615" t="str">
            <v>HS</v>
          </cell>
          <cell r="E1615" t="str">
            <v>P</v>
          </cell>
          <cell r="F1615" t="str">
            <v>R</v>
          </cell>
          <cell r="J1615">
            <v>19</v>
          </cell>
          <cell r="S1615">
            <v>2005</v>
          </cell>
        </row>
        <row r="1616">
          <cell r="D1616" t="str">
            <v>AA</v>
          </cell>
          <cell r="E1616" t="str">
            <v>P</v>
          </cell>
          <cell r="F1616" t="str">
            <v>R</v>
          </cell>
          <cell r="J1616">
            <v>25</v>
          </cell>
          <cell r="S1616">
            <v>2005</v>
          </cell>
        </row>
        <row r="1617">
          <cell r="D1617" t="str">
            <v>Rk</v>
          </cell>
          <cell r="E1617" t="str">
            <v>P</v>
          </cell>
          <cell r="F1617" t="str">
            <v>R</v>
          </cell>
          <cell r="J1617">
            <v>29</v>
          </cell>
          <cell r="S1617">
            <v>2005</v>
          </cell>
        </row>
        <row r="1618">
          <cell r="D1618" t="str">
            <v>AAA</v>
          </cell>
          <cell r="E1618" t="str">
            <v>IF</v>
          </cell>
          <cell r="F1618" t="str">
            <v>R</v>
          </cell>
          <cell r="J1618">
            <v>21</v>
          </cell>
          <cell r="S1618">
            <v>2005</v>
          </cell>
        </row>
        <row r="1619">
          <cell r="D1619" t="str">
            <v>A</v>
          </cell>
          <cell r="E1619" t="str">
            <v>SS</v>
          </cell>
          <cell r="F1619" t="str">
            <v>R</v>
          </cell>
          <cell r="J1619">
            <v>22</v>
          </cell>
          <cell r="S1619">
            <v>2005</v>
          </cell>
        </row>
        <row r="1620">
          <cell r="D1620" t="str">
            <v>A</v>
          </cell>
          <cell r="E1620" t="str">
            <v>C</v>
          </cell>
          <cell r="F1620" t="str">
            <v>R</v>
          </cell>
          <cell r="J1620">
            <v>22</v>
          </cell>
          <cell r="S1620">
            <v>2005</v>
          </cell>
        </row>
        <row r="1621">
          <cell r="D1621" t="str">
            <v>HS</v>
          </cell>
          <cell r="E1621" t="str">
            <v>P</v>
          </cell>
          <cell r="F1621" t="str">
            <v>R</v>
          </cell>
          <cell r="J1621">
            <v>19</v>
          </cell>
          <cell r="S1621">
            <v>2005</v>
          </cell>
        </row>
        <row r="1622">
          <cell r="D1622" t="str">
            <v>AA</v>
          </cell>
          <cell r="E1622" t="str">
            <v>P</v>
          </cell>
          <cell r="F1622" t="str">
            <v>R</v>
          </cell>
          <cell r="J1622">
            <v>21</v>
          </cell>
          <cell r="S1622">
            <v>2005</v>
          </cell>
        </row>
        <row r="1623">
          <cell r="D1623" t="str">
            <v>AAA</v>
          </cell>
          <cell r="E1623" t="str">
            <v>P</v>
          </cell>
          <cell r="F1623" t="str">
            <v>R</v>
          </cell>
          <cell r="J1623">
            <v>25</v>
          </cell>
          <cell r="S1623">
            <v>2005</v>
          </cell>
        </row>
        <row r="1624">
          <cell r="D1624" t="str">
            <v>Coll</v>
          </cell>
          <cell r="E1624" t="str">
            <v>P</v>
          </cell>
          <cell r="F1624" t="str">
            <v>L</v>
          </cell>
          <cell r="J1624">
            <v>19</v>
          </cell>
          <cell r="S1624">
            <v>2005</v>
          </cell>
        </row>
        <row r="1625">
          <cell r="D1625" t="str">
            <v>AAA</v>
          </cell>
          <cell r="E1625" t="str">
            <v>P</v>
          </cell>
          <cell r="F1625" t="str">
            <v>L</v>
          </cell>
          <cell r="J1625">
            <v>23</v>
          </cell>
          <cell r="S1625">
            <v>2005</v>
          </cell>
        </row>
        <row r="1626">
          <cell r="D1626" t="str">
            <v>A</v>
          </cell>
          <cell r="E1626" t="str">
            <v>P</v>
          </cell>
          <cell r="F1626" t="str">
            <v>R</v>
          </cell>
          <cell r="J1626">
            <v>19</v>
          </cell>
          <cell r="S1626">
            <v>2005</v>
          </cell>
        </row>
        <row r="1627">
          <cell r="D1627" t="str">
            <v>A+</v>
          </cell>
          <cell r="E1627" t="str">
            <v>P</v>
          </cell>
          <cell r="F1627" t="str">
            <v>R</v>
          </cell>
          <cell r="J1627">
            <v>20</v>
          </cell>
          <cell r="S1627">
            <v>2005</v>
          </cell>
        </row>
        <row r="1628">
          <cell r="D1628" t="str">
            <v>AA</v>
          </cell>
          <cell r="E1628" t="str">
            <v>P</v>
          </cell>
          <cell r="F1628" t="str">
            <v>R</v>
          </cell>
          <cell r="J1628">
            <v>22</v>
          </cell>
          <cell r="S1628">
            <v>2005</v>
          </cell>
        </row>
        <row r="1629">
          <cell r="D1629" t="str">
            <v>AA</v>
          </cell>
          <cell r="E1629" t="str">
            <v>P</v>
          </cell>
          <cell r="F1629" t="str">
            <v>R</v>
          </cell>
          <cell r="J1629">
            <v>23</v>
          </cell>
          <cell r="S1629">
            <v>2005</v>
          </cell>
        </row>
        <row r="1630">
          <cell r="D1630" t="str">
            <v>Rk</v>
          </cell>
          <cell r="E1630" t="str">
            <v>P</v>
          </cell>
          <cell r="F1630" t="str">
            <v>R</v>
          </cell>
          <cell r="J1630">
            <v>21</v>
          </cell>
          <cell r="S1630">
            <v>2005</v>
          </cell>
        </row>
        <row r="1631">
          <cell r="D1631" t="str">
            <v>Coll</v>
          </cell>
          <cell r="E1631" t="str">
            <v>P</v>
          </cell>
          <cell r="F1631" t="str">
            <v>R</v>
          </cell>
          <cell r="J1631">
            <v>20</v>
          </cell>
          <cell r="S1631">
            <v>2005</v>
          </cell>
        </row>
        <row r="1632">
          <cell r="D1632" t="str">
            <v>A+</v>
          </cell>
          <cell r="E1632" t="str">
            <v>P</v>
          </cell>
          <cell r="F1632" t="str">
            <v>R</v>
          </cell>
          <cell r="J1632">
            <v>21</v>
          </cell>
          <cell r="S1632">
            <v>2005</v>
          </cell>
        </row>
        <row r="1633">
          <cell r="D1633" t="str">
            <v>A-</v>
          </cell>
          <cell r="E1633" t="str">
            <v>P</v>
          </cell>
          <cell r="F1633" t="str">
            <v>R</v>
          </cell>
          <cell r="J1633">
            <v>22</v>
          </cell>
          <cell r="S1633">
            <v>2005</v>
          </cell>
        </row>
        <row r="1634">
          <cell r="D1634" t="str">
            <v>Coll</v>
          </cell>
          <cell r="E1634" t="str">
            <v>OF</v>
          </cell>
          <cell r="F1634" t="str">
            <v>R</v>
          </cell>
          <cell r="J1634">
            <v>21</v>
          </cell>
          <cell r="S1634">
            <v>2005</v>
          </cell>
        </row>
        <row r="1635">
          <cell r="D1635" t="str">
            <v>A+</v>
          </cell>
          <cell r="E1635" t="str">
            <v>P</v>
          </cell>
          <cell r="F1635" t="str">
            <v>L</v>
          </cell>
          <cell r="J1635">
            <v>23</v>
          </cell>
          <cell r="S1635">
            <v>2005</v>
          </cell>
        </row>
        <row r="1636">
          <cell r="D1636" t="str">
            <v>MLB</v>
          </cell>
          <cell r="E1636" t="str">
            <v>SS</v>
          </cell>
          <cell r="F1636" t="str">
            <v>R</v>
          </cell>
          <cell r="J1636">
            <v>23</v>
          </cell>
          <cell r="S1636">
            <v>2004</v>
          </cell>
        </row>
        <row r="1637">
          <cell r="D1637" t="str">
            <v>MLB</v>
          </cell>
          <cell r="E1637" t="str">
            <v>P</v>
          </cell>
          <cell r="F1637" t="str">
            <v>R</v>
          </cell>
          <cell r="J1637">
            <v>28</v>
          </cell>
          <cell r="S1637">
            <v>2004</v>
          </cell>
        </row>
        <row r="1638">
          <cell r="D1638" t="str">
            <v>MLB</v>
          </cell>
          <cell r="E1638" t="str">
            <v>P</v>
          </cell>
          <cell r="F1638" t="str">
            <v>R</v>
          </cell>
          <cell r="J1638">
            <v>26</v>
          </cell>
          <cell r="S1638">
            <v>2004</v>
          </cell>
        </row>
        <row r="1639">
          <cell r="D1639" t="str">
            <v>AAA</v>
          </cell>
          <cell r="E1639" t="str">
            <v>P</v>
          </cell>
          <cell r="F1639" t="str">
            <v>L</v>
          </cell>
          <cell r="J1639">
            <v>21</v>
          </cell>
          <cell r="S1639">
            <v>2004</v>
          </cell>
        </row>
        <row r="1640">
          <cell r="D1640" t="str">
            <v>MLB</v>
          </cell>
          <cell r="E1640" t="str">
            <v>P</v>
          </cell>
          <cell r="F1640" t="str">
            <v>R</v>
          </cell>
          <cell r="J1640">
            <v>23</v>
          </cell>
          <cell r="S1640">
            <v>2004</v>
          </cell>
        </row>
        <row r="1641">
          <cell r="D1641" t="str">
            <v>A+</v>
          </cell>
          <cell r="E1641" t="str">
            <v>P</v>
          </cell>
          <cell r="F1641" t="str">
            <v>R</v>
          </cell>
          <cell r="J1641">
            <v>19</v>
          </cell>
          <cell r="S1641">
            <v>2004</v>
          </cell>
        </row>
        <row r="1642">
          <cell r="D1642" t="str">
            <v>MLB</v>
          </cell>
          <cell r="E1642" t="str">
            <v>P</v>
          </cell>
          <cell r="F1642" t="str">
            <v>R</v>
          </cell>
          <cell r="J1642">
            <v>24</v>
          </cell>
          <cell r="S1642">
            <v>2004</v>
          </cell>
        </row>
        <row r="1643">
          <cell r="D1643" t="str">
            <v>MLB</v>
          </cell>
          <cell r="E1643" t="str">
            <v>OF</v>
          </cell>
          <cell r="F1643" t="str">
            <v>R</v>
          </cell>
          <cell r="J1643">
            <v>36</v>
          </cell>
          <cell r="S1643">
            <v>2004</v>
          </cell>
        </row>
        <row r="1644">
          <cell r="D1644" t="str">
            <v>MLB</v>
          </cell>
          <cell r="E1644" t="str">
            <v>P</v>
          </cell>
          <cell r="F1644" t="str">
            <v>L</v>
          </cell>
          <cell r="J1644">
            <v>27</v>
          </cell>
          <cell r="S1644">
            <v>2004</v>
          </cell>
        </row>
        <row r="1645">
          <cell r="D1645" t="str">
            <v>A-</v>
          </cell>
          <cell r="E1645" t="str">
            <v>P</v>
          </cell>
          <cell r="F1645" t="str">
            <v>R</v>
          </cell>
          <cell r="J1645">
            <v>21</v>
          </cell>
          <cell r="S1645">
            <v>2004</v>
          </cell>
        </row>
        <row r="1646">
          <cell r="D1646" t="str">
            <v>MLB</v>
          </cell>
          <cell r="E1646" t="str">
            <v>P</v>
          </cell>
          <cell r="F1646" t="str">
            <v>R</v>
          </cell>
          <cell r="J1646">
            <v>29</v>
          </cell>
          <cell r="S1646">
            <v>2004</v>
          </cell>
        </row>
        <row r="1647">
          <cell r="D1647" t="str">
            <v>MLB</v>
          </cell>
          <cell r="E1647" t="str">
            <v>P</v>
          </cell>
          <cell r="F1647" t="str">
            <v>R</v>
          </cell>
          <cell r="J1647">
            <v>32</v>
          </cell>
          <cell r="S1647">
            <v>2004</v>
          </cell>
        </row>
        <row r="1648">
          <cell r="D1648" t="str">
            <v>AA</v>
          </cell>
          <cell r="E1648" t="str">
            <v>P</v>
          </cell>
          <cell r="F1648" t="str">
            <v>R</v>
          </cell>
          <cell r="J1648">
            <v>23</v>
          </cell>
          <cell r="S1648">
            <v>2004</v>
          </cell>
        </row>
        <row r="1649">
          <cell r="D1649" t="str">
            <v>HS</v>
          </cell>
          <cell r="E1649" t="str">
            <v>P</v>
          </cell>
          <cell r="F1649" t="str">
            <v>R</v>
          </cell>
          <cell r="J1649">
            <v>17</v>
          </cell>
          <cell r="S1649">
            <v>2004</v>
          </cell>
        </row>
        <row r="1650">
          <cell r="D1650" t="str">
            <v>AAA</v>
          </cell>
          <cell r="E1650" t="str">
            <v>P</v>
          </cell>
          <cell r="F1650" t="str">
            <v>R</v>
          </cell>
          <cell r="J1650">
            <v>27</v>
          </cell>
          <cell r="S1650">
            <v>2004</v>
          </cell>
        </row>
        <row r="1651">
          <cell r="D1651" t="str">
            <v>AA</v>
          </cell>
          <cell r="E1651" t="str">
            <v>P</v>
          </cell>
          <cell r="F1651" t="str">
            <v>R</v>
          </cell>
          <cell r="J1651">
            <v>22</v>
          </cell>
          <cell r="S1651">
            <v>2004</v>
          </cell>
        </row>
        <row r="1652">
          <cell r="D1652" t="str">
            <v>AAA</v>
          </cell>
          <cell r="E1652" t="str">
            <v>P</v>
          </cell>
          <cell r="F1652" t="str">
            <v>R</v>
          </cell>
          <cell r="J1652">
            <v>27</v>
          </cell>
          <cell r="S1652">
            <v>2004</v>
          </cell>
        </row>
        <row r="1653">
          <cell r="D1653" t="str">
            <v>MLB</v>
          </cell>
          <cell r="E1653" t="str">
            <v>P</v>
          </cell>
          <cell r="F1653" t="str">
            <v>R</v>
          </cell>
          <cell r="J1653">
            <v>27</v>
          </cell>
          <cell r="S1653">
            <v>2004</v>
          </cell>
        </row>
        <row r="1654">
          <cell r="D1654" t="str">
            <v>MLB</v>
          </cell>
          <cell r="E1654" t="str">
            <v>P</v>
          </cell>
          <cell r="F1654" t="str">
            <v>R</v>
          </cell>
          <cell r="J1654">
            <v>25</v>
          </cell>
          <cell r="S1654">
            <v>2004</v>
          </cell>
        </row>
        <row r="1655">
          <cell r="D1655" t="str">
            <v>HS</v>
          </cell>
          <cell r="E1655" t="str">
            <v>P</v>
          </cell>
          <cell r="F1655" t="str">
            <v>R</v>
          </cell>
          <cell r="J1655">
            <v>17</v>
          </cell>
          <cell r="S1655">
            <v>2004</v>
          </cell>
        </row>
        <row r="1656">
          <cell r="D1656" t="str">
            <v>Coll</v>
          </cell>
          <cell r="E1656" t="str">
            <v>P</v>
          </cell>
          <cell r="F1656" t="str">
            <v>L</v>
          </cell>
          <cell r="J1656">
            <v>21</v>
          </cell>
          <cell r="S1656">
            <v>2004</v>
          </cell>
        </row>
        <row r="1657">
          <cell r="D1657" t="str">
            <v>MLB</v>
          </cell>
          <cell r="E1657" t="str">
            <v>P</v>
          </cell>
          <cell r="F1657" t="str">
            <v>R</v>
          </cell>
          <cell r="J1657">
            <v>23</v>
          </cell>
          <cell r="S1657">
            <v>2004</v>
          </cell>
        </row>
        <row r="1658">
          <cell r="D1658" t="str">
            <v>AA</v>
          </cell>
          <cell r="E1658" t="str">
            <v>CF</v>
          </cell>
          <cell r="F1658" t="str">
            <v>L</v>
          </cell>
          <cell r="J1658">
            <v>24</v>
          </cell>
          <cell r="S1658">
            <v>2004</v>
          </cell>
        </row>
        <row r="1659">
          <cell r="D1659" t="str">
            <v>AA</v>
          </cell>
          <cell r="E1659" t="str">
            <v>P</v>
          </cell>
          <cell r="F1659" t="str">
            <v>L</v>
          </cell>
          <cell r="J1659">
            <v>23</v>
          </cell>
          <cell r="S1659">
            <v>2004</v>
          </cell>
        </row>
        <row r="1660">
          <cell r="D1660" t="str">
            <v>MLB</v>
          </cell>
          <cell r="E1660" t="str">
            <v>P</v>
          </cell>
          <cell r="F1660" t="str">
            <v>R</v>
          </cell>
          <cell r="J1660">
            <v>27</v>
          </cell>
          <cell r="S1660">
            <v>2004</v>
          </cell>
        </row>
        <row r="1661">
          <cell r="D1661" t="str">
            <v>Coll</v>
          </cell>
          <cell r="E1661" t="str">
            <v>P</v>
          </cell>
          <cell r="F1661" t="str">
            <v>L</v>
          </cell>
          <cell r="J1661">
            <v>19</v>
          </cell>
          <cell r="S1661">
            <v>2004</v>
          </cell>
        </row>
        <row r="1662">
          <cell r="D1662" t="str">
            <v>AA</v>
          </cell>
          <cell r="E1662" t="str">
            <v>P</v>
          </cell>
          <cell r="F1662" t="str">
            <v>R</v>
          </cell>
          <cell r="J1662">
            <v>23</v>
          </cell>
          <cell r="S1662">
            <v>2004</v>
          </cell>
        </row>
        <row r="1663">
          <cell r="D1663" t="str">
            <v>A</v>
          </cell>
          <cell r="E1663" t="str">
            <v>P</v>
          </cell>
          <cell r="F1663" t="str">
            <v>L</v>
          </cell>
          <cell r="J1663">
            <v>19</v>
          </cell>
          <cell r="S1663">
            <v>2004</v>
          </cell>
        </row>
        <row r="1664">
          <cell r="D1664" t="str">
            <v>A</v>
          </cell>
          <cell r="E1664" t="str">
            <v>P</v>
          </cell>
          <cell r="F1664" t="str">
            <v>R</v>
          </cell>
          <cell r="J1664">
            <v>21</v>
          </cell>
          <cell r="S1664">
            <v>2004</v>
          </cell>
        </row>
        <row r="1665">
          <cell r="D1665" t="str">
            <v>AA</v>
          </cell>
          <cell r="E1665" t="str">
            <v>P</v>
          </cell>
          <cell r="F1665" t="str">
            <v>R</v>
          </cell>
          <cell r="J1665">
            <v>27</v>
          </cell>
          <cell r="S1665">
            <v>2004</v>
          </cell>
        </row>
        <row r="1666">
          <cell r="D1666" t="str">
            <v>A+</v>
          </cell>
          <cell r="E1666" t="str">
            <v>P</v>
          </cell>
          <cell r="F1666" t="str">
            <v>L</v>
          </cell>
          <cell r="J1666">
            <v>22</v>
          </cell>
          <cell r="S1666">
            <v>2004</v>
          </cell>
        </row>
        <row r="1667">
          <cell r="D1667" t="str">
            <v>HS</v>
          </cell>
          <cell r="E1667" t="str">
            <v>P</v>
          </cell>
          <cell r="F1667" t="str">
            <v>R</v>
          </cell>
          <cell r="J1667">
            <v>20</v>
          </cell>
          <cell r="S1667">
            <v>2004</v>
          </cell>
        </row>
        <row r="1668">
          <cell r="D1668" t="str">
            <v>AA</v>
          </cell>
          <cell r="E1668" t="str">
            <v>P</v>
          </cell>
          <cell r="F1668" t="str">
            <v>R</v>
          </cell>
          <cell r="J1668">
            <v>23</v>
          </cell>
          <cell r="S1668">
            <v>2004</v>
          </cell>
        </row>
        <row r="1669">
          <cell r="D1669" t="str">
            <v>A+</v>
          </cell>
          <cell r="E1669" t="str">
            <v>P</v>
          </cell>
          <cell r="F1669" t="str">
            <v>L</v>
          </cell>
          <cell r="J1669">
            <v>21</v>
          </cell>
          <cell r="S1669">
            <v>2004</v>
          </cell>
        </row>
        <row r="1670">
          <cell r="D1670" t="str">
            <v>HS</v>
          </cell>
          <cell r="E1670" t="str">
            <v>P</v>
          </cell>
          <cell r="F1670" t="str">
            <v>L</v>
          </cell>
          <cell r="J1670">
            <v>17</v>
          </cell>
          <cell r="S1670">
            <v>2004</v>
          </cell>
        </row>
        <row r="1671">
          <cell r="D1671" t="str">
            <v>HS</v>
          </cell>
          <cell r="E1671" t="str">
            <v>P</v>
          </cell>
          <cell r="F1671" t="str">
            <v>R</v>
          </cell>
          <cell r="J1671">
            <v>19</v>
          </cell>
          <cell r="S1671">
            <v>2004</v>
          </cell>
        </row>
        <row r="1672">
          <cell r="D1672" t="str">
            <v>A+</v>
          </cell>
          <cell r="E1672" t="str">
            <v>P</v>
          </cell>
          <cell r="F1672" t="str">
            <v>L</v>
          </cell>
          <cell r="J1672">
            <v>20</v>
          </cell>
          <cell r="S1672">
            <v>2004</v>
          </cell>
        </row>
        <row r="1673">
          <cell r="D1673" t="str">
            <v>A+</v>
          </cell>
          <cell r="E1673" t="str">
            <v>P</v>
          </cell>
          <cell r="F1673" t="str">
            <v>R</v>
          </cell>
          <cell r="J1673">
            <v>22</v>
          </cell>
          <cell r="S1673">
            <v>2004</v>
          </cell>
        </row>
        <row r="1674">
          <cell r="D1674" t="str">
            <v>A</v>
          </cell>
          <cell r="E1674" t="str">
            <v>P</v>
          </cell>
          <cell r="F1674" t="str">
            <v>R</v>
          </cell>
          <cell r="J1674">
            <v>21</v>
          </cell>
          <cell r="S1674">
            <v>2004</v>
          </cell>
        </row>
        <row r="1675">
          <cell r="D1675" t="str">
            <v>HS</v>
          </cell>
          <cell r="E1675" t="str">
            <v>P</v>
          </cell>
          <cell r="F1675" t="str">
            <v>L</v>
          </cell>
          <cell r="J1675">
            <v>16</v>
          </cell>
          <cell r="S1675">
            <v>2004</v>
          </cell>
        </row>
        <row r="1676">
          <cell r="D1676" t="str">
            <v>A</v>
          </cell>
          <cell r="E1676" t="str">
            <v>P</v>
          </cell>
          <cell r="F1676" t="str">
            <v>R</v>
          </cell>
          <cell r="J1676">
            <v>20</v>
          </cell>
          <cell r="S1676">
            <v>2004</v>
          </cell>
        </row>
        <row r="1677">
          <cell r="D1677" t="str">
            <v>Coll</v>
          </cell>
          <cell r="E1677" t="str">
            <v>P</v>
          </cell>
          <cell r="F1677" t="str">
            <v>R</v>
          </cell>
          <cell r="J1677">
            <v>19</v>
          </cell>
          <cell r="S1677">
            <v>2004</v>
          </cell>
        </row>
        <row r="1678">
          <cell r="D1678" t="str">
            <v>Rk</v>
          </cell>
          <cell r="E1678" t="str">
            <v>P</v>
          </cell>
          <cell r="F1678" t="str">
            <v>R</v>
          </cell>
          <cell r="J1678">
            <v>19</v>
          </cell>
          <cell r="S1678">
            <v>2004</v>
          </cell>
        </row>
        <row r="1679">
          <cell r="D1679" t="str">
            <v>Coll</v>
          </cell>
          <cell r="E1679" t="str">
            <v>P</v>
          </cell>
          <cell r="F1679" t="str">
            <v>R</v>
          </cell>
          <cell r="J1679">
            <v>19</v>
          </cell>
          <cell r="S1679">
            <v>2004</v>
          </cell>
        </row>
        <row r="1680">
          <cell r="D1680" t="str">
            <v>AAA</v>
          </cell>
          <cell r="E1680" t="str">
            <v>P</v>
          </cell>
          <cell r="F1680" t="str">
            <v>L</v>
          </cell>
          <cell r="J1680">
            <v>33</v>
          </cell>
          <cell r="S1680">
            <v>2004</v>
          </cell>
        </row>
        <row r="1681">
          <cell r="D1681" t="str">
            <v>Coll</v>
          </cell>
          <cell r="E1681" t="str">
            <v>P</v>
          </cell>
          <cell r="F1681" t="str">
            <v>R</v>
          </cell>
          <cell r="J1681">
            <v>20</v>
          </cell>
          <cell r="S1681">
            <v>2003</v>
          </cell>
        </row>
        <row r="1682">
          <cell r="D1682" t="str">
            <v>MLB</v>
          </cell>
          <cell r="E1682" t="str">
            <v>P</v>
          </cell>
          <cell r="F1682" t="str">
            <v>R</v>
          </cell>
          <cell r="J1682">
            <v>38</v>
          </cell>
          <cell r="S1682">
            <v>2003</v>
          </cell>
        </row>
        <row r="1683">
          <cell r="D1683" t="str">
            <v>MLB</v>
          </cell>
          <cell r="E1683" t="str">
            <v>IF</v>
          </cell>
          <cell r="F1683" t="str">
            <v>R</v>
          </cell>
          <cell r="J1683">
            <v>33</v>
          </cell>
          <cell r="S1683">
            <v>2003</v>
          </cell>
        </row>
        <row r="1684">
          <cell r="D1684" t="str">
            <v>A</v>
          </cell>
          <cell r="E1684" t="str">
            <v>P</v>
          </cell>
          <cell r="F1684" t="str">
            <v>R</v>
          </cell>
          <cell r="J1684">
            <v>20</v>
          </cell>
          <cell r="S1684">
            <v>2003</v>
          </cell>
        </row>
        <row r="1685">
          <cell r="D1685" t="str">
            <v>MLB</v>
          </cell>
          <cell r="E1685" t="str">
            <v>P</v>
          </cell>
          <cell r="F1685" t="str">
            <v>L</v>
          </cell>
          <cell r="J1685">
            <v>23</v>
          </cell>
          <cell r="S1685">
            <v>2003</v>
          </cell>
        </row>
        <row r="1686">
          <cell r="D1686" t="str">
            <v>MLB</v>
          </cell>
          <cell r="E1686" t="str">
            <v>P</v>
          </cell>
          <cell r="F1686" t="str">
            <v>R</v>
          </cell>
          <cell r="J1686">
            <v>22</v>
          </cell>
          <cell r="S1686">
            <v>2003</v>
          </cell>
        </row>
        <row r="1687">
          <cell r="D1687" t="str">
            <v>MLB</v>
          </cell>
          <cell r="E1687" t="str">
            <v>P</v>
          </cell>
          <cell r="F1687" t="str">
            <v>R</v>
          </cell>
          <cell r="J1687">
            <v>27</v>
          </cell>
          <cell r="S1687">
            <v>2003</v>
          </cell>
        </row>
        <row r="1688">
          <cell r="D1688" t="str">
            <v>MLB</v>
          </cell>
          <cell r="E1688" t="str">
            <v>P</v>
          </cell>
          <cell r="F1688" t="str">
            <v>R</v>
          </cell>
          <cell r="J1688">
            <v>23</v>
          </cell>
          <cell r="S1688">
            <v>2003</v>
          </cell>
        </row>
        <row r="1689">
          <cell r="D1689" t="str">
            <v>MLB</v>
          </cell>
          <cell r="E1689" t="str">
            <v>P</v>
          </cell>
          <cell r="F1689" t="str">
            <v>R</v>
          </cell>
          <cell r="J1689">
            <v>25</v>
          </cell>
          <cell r="S1689">
            <v>2003</v>
          </cell>
        </row>
        <row r="1690">
          <cell r="D1690" t="str">
            <v>AAA</v>
          </cell>
          <cell r="E1690" t="str">
            <v>P</v>
          </cell>
          <cell r="F1690" t="str">
            <v>R</v>
          </cell>
          <cell r="J1690">
            <v>25</v>
          </cell>
          <cell r="S1690">
            <v>2003</v>
          </cell>
        </row>
        <row r="1691">
          <cell r="D1691" t="str">
            <v>AA</v>
          </cell>
          <cell r="E1691" t="str">
            <v>P</v>
          </cell>
          <cell r="F1691" t="str">
            <v>L</v>
          </cell>
          <cell r="J1691">
            <v>22</v>
          </cell>
          <cell r="S1691">
            <v>2003</v>
          </cell>
        </row>
        <row r="1692">
          <cell r="D1692" t="str">
            <v>MLB</v>
          </cell>
          <cell r="E1692" t="str">
            <v>P</v>
          </cell>
          <cell r="F1692" t="str">
            <v>R</v>
          </cell>
          <cell r="J1692">
            <v>26</v>
          </cell>
          <cell r="S1692">
            <v>2003</v>
          </cell>
        </row>
        <row r="1693">
          <cell r="D1693" t="str">
            <v>MLB</v>
          </cell>
          <cell r="E1693" t="str">
            <v>P</v>
          </cell>
          <cell r="F1693" t="str">
            <v>L</v>
          </cell>
          <cell r="J1693">
            <v>34</v>
          </cell>
          <cell r="S1693">
            <v>2003</v>
          </cell>
        </row>
        <row r="1694">
          <cell r="D1694" t="str">
            <v>MLB</v>
          </cell>
          <cell r="E1694" t="str">
            <v>OF</v>
          </cell>
          <cell r="F1694" t="str">
            <v>L</v>
          </cell>
          <cell r="J1694">
            <v>34</v>
          </cell>
          <cell r="S1694">
            <v>2003</v>
          </cell>
        </row>
        <row r="1695">
          <cell r="D1695" t="str">
            <v>AA</v>
          </cell>
          <cell r="E1695" t="str">
            <v>OF</v>
          </cell>
          <cell r="F1695" t="str">
            <v>L</v>
          </cell>
          <cell r="J1695">
            <v>23</v>
          </cell>
          <cell r="S1695">
            <v>2003</v>
          </cell>
        </row>
        <row r="1696">
          <cell r="D1696" t="str">
            <v>AA</v>
          </cell>
          <cell r="E1696" t="str">
            <v>P</v>
          </cell>
          <cell r="F1696" t="str">
            <v>R</v>
          </cell>
          <cell r="J1696">
            <v>32</v>
          </cell>
          <cell r="S1696">
            <v>2003</v>
          </cell>
        </row>
        <row r="1697">
          <cell r="D1697" t="str">
            <v>MLB</v>
          </cell>
          <cell r="E1697" t="str">
            <v>P</v>
          </cell>
          <cell r="F1697" t="str">
            <v>R</v>
          </cell>
          <cell r="J1697">
            <v>22</v>
          </cell>
          <cell r="S1697">
            <v>2003</v>
          </cell>
        </row>
        <row r="1698">
          <cell r="D1698" t="str">
            <v>MLB</v>
          </cell>
          <cell r="E1698" t="str">
            <v>P</v>
          </cell>
          <cell r="F1698" t="str">
            <v>R</v>
          </cell>
          <cell r="J1698">
            <v>27</v>
          </cell>
          <cell r="S1698">
            <v>2003</v>
          </cell>
        </row>
        <row r="1699">
          <cell r="D1699" t="str">
            <v>MLB</v>
          </cell>
          <cell r="E1699" t="str">
            <v>P</v>
          </cell>
          <cell r="F1699" t="str">
            <v>R</v>
          </cell>
          <cell r="J1699">
            <v>34</v>
          </cell>
          <cell r="S1699">
            <v>2003</v>
          </cell>
        </row>
        <row r="1700">
          <cell r="D1700" t="str">
            <v>A+</v>
          </cell>
          <cell r="E1700" t="str">
            <v>P</v>
          </cell>
          <cell r="F1700" t="str">
            <v>R</v>
          </cell>
          <cell r="J1700">
            <v>20</v>
          </cell>
          <cell r="S1700">
            <v>2003</v>
          </cell>
        </row>
        <row r="1701">
          <cell r="D1701" t="str">
            <v>MLB</v>
          </cell>
          <cell r="E1701" t="str">
            <v>P</v>
          </cell>
          <cell r="F1701" t="str">
            <v>R</v>
          </cell>
          <cell r="J1701">
            <v>31</v>
          </cell>
          <cell r="S1701">
            <v>2003</v>
          </cell>
        </row>
        <row r="1702">
          <cell r="D1702" t="str">
            <v>A+</v>
          </cell>
          <cell r="E1702" t="str">
            <v>P</v>
          </cell>
          <cell r="F1702" t="str">
            <v>R</v>
          </cell>
          <cell r="J1702">
            <v>24</v>
          </cell>
          <cell r="S1702">
            <v>2003</v>
          </cell>
        </row>
        <row r="1703">
          <cell r="D1703" t="str">
            <v>MLB</v>
          </cell>
          <cell r="E1703" t="str">
            <v>P</v>
          </cell>
          <cell r="F1703" t="str">
            <v>R</v>
          </cell>
          <cell r="J1703">
            <v>34</v>
          </cell>
          <cell r="S1703">
            <v>2003</v>
          </cell>
        </row>
        <row r="1704">
          <cell r="D1704" t="str">
            <v>MLB</v>
          </cell>
          <cell r="E1704" t="str">
            <v>P</v>
          </cell>
          <cell r="F1704" t="str">
            <v>R</v>
          </cell>
          <cell r="J1704">
            <v>26</v>
          </cell>
          <cell r="S1704">
            <v>2003</v>
          </cell>
        </row>
        <row r="1705">
          <cell r="D1705" t="str">
            <v>MLB</v>
          </cell>
          <cell r="E1705" t="str">
            <v>P</v>
          </cell>
          <cell r="F1705" t="str">
            <v>R</v>
          </cell>
          <cell r="J1705">
            <v>27</v>
          </cell>
          <cell r="S1705">
            <v>2003</v>
          </cell>
        </row>
        <row r="1706">
          <cell r="D1706" t="str">
            <v>A+</v>
          </cell>
          <cell r="E1706" t="str">
            <v>P</v>
          </cell>
          <cell r="F1706" t="str">
            <v>L</v>
          </cell>
          <cell r="J1706">
            <v>22</v>
          </cell>
          <cell r="S1706">
            <v>2003</v>
          </cell>
        </row>
        <row r="1707">
          <cell r="D1707" t="str">
            <v>MLB</v>
          </cell>
          <cell r="E1707" t="str">
            <v>P</v>
          </cell>
          <cell r="F1707" t="str">
            <v>R</v>
          </cell>
          <cell r="J1707">
            <v>35</v>
          </cell>
          <cell r="S1707">
            <v>2003</v>
          </cell>
        </row>
        <row r="1708">
          <cell r="D1708" t="str">
            <v>MLB</v>
          </cell>
          <cell r="E1708" t="str">
            <v>P</v>
          </cell>
          <cell r="F1708" t="str">
            <v>R</v>
          </cell>
          <cell r="J1708">
            <v>28</v>
          </cell>
          <cell r="S1708">
            <v>2003</v>
          </cell>
        </row>
        <row r="1709">
          <cell r="D1709" t="str">
            <v>HS</v>
          </cell>
          <cell r="E1709" t="str">
            <v>P</v>
          </cell>
          <cell r="F1709" t="str">
            <v>R</v>
          </cell>
          <cell r="J1709">
            <v>19</v>
          </cell>
          <cell r="S1709">
            <v>2003</v>
          </cell>
        </row>
        <row r="1710">
          <cell r="D1710" t="str">
            <v>A+</v>
          </cell>
          <cell r="E1710" t="str">
            <v>P</v>
          </cell>
          <cell r="F1710" t="str">
            <v>R</v>
          </cell>
          <cell r="J1710">
            <v>21</v>
          </cell>
          <cell r="S1710">
            <v>2003</v>
          </cell>
        </row>
        <row r="1711">
          <cell r="D1711" t="str">
            <v>A-</v>
          </cell>
          <cell r="E1711" t="str">
            <v>P</v>
          </cell>
          <cell r="F1711" t="str">
            <v>L</v>
          </cell>
          <cell r="J1711">
            <v>22</v>
          </cell>
          <cell r="S1711">
            <v>2003</v>
          </cell>
        </row>
        <row r="1712">
          <cell r="D1712" t="str">
            <v>Coll</v>
          </cell>
          <cell r="E1712" t="str">
            <v>P</v>
          </cell>
          <cell r="F1712" t="str">
            <v>L</v>
          </cell>
          <cell r="J1712">
            <v>19</v>
          </cell>
          <cell r="S1712">
            <v>2003</v>
          </cell>
        </row>
        <row r="1713">
          <cell r="D1713" t="str">
            <v>AAA</v>
          </cell>
          <cell r="E1713" t="str">
            <v>P</v>
          </cell>
          <cell r="F1713" t="str">
            <v>R</v>
          </cell>
          <cell r="J1713">
            <v>25</v>
          </cell>
          <cell r="S1713">
            <v>2003</v>
          </cell>
        </row>
        <row r="1714">
          <cell r="D1714" t="str">
            <v>A+</v>
          </cell>
          <cell r="E1714" t="str">
            <v>P</v>
          </cell>
          <cell r="F1714" t="str">
            <v>R</v>
          </cell>
          <cell r="J1714">
            <v>21</v>
          </cell>
          <cell r="S1714">
            <v>2003</v>
          </cell>
        </row>
        <row r="1715">
          <cell r="D1715" t="str">
            <v>Rk</v>
          </cell>
          <cell r="E1715" t="str">
            <v>P</v>
          </cell>
          <cell r="F1715" t="str">
            <v>R</v>
          </cell>
          <cell r="J1715">
            <v>19</v>
          </cell>
          <cell r="S1715">
            <v>2003</v>
          </cell>
        </row>
        <row r="1716">
          <cell r="D1716" t="str">
            <v>A+</v>
          </cell>
          <cell r="E1716" t="str">
            <v>P</v>
          </cell>
          <cell r="F1716" t="str">
            <v>L</v>
          </cell>
          <cell r="J1716">
            <v>21</v>
          </cell>
          <cell r="S1716">
            <v>2003</v>
          </cell>
        </row>
        <row r="1717">
          <cell r="D1717" t="str">
            <v>AA</v>
          </cell>
          <cell r="E1717" t="str">
            <v>P</v>
          </cell>
          <cell r="F1717" t="str">
            <v>R</v>
          </cell>
          <cell r="J1717">
            <v>24</v>
          </cell>
          <cell r="S1717">
            <v>2003</v>
          </cell>
        </row>
        <row r="1718">
          <cell r="D1718" t="str">
            <v>AA</v>
          </cell>
          <cell r="E1718" t="str">
            <v>P</v>
          </cell>
          <cell r="F1718" t="str">
            <v>L</v>
          </cell>
          <cell r="J1718">
            <v>22</v>
          </cell>
          <cell r="S1718">
            <v>2003</v>
          </cell>
        </row>
        <row r="1719">
          <cell r="D1719" t="str">
            <v>Coll</v>
          </cell>
          <cell r="E1719" t="str">
            <v>P</v>
          </cell>
          <cell r="F1719" t="str">
            <v>R</v>
          </cell>
          <cell r="J1719">
            <v>19</v>
          </cell>
          <cell r="S1719">
            <v>2003</v>
          </cell>
        </row>
        <row r="1720">
          <cell r="D1720" t="str">
            <v>Coll</v>
          </cell>
          <cell r="E1720" t="str">
            <v>P</v>
          </cell>
          <cell r="F1720" t="str">
            <v>R</v>
          </cell>
          <cell r="J1720">
            <v>21</v>
          </cell>
          <cell r="S1720">
            <v>2003</v>
          </cell>
        </row>
        <row r="1721">
          <cell r="D1721" t="str">
            <v>Rk</v>
          </cell>
          <cell r="E1721" t="str">
            <v>P</v>
          </cell>
          <cell r="F1721" t="str">
            <v>R</v>
          </cell>
          <cell r="J1721">
            <v>20</v>
          </cell>
          <cell r="S1721">
            <v>2003</v>
          </cell>
        </row>
        <row r="1722">
          <cell r="D1722" t="str">
            <v>AA</v>
          </cell>
          <cell r="E1722" t="str">
            <v>P</v>
          </cell>
          <cell r="F1722" t="str">
            <v>L</v>
          </cell>
          <cell r="J1722">
            <v>22</v>
          </cell>
          <cell r="S1722">
            <v>2003</v>
          </cell>
        </row>
        <row r="1723">
          <cell r="D1723" t="str">
            <v>Coll</v>
          </cell>
          <cell r="E1723" t="str">
            <v>P</v>
          </cell>
          <cell r="F1723" t="str">
            <v>R</v>
          </cell>
          <cell r="J1723">
            <v>21</v>
          </cell>
          <cell r="S1723">
            <v>2003</v>
          </cell>
        </row>
        <row r="1724">
          <cell r="D1724" t="str">
            <v>A+</v>
          </cell>
          <cell r="E1724" t="str">
            <v>P</v>
          </cell>
          <cell r="F1724" t="str">
            <v>R</v>
          </cell>
          <cell r="J1724">
            <v>22</v>
          </cell>
          <cell r="S1724">
            <v>2003</v>
          </cell>
        </row>
        <row r="1725">
          <cell r="D1725" t="str">
            <v>Rk</v>
          </cell>
          <cell r="E1725" t="str">
            <v>P</v>
          </cell>
          <cell r="F1725" t="str">
            <v>R</v>
          </cell>
          <cell r="J1725">
            <v>21</v>
          </cell>
          <cell r="S1725">
            <v>2003</v>
          </cell>
        </row>
        <row r="1726">
          <cell r="D1726" t="str">
            <v>MLB</v>
          </cell>
          <cell r="E1726" t="str">
            <v>P</v>
          </cell>
          <cell r="F1726" t="str">
            <v>R</v>
          </cell>
          <cell r="J1726">
            <v>33</v>
          </cell>
          <cell r="S1726">
            <v>2002</v>
          </cell>
        </row>
        <row r="1727">
          <cell r="D1727" t="str">
            <v>AA</v>
          </cell>
          <cell r="E1727" t="str">
            <v>P</v>
          </cell>
          <cell r="F1727" t="str">
            <v>L</v>
          </cell>
          <cell r="J1727">
            <v>23</v>
          </cell>
          <cell r="S1727">
            <v>2002</v>
          </cell>
        </row>
        <row r="1728">
          <cell r="D1728" t="str">
            <v>MLB</v>
          </cell>
          <cell r="E1728" t="str">
            <v>P</v>
          </cell>
          <cell r="F1728" t="str">
            <v>R</v>
          </cell>
          <cell r="J1728">
            <v>35</v>
          </cell>
          <cell r="S1728">
            <v>2002</v>
          </cell>
        </row>
        <row r="1729">
          <cell r="D1729" t="str">
            <v>AA</v>
          </cell>
          <cell r="E1729" t="str">
            <v>C</v>
          </cell>
          <cell r="F1729" t="str">
            <v>R</v>
          </cell>
          <cell r="J1729">
            <v>22</v>
          </cell>
          <cell r="S1729">
            <v>2002</v>
          </cell>
        </row>
        <row r="1730">
          <cell r="D1730" t="str">
            <v>Rk</v>
          </cell>
          <cell r="E1730" t="str">
            <v>P</v>
          </cell>
          <cell r="F1730" t="str">
            <v>L</v>
          </cell>
          <cell r="J1730">
            <v>25</v>
          </cell>
          <cell r="S1730">
            <v>2002</v>
          </cell>
        </row>
        <row r="1731">
          <cell r="D1731" t="str">
            <v>MLB</v>
          </cell>
          <cell r="E1731" t="str">
            <v>P</v>
          </cell>
          <cell r="F1731" t="str">
            <v>R</v>
          </cell>
          <cell r="J1731">
            <v>32</v>
          </cell>
          <cell r="S1731">
            <v>2002</v>
          </cell>
        </row>
        <row r="1732">
          <cell r="D1732" t="str">
            <v>AAA</v>
          </cell>
          <cell r="E1732" t="str">
            <v>P</v>
          </cell>
          <cell r="F1732" t="str">
            <v>R</v>
          </cell>
          <cell r="J1732">
            <v>24</v>
          </cell>
          <cell r="S1732">
            <v>2002</v>
          </cell>
        </row>
        <row r="1733">
          <cell r="D1733" t="str">
            <v>MLB</v>
          </cell>
          <cell r="E1733" t="str">
            <v>P</v>
          </cell>
          <cell r="F1733" t="str">
            <v>R</v>
          </cell>
          <cell r="J1733">
            <v>29</v>
          </cell>
          <cell r="S1733">
            <v>2002</v>
          </cell>
        </row>
        <row r="1734">
          <cell r="D1734" t="str">
            <v>AA</v>
          </cell>
          <cell r="E1734" t="str">
            <v>P</v>
          </cell>
          <cell r="F1734" t="str">
            <v>R</v>
          </cell>
          <cell r="J1734">
            <v>24</v>
          </cell>
          <cell r="S1734">
            <v>2002</v>
          </cell>
        </row>
        <row r="1735">
          <cell r="D1735" t="str">
            <v>MLB</v>
          </cell>
          <cell r="E1735" t="str">
            <v>P</v>
          </cell>
          <cell r="F1735" t="str">
            <v>R</v>
          </cell>
          <cell r="J1735">
            <v>31</v>
          </cell>
          <cell r="S1735">
            <v>2002</v>
          </cell>
        </row>
        <row r="1736">
          <cell r="D1736" t="str">
            <v>AAA</v>
          </cell>
          <cell r="E1736" t="str">
            <v>P</v>
          </cell>
          <cell r="F1736" t="str">
            <v>R</v>
          </cell>
          <cell r="J1736">
            <v>24</v>
          </cell>
          <cell r="S1736">
            <v>2002</v>
          </cell>
        </row>
        <row r="1737">
          <cell r="D1737" t="str">
            <v>AA</v>
          </cell>
          <cell r="E1737" t="str">
            <v>P</v>
          </cell>
          <cell r="F1737" t="str">
            <v>L</v>
          </cell>
          <cell r="J1737">
            <v>25</v>
          </cell>
          <cell r="S1737">
            <v>2002</v>
          </cell>
        </row>
        <row r="1738">
          <cell r="D1738" t="str">
            <v>MLB</v>
          </cell>
          <cell r="E1738" t="str">
            <v>P</v>
          </cell>
          <cell r="F1738" t="str">
            <v>R</v>
          </cell>
          <cell r="J1738">
            <v>29</v>
          </cell>
          <cell r="S1738">
            <v>2002</v>
          </cell>
        </row>
        <row r="1739">
          <cell r="D1739" t="str">
            <v>MLB</v>
          </cell>
          <cell r="E1739" t="str">
            <v>P</v>
          </cell>
          <cell r="F1739" t="str">
            <v>L</v>
          </cell>
          <cell r="J1739">
            <v>32</v>
          </cell>
          <cell r="S1739">
            <v>2002</v>
          </cell>
        </row>
        <row r="1740">
          <cell r="D1740" t="str">
            <v>AAA</v>
          </cell>
          <cell r="E1740" t="str">
            <v>P</v>
          </cell>
          <cell r="F1740" t="str">
            <v>L</v>
          </cell>
          <cell r="J1740">
            <v>23</v>
          </cell>
          <cell r="S1740">
            <v>2002</v>
          </cell>
        </row>
        <row r="1741">
          <cell r="D1741" t="str">
            <v>MLB</v>
          </cell>
          <cell r="E1741" t="str">
            <v>P</v>
          </cell>
          <cell r="F1741" t="str">
            <v>L</v>
          </cell>
          <cell r="J1741">
            <v>41</v>
          </cell>
          <cell r="S1741">
            <v>2002</v>
          </cell>
        </row>
        <row r="1742">
          <cell r="D1742" t="str">
            <v>MLB</v>
          </cell>
          <cell r="E1742" t="str">
            <v>P</v>
          </cell>
          <cell r="F1742" t="str">
            <v>R</v>
          </cell>
          <cell r="J1742">
            <v>35</v>
          </cell>
          <cell r="S1742">
            <v>2002</v>
          </cell>
        </row>
        <row r="1743">
          <cell r="D1743" t="str">
            <v>MLB</v>
          </cell>
          <cell r="E1743" t="str">
            <v>P</v>
          </cell>
          <cell r="F1743" t="str">
            <v>R</v>
          </cell>
          <cell r="J1743">
            <v>35</v>
          </cell>
          <cell r="S1743">
            <v>2002</v>
          </cell>
        </row>
        <row r="1744">
          <cell r="D1744" t="str">
            <v>MLB</v>
          </cell>
          <cell r="E1744" t="str">
            <v>P</v>
          </cell>
          <cell r="F1744" t="str">
            <v>L</v>
          </cell>
          <cell r="J1744">
            <v>27</v>
          </cell>
          <cell r="S1744">
            <v>2002</v>
          </cell>
        </row>
        <row r="1745">
          <cell r="D1745" t="str">
            <v>A+</v>
          </cell>
          <cell r="E1745" t="str">
            <v>P</v>
          </cell>
          <cell r="F1745" t="str">
            <v>L</v>
          </cell>
          <cell r="J1745">
            <v>24</v>
          </cell>
          <cell r="S1745">
            <v>2002</v>
          </cell>
        </row>
        <row r="1746">
          <cell r="D1746" t="str">
            <v>MLB</v>
          </cell>
          <cell r="E1746" t="str">
            <v>P</v>
          </cell>
          <cell r="F1746" t="str">
            <v>L</v>
          </cell>
          <cell r="J1746">
            <v>24</v>
          </cell>
          <cell r="S1746">
            <v>2002</v>
          </cell>
        </row>
        <row r="1747">
          <cell r="D1747" t="str">
            <v>MLB</v>
          </cell>
          <cell r="E1747" t="str">
            <v>P</v>
          </cell>
          <cell r="F1747" t="str">
            <v>R</v>
          </cell>
          <cell r="J1747">
            <v>25</v>
          </cell>
          <cell r="S1747">
            <v>2002</v>
          </cell>
        </row>
        <row r="1748">
          <cell r="D1748" t="str">
            <v>MLB</v>
          </cell>
          <cell r="E1748" t="str">
            <v>P</v>
          </cell>
          <cell r="F1748" t="str">
            <v>R</v>
          </cell>
          <cell r="J1748">
            <v>24</v>
          </cell>
          <cell r="S1748">
            <v>2002</v>
          </cell>
        </row>
        <row r="1749">
          <cell r="D1749" t="str">
            <v>MLB</v>
          </cell>
          <cell r="E1749" t="str">
            <v>P</v>
          </cell>
          <cell r="F1749" t="str">
            <v>R</v>
          </cell>
          <cell r="J1749">
            <v>32</v>
          </cell>
          <cell r="S1749">
            <v>2002</v>
          </cell>
        </row>
        <row r="1750">
          <cell r="D1750" t="str">
            <v>HS</v>
          </cell>
          <cell r="E1750" t="str">
            <v>P</v>
          </cell>
          <cell r="F1750" t="str">
            <v>R</v>
          </cell>
          <cell r="J1750">
            <v>18</v>
          </cell>
          <cell r="S1750">
            <v>2002</v>
          </cell>
        </row>
        <row r="1751">
          <cell r="D1751" t="str">
            <v>AAA</v>
          </cell>
          <cell r="E1751" t="str">
            <v>P</v>
          </cell>
          <cell r="F1751" t="str">
            <v>L</v>
          </cell>
          <cell r="J1751">
            <v>26</v>
          </cell>
          <cell r="S1751">
            <v>2002</v>
          </cell>
        </row>
        <row r="1752">
          <cell r="D1752" t="str">
            <v>AA</v>
          </cell>
          <cell r="E1752" t="str">
            <v>P</v>
          </cell>
          <cell r="F1752" t="str">
            <v>R</v>
          </cell>
          <cell r="J1752">
            <v>24</v>
          </cell>
          <cell r="S1752">
            <v>2002</v>
          </cell>
        </row>
        <row r="1753">
          <cell r="D1753" t="str">
            <v>A+</v>
          </cell>
          <cell r="E1753" t="str">
            <v>P</v>
          </cell>
          <cell r="F1753" t="str">
            <v>R</v>
          </cell>
          <cell r="J1753">
            <v>23</v>
          </cell>
          <cell r="S1753">
            <v>2002</v>
          </cell>
        </row>
        <row r="1754">
          <cell r="D1754" t="str">
            <v>AAA</v>
          </cell>
          <cell r="E1754" t="str">
            <v>P</v>
          </cell>
          <cell r="F1754" t="str">
            <v>R</v>
          </cell>
          <cell r="J1754">
            <v>32</v>
          </cell>
          <cell r="S1754">
            <v>2002</v>
          </cell>
        </row>
        <row r="1755">
          <cell r="D1755" t="str">
            <v>AAA</v>
          </cell>
          <cell r="E1755" t="str">
            <v>P</v>
          </cell>
          <cell r="F1755" t="str">
            <v>L</v>
          </cell>
          <cell r="J1755">
            <v>23</v>
          </cell>
          <cell r="S1755">
            <v>2002</v>
          </cell>
        </row>
        <row r="1756">
          <cell r="D1756" t="str">
            <v>A+</v>
          </cell>
          <cell r="E1756" t="str">
            <v>P</v>
          </cell>
          <cell r="F1756" t="str">
            <v>R</v>
          </cell>
          <cell r="J1756">
            <v>22</v>
          </cell>
          <cell r="S1756">
            <v>2002</v>
          </cell>
        </row>
        <row r="1757">
          <cell r="D1757" t="str">
            <v>HS</v>
          </cell>
          <cell r="E1757" t="str">
            <v>P</v>
          </cell>
          <cell r="F1757" t="str">
            <v>R</v>
          </cell>
          <cell r="J1757">
            <v>16</v>
          </cell>
          <cell r="S1757">
            <v>2002</v>
          </cell>
        </row>
        <row r="1758">
          <cell r="D1758" t="str">
            <v>Coll</v>
          </cell>
          <cell r="E1758" t="str">
            <v>P</v>
          </cell>
          <cell r="F1758" t="str">
            <v>R</v>
          </cell>
          <cell r="J1758">
            <v>18</v>
          </cell>
          <cell r="S1758">
            <v>2002</v>
          </cell>
        </row>
        <row r="1759">
          <cell r="D1759" t="str">
            <v>Coll</v>
          </cell>
          <cell r="E1759" t="str">
            <v>P</v>
          </cell>
          <cell r="F1759" t="str">
            <v>L</v>
          </cell>
          <cell r="J1759">
            <v>22</v>
          </cell>
          <cell r="S1759">
            <v>2002</v>
          </cell>
        </row>
        <row r="1760">
          <cell r="D1760" t="str">
            <v>HS</v>
          </cell>
          <cell r="E1760" t="str">
            <v>P</v>
          </cell>
          <cell r="F1760" t="str">
            <v>R</v>
          </cell>
          <cell r="J1760">
            <v>18</v>
          </cell>
          <cell r="S1760">
            <v>2002</v>
          </cell>
        </row>
        <row r="1761">
          <cell r="D1761" t="str">
            <v>Coll</v>
          </cell>
          <cell r="E1761" t="str">
            <v>P</v>
          </cell>
          <cell r="F1761" t="str">
            <v>R</v>
          </cell>
          <cell r="J1761">
            <v>18</v>
          </cell>
          <cell r="S1761">
            <v>2001</v>
          </cell>
        </row>
        <row r="1762">
          <cell r="D1762" t="str">
            <v>A+</v>
          </cell>
          <cell r="E1762" t="str">
            <v>P</v>
          </cell>
          <cell r="F1762" t="str">
            <v>L</v>
          </cell>
          <cell r="J1762">
            <v>19</v>
          </cell>
          <cell r="S1762">
            <v>2001</v>
          </cell>
        </row>
        <row r="1763">
          <cell r="D1763" t="str">
            <v>AAA</v>
          </cell>
          <cell r="E1763" t="str">
            <v>P</v>
          </cell>
          <cell r="F1763" t="str">
            <v>R</v>
          </cell>
          <cell r="J1763">
            <v>25</v>
          </cell>
          <cell r="S1763">
            <v>2001</v>
          </cell>
        </row>
        <row r="1764">
          <cell r="D1764" t="str">
            <v>MLB</v>
          </cell>
          <cell r="E1764" t="str">
            <v>P</v>
          </cell>
          <cell r="F1764" t="str">
            <v>L</v>
          </cell>
          <cell r="J1764">
            <v>33</v>
          </cell>
          <cell r="S1764">
            <v>2001</v>
          </cell>
        </row>
        <row r="1765">
          <cell r="D1765" t="str">
            <v>A+</v>
          </cell>
          <cell r="E1765" t="str">
            <v>P</v>
          </cell>
          <cell r="F1765" t="str">
            <v>R</v>
          </cell>
          <cell r="J1765">
            <v>20</v>
          </cell>
          <cell r="S1765">
            <v>2001</v>
          </cell>
        </row>
        <row r="1766">
          <cell r="D1766" t="str">
            <v>MLB</v>
          </cell>
          <cell r="E1766" t="str">
            <v>P</v>
          </cell>
          <cell r="F1766" t="str">
            <v>R</v>
          </cell>
          <cell r="J1766">
            <v>23</v>
          </cell>
          <cell r="S1766">
            <v>2001</v>
          </cell>
        </row>
        <row r="1767">
          <cell r="D1767" t="str">
            <v>MLB</v>
          </cell>
          <cell r="E1767" t="str">
            <v>P</v>
          </cell>
          <cell r="F1767" t="str">
            <v>R</v>
          </cell>
          <cell r="J1767">
            <v>32</v>
          </cell>
          <cell r="S1767">
            <v>2001</v>
          </cell>
        </row>
        <row r="1768">
          <cell r="D1768" t="str">
            <v>MLB</v>
          </cell>
          <cell r="E1768" t="str">
            <v>P</v>
          </cell>
          <cell r="F1768" t="str">
            <v>L</v>
          </cell>
          <cell r="J1768">
            <v>24</v>
          </cell>
          <cell r="S1768">
            <v>2001</v>
          </cell>
        </row>
        <row r="1769">
          <cell r="D1769" t="str">
            <v>A+</v>
          </cell>
          <cell r="E1769" t="str">
            <v>OF</v>
          </cell>
          <cell r="F1769" t="str">
            <v>R</v>
          </cell>
          <cell r="J1769">
            <v>21</v>
          </cell>
          <cell r="S1769">
            <v>2001</v>
          </cell>
        </row>
        <row r="1770">
          <cell r="D1770" t="str">
            <v>MLB</v>
          </cell>
          <cell r="E1770" t="str">
            <v>P</v>
          </cell>
          <cell r="F1770" t="str">
            <v>R</v>
          </cell>
          <cell r="J1770">
            <v>29</v>
          </cell>
          <cell r="S1770">
            <v>2001</v>
          </cell>
        </row>
        <row r="1771">
          <cell r="D1771" t="str">
            <v>MLB</v>
          </cell>
          <cell r="E1771" t="str">
            <v>P</v>
          </cell>
          <cell r="F1771" t="str">
            <v>R</v>
          </cell>
          <cell r="J1771">
            <v>27</v>
          </cell>
          <cell r="S1771">
            <v>2001</v>
          </cell>
        </row>
        <row r="1772">
          <cell r="D1772" t="str">
            <v>MLB</v>
          </cell>
          <cell r="E1772" t="str">
            <v>P</v>
          </cell>
          <cell r="F1772" t="str">
            <v>R</v>
          </cell>
          <cell r="J1772">
            <v>26</v>
          </cell>
          <cell r="S1772">
            <v>2001</v>
          </cell>
        </row>
        <row r="1773">
          <cell r="D1773" t="str">
            <v>MLB</v>
          </cell>
          <cell r="E1773" t="str">
            <v>P</v>
          </cell>
          <cell r="F1773" t="str">
            <v>R</v>
          </cell>
          <cell r="J1773">
            <v>34</v>
          </cell>
          <cell r="S1773">
            <v>2001</v>
          </cell>
        </row>
        <row r="1774">
          <cell r="D1774" t="str">
            <v>MLB</v>
          </cell>
          <cell r="E1774" t="str">
            <v>P</v>
          </cell>
          <cell r="F1774" t="str">
            <v>R</v>
          </cell>
          <cell r="J1774">
            <v>35</v>
          </cell>
          <cell r="S1774">
            <v>2001</v>
          </cell>
        </row>
        <row r="1775">
          <cell r="D1775" t="str">
            <v>MLB</v>
          </cell>
          <cell r="E1775" t="str">
            <v>P</v>
          </cell>
          <cell r="F1775" t="str">
            <v>R</v>
          </cell>
          <cell r="J1775">
            <v>28</v>
          </cell>
          <cell r="S1775">
            <v>2001</v>
          </cell>
        </row>
        <row r="1776">
          <cell r="D1776" t="str">
            <v>MLB</v>
          </cell>
          <cell r="E1776" t="str">
            <v>P</v>
          </cell>
          <cell r="F1776" t="str">
            <v>R</v>
          </cell>
          <cell r="J1776">
            <v>25</v>
          </cell>
          <cell r="S1776">
            <v>2001</v>
          </cell>
        </row>
        <row r="1777">
          <cell r="D1777" t="str">
            <v>MLB</v>
          </cell>
          <cell r="E1777" t="str">
            <v>P</v>
          </cell>
          <cell r="F1777" t="str">
            <v>R</v>
          </cell>
          <cell r="J1777">
            <v>32</v>
          </cell>
          <cell r="S1777">
            <v>2001</v>
          </cell>
        </row>
        <row r="1778">
          <cell r="D1778" t="str">
            <v>MLB</v>
          </cell>
          <cell r="E1778" t="str">
            <v>IF</v>
          </cell>
          <cell r="F1778" t="str">
            <v>R</v>
          </cell>
          <cell r="J1778">
            <v>35</v>
          </cell>
          <cell r="S1778">
            <v>2001</v>
          </cell>
        </row>
        <row r="1779">
          <cell r="D1779" t="str">
            <v>MLB</v>
          </cell>
          <cell r="E1779" t="str">
            <v>P</v>
          </cell>
          <cell r="F1779" t="str">
            <v>R</v>
          </cell>
          <cell r="J1779">
            <v>29</v>
          </cell>
          <cell r="S1779">
            <v>2001</v>
          </cell>
        </row>
        <row r="1780">
          <cell r="D1780" t="str">
            <v>MLB</v>
          </cell>
          <cell r="E1780" t="str">
            <v>P</v>
          </cell>
          <cell r="F1780" t="str">
            <v>L</v>
          </cell>
          <cell r="J1780">
            <v>25</v>
          </cell>
          <cell r="S1780">
            <v>2001</v>
          </cell>
        </row>
        <row r="1781">
          <cell r="D1781" t="str">
            <v>AAA</v>
          </cell>
          <cell r="E1781" t="str">
            <v>P</v>
          </cell>
          <cell r="F1781" t="str">
            <v>R</v>
          </cell>
          <cell r="J1781">
            <v>25</v>
          </cell>
          <cell r="S1781">
            <v>2001</v>
          </cell>
        </row>
        <row r="1782">
          <cell r="D1782" t="str">
            <v>Rk</v>
          </cell>
          <cell r="E1782" t="str">
            <v>P</v>
          </cell>
          <cell r="F1782" t="str">
            <v>R</v>
          </cell>
          <cell r="J1782">
            <v>20</v>
          </cell>
          <cell r="S1782">
            <v>2001</v>
          </cell>
        </row>
        <row r="1783">
          <cell r="D1783" t="str">
            <v>Coll</v>
          </cell>
          <cell r="E1783" t="str">
            <v>OF</v>
          </cell>
          <cell r="F1783" t="str">
            <v>R</v>
          </cell>
          <cell r="J1783">
            <v>23</v>
          </cell>
          <cell r="S1783">
            <v>2001</v>
          </cell>
        </row>
        <row r="1784">
          <cell r="D1784" t="str">
            <v>A+</v>
          </cell>
          <cell r="E1784" t="str">
            <v>P</v>
          </cell>
          <cell r="F1784" t="str">
            <v>R</v>
          </cell>
          <cell r="J1784">
            <v>20</v>
          </cell>
          <cell r="S1784">
            <v>2001</v>
          </cell>
        </row>
        <row r="1785">
          <cell r="D1785" t="str">
            <v>AAA</v>
          </cell>
          <cell r="E1785" t="str">
            <v>P</v>
          </cell>
          <cell r="F1785" t="str">
            <v>R</v>
          </cell>
          <cell r="J1785">
            <v>23</v>
          </cell>
          <cell r="S1785">
            <v>2001</v>
          </cell>
        </row>
        <row r="1786">
          <cell r="D1786" t="str">
            <v>AA</v>
          </cell>
          <cell r="E1786" t="str">
            <v>P</v>
          </cell>
          <cell r="F1786" t="str">
            <v>L</v>
          </cell>
          <cell r="J1786">
            <v>26</v>
          </cell>
          <cell r="S1786">
            <v>2001</v>
          </cell>
        </row>
        <row r="1787">
          <cell r="D1787" t="str">
            <v>AA</v>
          </cell>
          <cell r="E1787" t="str">
            <v>P</v>
          </cell>
          <cell r="F1787" t="str">
            <v>R</v>
          </cell>
          <cell r="J1787">
            <v>23</v>
          </cell>
          <cell r="S1787">
            <v>2001</v>
          </cell>
        </row>
        <row r="1788">
          <cell r="D1788" t="str">
            <v>A-</v>
          </cell>
          <cell r="E1788" t="str">
            <v>P</v>
          </cell>
          <cell r="F1788" t="str">
            <v>L</v>
          </cell>
          <cell r="J1788">
            <v>20</v>
          </cell>
          <cell r="S1788">
            <v>2001</v>
          </cell>
        </row>
        <row r="1789">
          <cell r="D1789" t="str">
            <v>AAA</v>
          </cell>
          <cell r="E1789" t="str">
            <v>P</v>
          </cell>
          <cell r="F1789" t="str">
            <v>R</v>
          </cell>
          <cell r="J1789">
            <v>29</v>
          </cell>
          <cell r="S1789">
            <v>2001</v>
          </cell>
        </row>
        <row r="1790">
          <cell r="D1790" t="str">
            <v>A+</v>
          </cell>
          <cell r="E1790" t="str">
            <v>1B</v>
          </cell>
          <cell r="F1790" t="str">
            <v>R</v>
          </cell>
          <cell r="J1790">
            <v>22</v>
          </cell>
          <cell r="S1790">
            <v>2001</v>
          </cell>
        </row>
        <row r="1791">
          <cell r="D1791" t="str">
            <v>A</v>
          </cell>
          <cell r="E1791" t="str">
            <v>P</v>
          </cell>
          <cell r="F1791" t="str">
            <v>R</v>
          </cell>
          <cell r="J1791">
            <v>21</v>
          </cell>
          <cell r="S1791">
            <v>2001</v>
          </cell>
        </row>
        <row r="1792">
          <cell r="D1792" t="str">
            <v>A+</v>
          </cell>
          <cell r="E1792" t="str">
            <v>P</v>
          </cell>
          <cell r="F1792" t="str">
            <v>R</v>
          </cell>
          <cell r="J1792">
            <v>22</v>
          </cell>
          <cell r="S1792">
            <v>2001</v>
          </cell>
        </row>
        <row r="1793">
          <cell r="D1793" t="str">
            <v>A</v>
          </cell>
          <cell r="E1793" t="str">
            <v>P</v>
          </cell>
          <cell r="F1793" t="str">
            <v>R</v>
          </cell>
          <cell r="J1793">
            <v>23</v>
          </cell>
          <cell r="S1793">
            <v>2001</v>
          </cell>
        </row>
        <row r="1794">
          <cell r="D1794" t="str">
            <v>MLB</v>
          </cell>
          <cell r="E1794" t="str">
            <v>P</v>
          </cell>
          <cell r="F1794" t="str">
            <v>R</v>
          </cell>
          <cell r="J1794">
            <v>28</v>
          </cell>
          <cell r="S1794">
            <v>2000</v>
          </cell>
        </row>
        <row r="1795">
          <cell r="D1795" t="str">
            <v>A+</v>
          </cell>
          <cell r="E1795" t="str">
            <v>P</v>
          </cell>
          <cell r="F1795" t="str">
            <v>R</v>
          </cell>
          <cell r="J1795">
            <v>22</v>
          </cell>
          <cell r="S1795">
            <v>2000</v>
          </cell>
        </row>
        <row r="1796">
          <cell r="D1796" t="str">
            <v>AAA</v>
          </cell>
          <cell r="E1796" t="str">
            <v>P</v>
          </cell>
          <cell r="F1796" t="str">
            <v>L</v>
          </cell>
          <cell r="J1796">
            <v>20</v>
          </cell>
          <cell r="S1796">
            <v>2000</v>
          </cell>
        </row>
        <row r="1797">
          <cell r="D1797" t="str">
            <v>MLB</v>
          </cell>
          <cell r="E1797" t="str">
            <v>P</v>
          </cell>
          <cell r="F1797" t="str">
            <v>R</v>
          </cell>
          <cell r="J1797">
            <v>32</v>
          </cell>
          <cell r="S1797">
            <v>2000</v>
          </cell>
        </row>
        <row r="1798">
          <cell r="D1798" t="str">
            <v>MLB</v>
          </cell>
          <cell r="E1798" t="str">
            <v>C</v>
          </cell>
          <cell r="F1798" t="str">
            <v>R</v>
          </cell>
          <cell r="J1798">
            <v>36</v>
          </cell>
          <cell r="S1798">
            <v>2000</v>
          </cell>
        </row>
        <row r="1799">
          <cell r="D1799" t="str">
            <v>MLB</v>
          </cell>
          <cell r="E1799" t="str">
            <v>P</v>
          </cell>
          <cell r="F1799" t="str">
            <v>R</v>
          </cell>
          <cell r="J1799">
            <v>25</v>
          </cell>
          <cell r="S1799">
            <v>2000</v>
          </cell>
        </row>
        <row r="1800">
          <cell r="D1800" t="str">
            <v>MLB</v>
          </cell>
          <cell r="E1800" t="str">
            <v>P</v>
          </cell>
          <cell r="F1800" t="str">
            <v>L</v>
          </cell>
          <cell r="J1800">
            <v>32</v>
          </cell>
          <cell r="S1800">
            <v>2000</v>
          </cell>
        </row>
        <row r="1801">
          <cell r="D1801" t="str">
            <v>A</v>
          </cell>
          <cell r="E1801" t="str">
            <v>P</v>
          </cell>
          <cell r="F1801" t="str">
            <v>R</v>
          </cell>
          <cell r="J1801">
            <v>20</v>
          </cell>
          <cell r="S1801">
            <v>2000</v>
          </cell>
        </row>
        <row r="1802">
          <cell r="D1802" t="str">
            <v>AAA</v>
          </cell>
          <cell r="E1802" t="str">
            <v>P</v>
          </cell>
          <cell r="F1802" t="str">
            <v>L</v>
          </cell>
          <cell r="J1802">
            <v>22</v>
          </cell>
          <cell r="S1802">
            <v>2000</v>
          </cell>
        </row>
        <row r="1803">
          <cell r="D1803" t="str">
            <v>MLB</v>
          </cell>
          <cell r="E1803" t="str">
            <v>P</v>
          </cell>
          <cell r="F1803" t="str">
            <v>L</v>
          </cell>
          <cell r="J1803">
            <v>23</v>
          </cell>
          <cell r="S1803">
            <v>2000</v>
          </cell>
        </row>
        <row r="1804">
          <cell r="D1804" t="str">
            <v>MLB</v>
          </cell>
          <cell r="E1804" t="str">
            <v>P</v>
          </cell>
          <cell r="F1804" t="str">
            <v>R</v>
          </cell>
          <cell r="J1804">
            <v>33</v>
          </cell>
          <cell r="S1804">
            <v>2000</v>
          </cell>
        </row>
        <row r="1805">
          <cell r="D1805" t="str">
            <v>A</v>
          </cell>
          <cell r="E1805" t="str">
            <v>P</v>
          </cell>
          <cell r="F1805" t="str">
            <v>R</v>
          </cell>
          <cell r="J1805">
            <v>20</v>
          </cell>
          <cell r="S1805">
            <v>2000</v>
          </cell>
        </row>
        <row r="1806">
          <cell r="D1806" t="str">
            <v>A+</v>
          </cell>
          <cell r="E1806" t="str">
            <v>P</v>
          </cell>
          <cell r="F1806" t="str">
            <v>L</v>
          </cell>
          <cell r="J1806">
            <v>24</v>
          </cell>
          <cell r="S1806">
            <v>2000</v>
          </cell>
        </row>
        <row r="1807">
          <cell r="D1807" t="str">
            <v>MLB</v>
          </cell>
          <cell r="E1807" t="str">
            <v>P</v>
          </cell>
          <cell r="F1807" t="str">
            <v>R</v>
          </cell>
          <cell r="J1807">
            <v>26</v>
          </cell>
          <cell r="S1807">
            <v>2000</v>
          </cell>
        </row>
        <row r="1808">
          <cell r="D1808" t="str">
            <v>MLB</v>
          </cell>
          <cell r="E1808" t="str">
            <v>P</v>
          </cell>
          <cell r="F1808" t="str">
            <v>L</v>
          </cell>
          <cell r="J1808">
            <v>22</v>
          </cell>
          <cell r="S1808">
            <v>2000</v>
          </cell>
        </row>
        <row r="1809">
          <cell r="D1809" t="str">
            <v>MLB</v>
          </cell>
          <cell r="E1809" t="str">
            <v>P</v>
          </cell>
          <cell r="F1809" t="str">
            <v>R</v>
          </cell>
          <cell r="J1809">
            <v>23</v>
          </cell>
          <cell r="S1809">
            <v>2000</v>
          </cell>
        </row>
        <row r="1810">
          <cell r="D1810" t="str">
            <v>MLB</v>
          </cell>
          <cell r="E1810" t="str">
            <v>P</v>
          </cell>
          <cell r="F1810" t="str">
            <v>R</v>
          </cell>
          <cell r="J1810">
            <v>25</v>
          </cell>
          <cell r="S1810">
            <v>2000</v>
          </cell>
        </row>
        <row r="1811">
          <cell r="D1811" t="str">
            <v>MLB</v>
          </cell>
          <cell r="E1811" t="str">
            <v>P</v>
          </cell>
          <cell r="F1811" t="str">
            <v>R</v>
          </cell>
          <cell r="J1811">
            <v>23</v>
          </cell>
          <cell r="S1811">
            <v>2000</v>
          </cell>
        </row>
        <row r="1812">
          <cell r="D1812" t="str">
            <v>MLB</v>
          </cell>
          <cell r="E1812" t="str">
            <v>P</v>
          </cell>
          <cell r="F1812" t="str">
            <v>R</v>
          </cell>
          <cell r="J1812">
            <v>26</v>
          </cell>
          <cell r="S1812">
            <v>2000</v>
          </cell>
        </row>
        <row r="1813">
          <cell r="D1813" t="str">
            <v>MLB</v>
          </cell>
          <cell r="E1813" t="str">
            <v>P</v>
          </cell>
          <cell r="F1813" t="str">
            <v>L</v>
          </cell>
          <cell r="J1813">
            <v>29</v>
          </cell>
          <cell r="S1813">
            <v>2000</v>
          </cell>
        </row>
        <row r="1814">
          <cell r="D1814" t="str">
            <v>MLB</v>
          </cell>
          <cell r="E1814" t="str">
            <v>P</v>
          </cell>
          <cell r="F1814" t="str">
            <v>R</v>
          </cell>
          <cell r="J1814">
            <v>25</v>
          </cell>
          <cell r="S1814">
            <v>2000</v>
          </cell>
        </row>
        <row r="1815">
          <cell r="D1815" t="str">
            <v>MLB</v>
          </cell>
          <cell r="E1815" t="str">
            <v>P</v>
          </cell>
          <cell r="F1815" t="str">
            <v>R</v>
          </cell>
          <cell r="J1815">
            <v>28</v>
          </cell>
          <cell r="S1815">
            <v>2000</v>
          </cell>
        </row>
        <row r="1816">
          <cell r="D1816" t="str">
            <v>Rk</v>
          </cell>
          <cell r="E1816" t="str">
            <v>P</v>
          </cell>
          <cell r="F1816" t="str">
            <v>R</v>
          </cell>
          <cell r="J1816">
            <v>19</v>
          </cell>
          <cell r="S1816">
            <v>2000</v>
          </cell>
        </row>
        <row r="1817">
          <cell r="D1817" t="str">
            <v>AA</v>
          </cell>
          <cell r="E1817" t="str">
            <v>P</v>
          </cell>
          <cell r="F1817" t="str">
            <v>R</v>
          </cell>
          <cell r="J1817">
            <v>22</v>
          </cell>
          <cell r="S1817">
            <v>2000</v>
          </cell>
        </row>
        <row r="1818">
          <cell r="D1818" t="str">
            <v>A</v>
          </cell>
          <cell r="E1818" t="str">
            <v>P</v>
          </cell>
          <cell r="F1818" t="str">
            <v>R</v>
          </cell>
          <cell r="J1818">
            <v>19</v>
          </cell>
          <cell r="S1818">
            <v>2000</v>
          </cell>
        </row>
        <row r="1819">
          <cell r="D1819" t="str">
            <v>Coll</v>
          </cell>
          <cell r="E1819" t="str">
            <v>1B</v>
          </cell>
          <cell r="F1819" t="str">
            <v>R</v>
          </cell>
          <cell r="J1819">
            <v>20</v>
          </cell>
          <cell r="S1819">
            <v>2000</v>
          </cell>
        </row>
        <row r="1820">
          <cell r="D1820" t="str">
            <v>A+</v>
          </cell>
          <cell r="E1820" t="str">
            <v>P</v>
          </cell>
          <cell r="F1820" t="str">
            <v>L</v>
          </cell>
          <cell r="J1820">
            <v>18</v>
          </cell>
          <cell r="S1820">
            <v>2000</v>
          </cell>
        </row>
        <row r="1821">
          <cell r="D1821" t="str">
            <v>A+</v>
          </cell>
          <cell r="E1821" t="str">
            <v>P</v>
          </cell>
          <cell r="F1821" t="str">
            <v>R</v>
          </cell>
          <cell r="J1821">
            <v>23</v>
          </cell>
          <cell r="S1821">
            <v>2000</v>
          </cell>
        </row>
        <row r="1822">
          <cell r="D1822" t="str">
            <v>HS</v>
          </cell>
          <cell r="E1822" t="str">
            <v>P</v>
          </cell>
          <cell r="F1822" t="str">
            <v>R</v>
          </cell>
          <cell r="J1822">
            <v>17</v>
          </cell>
          <cell r="S1822">
            <v>2000</v>
          </cell>
        </row>
        <row r="1823">
          <cell r="D1823" t="str">
            <v>MLB</v>
          </cell>
          <cell r="E1823" t="str">
            <v>P</v>
          </cell>
          <cell r="F1823" t="str">
            <v>R</v>
          </cell>
          <cell r="J1823">
            <v>31</v>
          </cell>
          <cell r="S1823">
            <v>1999</v>
          </cell>
        </row>
        <row r="1824">
          <cell r="D1824" t="str">
            <v>MLB</v>
          </cell>
          <cell r="E1824" t="str">
            <v>P</v>
          </cell>
          <cell r="F1824" t="str">
            <v>L</v>
          </cell>
          <cell r="J1824">
            <v>27</v>
          </cell>
          <cell r="S1824">
            <v>1999</v>
          </cell>
        </row>
        <row r="1825">
          <cell r="D1825" t="str">
            <v>AAA</v>
          </cell>
          <cell r="E1825" t="str">
            <v>P</v>
          </cell>
          <cell r="F1825" t="str">
            <v>R</v>
          </cell>
          <cell r="J1825">
            <v>24</v>
          </cell>
          <cell r="S1825">
            <v>1999</v>
          </cell>
        </row>
        <row r="1826">
          <cell r="D1826" t="str">
            <v>Rk</v>
          </cell>
          <cell r="E1826" t="str">
            <v>P</v>
          </cell>
          <cell r="F1826" t="str">
            <v>R</v>
          </cell>
          <cell r="J1826">
            <v>18</v>
          </cell>
          <cell r="S1826">
            <v>1999</v>
          </cell>
        </row>
        <row r="1827">
          <cell r="D1827" t="str">
            <v>MLB</v>
          </cell>
          <cell r="E1827" t="str">
            <v>P</v>
          </cell>
          <cell r="F1827" t="str">
            <v>R</v>
          </cell>
          <cell r="J1827">
            <v>28</v>
          </cell>
          <cell r="S1827">
            <v>1999</v>
          </cell>
        </row>
        <row r="1828">
          <cell r="D1828" t="str">
            <v>MLB</v>
          </cell>
          <cell r="E1828" t="str">
            <v>P</v>
          </cell>
          <cell r="F1828" t="str">
            <v>R</v>
          </cell>
          <cell r="J1828">
            <v>29</v>
          </cell>
          <cell r="S1828">
            <v>1999</v>
          </cell>
        </row>
        <row r="1829">
          <cell r="D1829" t="str">
            <v>AAA</v>
          </cell>
          <cell r="E1829" t="str">
            <v>P</v>
          </cell>
          <cell r="F1829" t="str">
            <v>R</v>
          </cell>
          <cell r="J1829">
            <v>24</v>
          </cell>
          <cell r="S1829">
            <v>1999</v>
          </cell>
        </row>
        <row r="1830">
          <cell r="D1830" t="str">
            <v>AAA</v>
          </cell>
          <cell r="E1830" t="str">
            <v>P</v>
          </cell>
          <cell r="F1830" t="str">
            <v>R</v>
          </cell>
          <cell r="J1830">
            <v>23</v>
          </cell>
          <cell r="S1830">
            <v>1999</v>
          </cell>
        </row>
        <row r="1831">
          <cell r="D1831" t="str">
            <v>MLB</v>
          </cell>
          <cell r="E1831" t="str">
            <v>P</v>
          </cell>
          <cell r="F1831" t="str">
            <v>R</v>
          </cell>
          <cell r="J1831">
            <v>29</v>
          </cell>
          <cell r="S1831">
            <v>1999</v>
          </cell>
        </row>
        <row r="1832">
          <cell r="D1832" t="str">
            <v>MLB</v>
          </cell>
          <cell r="E1832" t="str">
            <v>P</v>
          </cell>
          <cell r="F1832" t="str">
            <v>R</v>
          </cell>
          <cell r="J1832">
            <v>24</v>
          </cell>
          <cell r="S1832">
            <v>1999</v>
          </cell>
        </row>
        <row r="1833">
          <cell r="D1833" t="str">
            <v>MLB</v>
          </cell>
          <cell r="E1833" t="str">
            <v>P</v>
          </cell>
          <cell r="F1833" t="str">
            <v>R</v>
          </cell>
          <cell r="J1833">
            <v>22</v>
          </cell>
          <cell r="S1833">
            <v>1999</v>
          </cell>
        </row>
        <row r="1834">
          <cell r="D1834" t="str">
            <v>MLB</v>
          </cell>
          <cell r="E1834" t="str">
            <v>P</v>
          </cell>
          <cell r="F1834" t="str">
            <v>R</v>
          </cell>
          <cell r="J1834">
            <v>28</v>
          </cell>
          <cell r="S1834">
            <v>1999</v>
          </cell>
        </row>
        <row r="1835">
          <cell r="D1835" t="str">
            <v>A+</v>
          </cell>
          <cell r="E1835" t="str">
            <v>P</v>
          </cell>
          <cell r="F1835" t="str">
            <v>R</v>
          </cell>
          <cell r="J1835">
            <v>23</v>
          </cell>
          <cell r="S1835">
            <v>1999</v>
          </cell>
        </row>
        <row r="1836">
          <cell r="D1836" t="str">
            <v>MLB</v>
          </cell>
          <cell r="E1836" t="str">
            <v>P</v>
          </cell>
          <cell r="F1836" t="str">
            <v>R</v>
          </cell>
          <cell r="J1836">
            <v>21</v>
          </cell>
          <cell r="S1836">
            <v>1999</v>
          </cell>
        </row>
        <row r="1837">
          <cell r="D1837" t="str">
            <v>MLB</v>
          </cell>
          <cell r="E1837" t="str">
            <v>P</v>
          </cell>
          <cell r="F1837" t="str">
            <v>L</v>
          </cell>
          <cell r="J1837">
            <v>35</v>
          </cell>
          <cell r="S1837">
            <v>1999</v>
          </cell>
        </row>
        <row r="1838">
          <cell r="D1838" t="str">
            <v>A</v>
          </cell>
          <cell r="E1838" t="str">
            <v>P</v>
          </cell>
          <cell r="F1838" t="str">
            <v>R</v>
          </cell>
          <cell r="J1838">
            <v>22</v>
          </cell>
          <cell r="S1838">
            <v>1999</v>
          </cell>
        </row>
        <row r="1839">
          <cell r="D1839" t="str">
            <v>AA</v>
          </cell>
          <cell r="E1839" t="str">
            <v>P</v>
          </cell>
          <cell r="F1839" t="str">
            <v>L</v>
          </cell>
          <cell r="J1839">
            <v>24</v>
          </cell>
          <cell r="S1839">
            <v>1999</v>
          </cell>
        </row>
        <row r="1840">
          <cell r="D1840" t="str">
            <v>AAA</v>
          </cell>
          <cell r="E1840" t="str">
            <v>P</v>
          </cell>
          <cell r="F1840" t="str">
            <v>R</v>
          </cell>
          <cell r="J1840">
            <v>26</v>
          </cell>
          <cell r="S1840">
            <v>1999</v>
          </cell>
        </row>
        <row r="1841">
          <cell r="D1841" t="str">
            <v>Coll</v>
          </cell>
          <cell r="E1841" t="str">
            <v>P</v>
          </cell>
          <cell r="F1841" t="str">
            <v>R</v>
          </cell>
          <cell r="J1841">
            <v>21</v>
          </cell>
          <cell r="S1841">
            <v>1999</v>
          </cell>
        </row>
        <row r="1842">
          <cell r="D1842" t="str">
            <v>MLB</v>
          </cell>
          <cell r="E1842" t="str">
            <v>P</v>
          </cell>
          <cell r="F1842" t="str">
            <v>L</v>
          </cell>
          <cell r="J1842">
            <v>26</v>
          </cell>
          <cell r="S1842">
            <v>1998</v>
          </cell>
        </row>
        <row r="1843">
          <cell r="D1843" t="str">
            <v>MLB</v>
          </cell>
          <cell r="E1843" t="str">
            <v>OF</v>
          </cell>
          <cell r="F1843" t="str">
            <v>R</v>
          </cell>
          <cell r="J1843">
            <v>33</v>
          </cell>
          <cell r="S1843">
            <v>1998</v>
          </cell>
        </row>
        <row r="1844">
          <cell r="D1844" t="str">
            <v>Rk</v>
          </cell>
          <cell r="E1844" t="str">
            <v>P</v>
          </cell>
          <cell r="F1844" t="str">
            <v>R</v>
          </cell>
          <cell r="J1844">
            <v>20</v>
          </cell>
          <cell r="S1844">
            <v>1998</v>
          </cell>
        </row>
        <row r="1845">
          <cell r="D1845" t="str">
            <v>MLB</v>
          </cell>
          <cell r="E1845" t="str">
            <v>P</v>
          </cell>
          <cell r="F1845" t="str">
            <v>R</v>
          </cell>
          <cell r="J1845">
            <v>30</v>
          </cell>
          <cell r="S1845">
            <v>1998</v>
          </cell>
        </row>
        <row r="1846">
          <cell r="D1846" t="str">
            <v>MLB</v>
          </cell>
          <cell r="E1846" t="str">
            <v>P</v>
          </cell>
          <cell r="F1846" t="str">
            <v>R</v>
          </cell>
          <cell r="J1846">
            <v>26</v>
          </cell>
          <cell r="S1846">
            <v>1998</v>
          </cell>
        </row>
        <row r="1847">
          <cell r="D1847" t="str">
            <v>MLB</v>
          </cell>
          <cell r="E1847" t="str">
            <v>P</v>
          </cell>
          <cell r="F1847" t="str">
            <v>R</v>
          </cell>
          <cell r="J1847">
            <v>29</v>
          </cell>
          <cell r="S1847">
            <v>1998</v>
          </cell>
        </row>
        <row r="1848">
          <cell r="D1848" t="str">
            <v>MLB</v>
          </cell>
          <cell r="E1848" t="str">
            <v>P</v>
          </cell>
          <cell r="F1848" t="str">
            <v>L</v>
          </cell>
          <cell r="J1848">
            <v>30</v>
          </cell>
          <cell r="S1848">
            <v>1998</v>
          </cell>
        </row>
        <row r="1849">
          <cell r="D1849" t="str">
            <v>MLB</v>
          </cell>
          <cell r="E1849" t="str">
            <v>P</v>
          </cell>
          <cell r="F1849" t="str">
            <v>R</v>
          </cell>
          <cell r="J1849">
            <v>25</v>
          </cell>
          <cell r="S1849">
            <v>1998</v>
          </cell>
        </row>
        <row r="1850">
          <cell r="D1850" t="str">
            <v>MLB</v>
          </cell>
          <cell r="E1850" t="str">
            <v>P</v>
          </cell>
          <cell r="F1850" t="str">
            <v>R</v>
          </cell>
          <cell r="J1850">
            <v>22</v>
          </cell>
          <cell r="S1850">
            <v>1998</v>
          </cell>
        </row>
        <row r="1851">
          <cell r="D1851" t="str">
            <v>AAA</v>
          </cell>
          <cell r="E1851" t="str">
            <v>P</v>
          </cell>
          <cell r="F1851" t="str">
            <v>R</v>
          </cell>
          <cell r="J1851">
            <v>26</v>
          </cell>
          <cell r="S1851">
            <v>1998</v>
          </cell>
        </row>
        <row r="1852">
          <cell r="D1852" t="str">
            <v>AA</v>
          </cell>
          <cell r="E1852" t="str">
            <v>P</v>
          </cell>
          <cell r="F1852" t="str">
            <v>L</v>
          </cell>
          <cell r="J1852">
            <v>21</v>
          </cell>
          <cell r="S1852">
            <v>1998</v>
          </cell>
        </row>
        <row r="1853">
          <cell r="D1853" t="str">
            <v>Coll</v>
          </cell>
          <cell r="E1853" t="str">
            <v>P</v>
          </cell>
          <cell r="F1853" t="str">
            <v>L</v>
          </cell>
          <cell r="J1853">
            <v>20</v>
          </cell>
          <cell r="S1853">
            <v>1998</v>
          </cell>
        </row>
        <row r="1854">
          <cell r="D1854" t="str">
            <v>A+</v>
          </cell>
          <cell r="E1854" t="str">
            <v>P</v>
          </cell>
          <cell r="F1854" t="str">
            <v>R</v>
          </cell>
          <cell r="J1854">
            <v>24</v>
          </cell>
          <cell r="S1854">
            <v>1998</v>
          </cell>
        </row>
        <row r="1855">
          <cell r="D1855" t="str">
            <v>Rk</v>
          </cell>
          <cell r="E1855" t="str">
            <v>P</v>
          </cell>
          <cell r="F1855" t="str">
            <v>R</v>
          </cell>
          <cell r="J1855">
            <v>22</v>
          </cell>
          <cell r="S1855">
            <v>1998</v>
          </cell>
        </row>
        <row r="1856">
          <cell r="D1856" t="str">
            <v>Coll</v>
          </cell>
          <cell r="E1856" t="str">
            <v>P</v>
          </cell>
          <cell r="F1856" t="str">
            <v>R</v>
          </cell>
          <cell r="J1856">
            <v>20</v>
          </cell>
          <cell r="S1856">
            <v>1998</v>
          </cell>
        </row>
        <row r="1857">
          <cell r="D1857" t="str">
            <v>MLB</v>
          </cell>
          <cell r="E1857" t="str">
            <v>P</v>
          </cell>
          <cell r="F1857" t="str">
            <v>R</v>
          </cell>
          <cell r="J1857">
            <v>28</v>
          </cell>
          <cell r="S1857">
            <v>1997</v>
          </cell>
        </row>
        <row r="1858">
          <cell r="D1858" t="str">
            <v>MLB</v>
          </cell>
          <cell r="E1858" t="str">
            <v>C</v>
          </cell>
          <cell r="F1858" t="str">
            <v>R</v>
          </cell>
          <cell r="J1858">
            <v>28</v>
          </cell>
          <cell r="S1858">
            <v>1997</v>
          </cell>
        </row>
        <row r="1859">
          <cell r="D1859" t="str">
            <v>MLB</v>
          </cell>
          <cell r="E1859" t="str">
            <v>P</v>
          </cell>
          <cell r="F1859" t="str">
            <v>R</v>
          </cell>
          <cell r="J1859">
            <v>31</v>
          </cell>
          <cell r="S1859">
            <v>1997</v>
          </cell>
        </row>
        <row r="1860">
          <cell r="D1860" t="str">
            <v>MLB</v>
          </cell>
          <cell r="E1860" t="str">
            <v>P</v>
          </cell>
          <cell r="F1860" t="str">
            <v>L</v>
          </cell>
          <cell r="J1860">
            <v>30</v>
          </cell>
          <cell r="S1860">
            <v>1997</v>
          </cell>
        </row>
        <row r="1861">
          <cell r="D1861" t="str">
            <v>MLB</v>
          </cell>
          <cell r="E1861" t="str">
            <v>IF</v>
          </cell>
          <cell r="F1861" t="str">
            <v>R</v>
          </cell>
          <cell r="J1861">
            <v>34</v>
          </cell>
          <cell r="S1861">
            <v>1997</v>
          </cell>
        </row>
        <row r="1862">
          <cell r="D1862" t="str">
            <v>AAA</v>
          </cell>
          <cell r="E1862" t="str">
            <v>OF</v>
          </cell>
          <cell r="F1862" t="str">
            <v>R</v>
          </cell>
          <cell r="J1862">
            <v>24</v>
          </cell>
          <cell r="S1862">
            <v>1997</v>
          </cell>
        </row>
        <row r="1863">
          <cell r="D1863" t="str">
            <v>A</v>
          </cell>
          <cell r="E1863" t="str">
            <v>P</v>
          </cell>
          <cell r="F1863" t="str">
            <v>R</v>
          </cell>
          <cell r="J1863">
            <v>20</v>
          </cell>
          <cell r="S1863">
            <v>1997</v>
          </cell>
        </row>
        <row r="1864">
          <cell r="D1864" t="str">
            <v>A</v>
          </cell>
          <cell r="E1864" t="str">
            <v>P</v>
          </cell>
          <cell r="F1864" t="str">
            <v>R</v>
          </cell>
          <cell r="J1864">
            <v>21</v>
          </cell>
          <cell r="S1864">
            <v>1997</v>
          </cell>
        </row>
        <row r="1865">
          <cell r="D1865" t="str">
            <v>A</v>
          </cell>
          <cell r="E1865" t="str">
            <v>P</v>
          </cell>
          <cell r="F1865" t="str">
            <v>R</v>
          </cell>
          <cell r="J1865">
            <v>24</v>
          </cell>
          <cell r="S1865">
            <v>1997</v>
          </cell>
        </row>
        <row r="1866">
          <cell r="D1866" t="str">
            <v>A</v>
          </cell>
          <cell r="E1866" t="str">
            <v>C</v>
          </cell>
          <cell r="F1866" t="str">
            <v>R</v>
          </cell>
          <cell r="J1866">
            <v>23</v>
          </cell>
          <cell r="S1866">
            <v>1997</v>
          </cell>
        </row>
        <row r="1867">
          <cell r="D1867" t="str">
            <v>A+</v>
          </cell>
          <cell r="E1867" t="str">
            <v>P</v>
          </cell>
          <cell r="F1867" t="str">
            <v>R</v>
          </cell>
          <cell r="J1867">
            <v>22</v>
          </cell>
          <cell r="S1867">
            <v>1997</v>
          </cell>
        </row>
        <row r="1868">
          <cell r="D1868" t="str">
            <v>HS</v>
          </cell>
          <cell r="E1868" t="str">
            <v>P</v>
          </cell>
          <cell r="F1868" t="str">
            <v>R</v>
          </cell>
          <cell r="J1868">
            <v>17</v>
          </cell>
          <cell r="S1868">
            <v>1996</v>
          </cell>
        </row>
        <row r="1869">
          <cell r="D1869" t="str">
            <v>MLB</v>
          </cell>
          <cell r="E1869" t="str">
            <v>P</v>
          </cell>
          <cell r="F1869" t="str">
            <v>R</v>
          </cell>
          <cell r="J1869">
            <v>25</v>
          </cell>
          <cell r="S1869">
            <v>1996</v>
          </cell>
        </row>
        <row r="1870">
          <cell r="D1870" t="str">
            <v>MLB</v>
          </cell>
          <cell r="E1870" t="str">
            <v>P</v>
          </cell>
          <cell r="F1870" t="str">
            <v>L</v>
          </cell>
          <cell r="J1870">
            <v>28</v>
          </cell>
          <cell r="S1870">
            <v>1996</v>
          </cell>
        </row>
        <row r="1871">
          <cell r="D1871" t="str">
            <v>MLB</v>
          </cell>
          <cell r="E1871" t="str">
            <v>P</v>
          </cell>
          <cell r="F1871" t="str">
            <v>R</v>
          </cell>
          <cell r="J1871">
            <v>28</v>
          </cell>
          <cell r="S1871">
            <v>1996</v>
          </cell>
        </row>
        <row r="1872">
          <cell r="D1872" t="str">
            <v>AA</v>
          </cell>
          <cell r="E1872" t="str">
            <v>P</v>
          </cell>
          <cell r="F1872" t="str">
            <v>R</v>
          </cell>
          <cell r="J1872">
            <v>21</v>
          </cell>
          <cell r="S1872">
            <v>1996</v>
          </cell>
        </row>
        <row r="1873">
          <cell r="D1873" t="str">
            <v>AAA</v>
          </cell>
          <cell r="E1873" t="str">
            <v>P</v>
          </cell>
          <cell r="F1873" t="str">
            <v>R</v>
          </cell>
          <cell r="J1873">
            <v>25</v>
          </cell>
          <cell r="S1873">
            <v>1996</v>
          </cell>
        </row>
        <row r="1874">
          <cell r="D1874" t="str">
            <v>MLB</v>
          </cell>
          <cell r="E1874" t="str">
            <v>P</v>
          </cell>
          <cell r="F1874" t="str">
            <v>R</v>
          </cell>
          <cell r="J1874">
            <v>35</v>
          </cell>
          <cell r="S1874">
            <v>1996</v>
          </cell>
        </row>
        <row r="1875">
          <cell r="D1875" t="str">
            <v>MLB</v>
          </cell>
          <cell r="E1875" t="str">
            <v>P</v>
          </cell>
          <cell r="F1875" t="str">
            <v>L</v>
          </cell>
          <cell r="J1875">
            <v>22</v>
          </cell>
          <cell r="S1875">
            <v>1996</v>
          </cell>
        </row>
        <row r="1876">
          <cell r="D1876" t="str">
            <v>A+</v>
          </cell>
          <cell r="E1876" t="str">
            <v>P</v>
          </cell>
          <cell r="F1876" t="str">
            <v>R</v>
          </cell>
          <cell r="J1876">
            <v>21</v>
          </cell>
          <cell r="S1876">
            <v>1996</v>
          </cell>
        </row>
        <row r="1877">
          <cell r="D1877" t="str">
            <v>Rk</v>
          </cell>
          <cell r="E1877" t="str">
            <v>P</v>
          </cell>
          <cell r="F1877" t="str">
            <v>R</v>
          </cell>
          <cell r="J1877">
            <v>20</v>
          </cell>
          <cell r="S1877">
            <v>1996</v>
          </cell>
        </row>
        <row r="1878">
          <cell r="D1878" t="str">
            <v>HS</v>
          </cell>
          <cell r="E1878" t="str">
            <v>P</v>
          </cell>
          <cell r="F1878" t="str">
            <v>R</v>
          </cell>
          <cell r="J1878">
            <v>16</v>
          </cell>
          <cell r="S1878">
            <v>1996</v>
          </cell>
        </row>
        <row r="1879">
          <cell r="D1879" t="str">
            <v>MLB</v>
          </cell>
          <cell r="E1879" t="str">
            <v>P</v>
          </cell>
          <cell r="F1879" t="str">
            <v>R</v>
          </cell>
          <cell r="J1879">
            <v>29</v>
          </cell>
          <cell r="S1879">
            <v>1995</v>
          </cell>
        </row>
        <row r="1880">
          <cell r="D1880" t="str">
            <v>AAA</v>
          </cell>
          <cell r="E1880" t="str">
            <v>OF</v>
          </cell>
          <cell r="F1880" t="str">
            <v>R</v>
          </cell>
          <cell r="J1880">
            <v>22</v>
          </cell>
          <cell r="S1880">
            <v>1995</v>
          </cell>
        </row>
        <row r="1881">
          <cell r="D1881" t="str">
            <v>MLB</v>
          </cell>
          <cell r="E1881" t="str">
            <v>P</v>
          </cell>
          <cell r="F1881" t="str">
            <v>R</v>
          </cell>
          <cell r="J1881">
            <v>30</v>
          </cell>
          <cell r="S1881">
            <v>1995</v>
          </cell>
        </row>
        <row r="1882">
          <cell r="D1882" t="str">
            <v>MLB</v>
          </cell>
          <cell r="E1882" t="str">
            <v>P</v>
          </cell>
          <cell r="F1882" t="str">
            <v>R</v>
          </cell>
          <cell r="J1882">
            <v>27</v>
          </cell>
          <cell r="S1882">
            <v>1995</v>
          </cell>
        </row>
        <row r="1883">
          <cell r="D1883" t="str">
            <v>MLB</v>
          </cell>
          <cell r="E1883" t="str">
            <v>P</v>
          </cell>
          <cell r="F1883" t="str">
            <v>L</v>
          </cell>
          <cell r="J1883">
            <v>26</v>
          </cell>
          <cell r="S1883">
            <v>1995</v>
          </cell>
        </row>
        <row r="1884">
          <cell r="D1884" t="str">
            <v>MLB</v>
          </cell>
          <cell r="E1884" t="str">
            <v>P</v>
          </cell>
          <cell r="F1884" t="str">
            <v>R</v>
          </cell>
          <cell r="J1884">
            <v>24</v>
          </cell>
          <cell r="S1884">
            <v>1995</v>
          </cell>
        </row>
        <row r="1885">
          <cell r="D1885" t="str">
            <v>MLB</v>
          </cell>
          <cell r="E1885" t="str">
            <v>P</v>
          </cell>
          <cell r="F1885" t="str">
            <v>R</v>
          </cell>
          <cell r="J1885">
            <v>27</v>
          </cell>
          <cell r="S1885">
            <v>1995</v>
          </cell>
        </row>
        <row r="1886">
          <cell r="D1886" t="str">
            <v>MLB</v>
          </cell>
          <cell r="E1886" t="str">
            <v>P</v>
          </cell>
          <cell r="F1886" t="str">
            <v>R</v>
          </cell>
          <cell r="J1886">
            <v>24</v>
          </cell>
          <cell r="S1886">
            <v>1995</v>
          </cell>
        </row>
        <row r="1887">
          <cell r="D1887" t="str">
            <v>MLB</v>
          </cell>
          <cell r="E1887" t="str">
            <v>P</v>
          </cell>
          <cell r="F1887" t="str">
            <v>R</v>
          </cell>
          <cell r="J1887">
            <v>32</v>
          </cell>
          <cell r="S1887">
            <v>1995</v>
          </cell>
        </row>
        <row r="1888">
          <cell r="D1888" t="str">
            <v>MLB</v>
          </cell>
          <cell r="E1888" t="str">
            <v>P</v>
          </cell>
          <cell r="F1888" t="str">
            <v>R</v>
          </cell>
          <cell r="J1888">
            <v>23</v>
          </cell>
          <cell r="S1888">
            <v>1995</v>
          </cell>
        </row>
        <row r="1889">
          <cell r="D1889" t="str">
            <v>MLB</v>
          </cell>
          <cell r="E1889" t="str">
            <v>IF</v>
          </cell>
          <cell r="F1889" t="str">
            <v>R</v>
          </cell>
          <cell r="J1889">
            <v>24</v>
          </cell>
          <cell r="S1889">
            <v>1995</v>
          </cell>
        </row>
        <row r="1890">
          <cell r="D1890" t="str">
            <v>Coll</v>
          </cell>
          <cell r="E1890" t="str">
            <v>P</v>
          </cell>
          <cell r="F1890" t="str">
            <v>R</v>
          </cell>
          <cell r="J1890">
            <v>27</v>
          </cell>
          <cell r="S1890">
            <v>1995</v>
          </cell>
        </row>
        <row r="1891">
          <cell r="D1891" t="str">
            <v>MLB</v>
          </cell>
          <cell r="E1891" t="str">
            <v>P</v>
          </cell>
          <cell r="F1891" t="str">
            <v>R</v>
          </cell>
          <cell r="J1891">
            <v>28</v>
          </cell>
          <cell r="S1891">
            <v>1994</v>
          </cell>
        </row>
        <row r="1892">
          <cell r="D1892" t="str">
            <v>MLB</v>
          </cell>
          <cell r="E1892" t="str">
            <v>OF</v>
          </cell>
          <cell r="F1892" t="str">
            <v>R</v>
          </cell>
          <cell r="J1892">
            <v>29</v>
          </cell>
          <cell r="S1892">
            <v>1994</v>
          </cell>
        </row>
        <row r="1893">
          <cell r="D1893" t="str">
            <v>MLB</v>
          </cell>
          <cell r="E1893" t="str">
            <v>P</v>
          </cell>
          <cell r="F1893" t="str">
            <v>L</v>
          </cell>
          <cell r="J1893">
            <v>34</v>
          </cell>
          <cell r="S1893">
            <v>1994</v>
          </cell>
        </row>
        <row r="1894">
          <cell r="D1894" t="str">
            <v>MLB</v>
          </cell>
          <cell r="E1894" t="str">
            <v>P</v>
          </cell>
          <cell r="F1894" t="str">
            <v>R</v>
          </cell>
          <cell r="J1894">
            <v>26</v>
          </cell>
          <cell r="S1894">
            <v>1994</v>
          </cell>
        </row>
        <row r="1895">
          <cell r="D1895" t="str">
            <v>MLB</v>
          </cell>
          <cell r="E1895" t="str">
            <v>P</v>
          </cell>
          <cell r="F1895" t="str">
            <v>L</v>
          </cell>
          <cell r="J1895">
            <v>29</v>
          </cell>
          <cell r="S1895">
            <v>1994</v>
          </cell>
        </row>
        <row r="1896">
          <cell r="D1896" t="str">
            <v>MLB</v>
          </cell>
          <cell r="E1896" t="str">
            <v>P</v>
          </cell>
          <cell r="F1896" t="str">
            <v>R</v>
          </cell>
          <cell r="J1896">
            <v>28</v>
          </cell>
          <cell r="S1896">
            <v>1994</v>
          </cell>
        </row>
        <row r="1897">
          <cell r="D1897" t="str">
            <v>A</v>
          </cell>
          <cell r="E1897" t="str">
            <v>P</v>
          </cell>
          <cell r="F1897" t="str">
            <v>L</v>
          </cell>
          <cell r="J1897">
            <v>22</v>
          </cell>
          <cell r="S1897">
            <v>1994</v>
          </cell>
        </row>
        <row r="1898">
          <cell r="D1898" t="str">
            <v>Coll</v>
          </cell>
          <cell r="E1898" t="str">
            <v>P</v>
          </cell>
          <cell r="F1898" t="str">
            <v>L</v>
          </cell>
          <cell r="J1898">
            <v>20</v>
          </cell>
          <cell r="S1898">
            <v>1994</v>
          </cell>
        </row>
        <row r="1899">
          <cell r="D1899" t="str">
            <v>AAA</v>
          </cell>
          <cell r="E1899" t="str">
            <v>P</v>
          </cell>
          <cell r="F1899" t="str">
            <v>L</v>
          </cell>
          <cell r="J1899">
            <v>25</v>
          </cell>
          <cell r="S1899">
            <v>1994</v>
          </cell>
        </row>
        <row r="1900">
          <cell r="D1900" t="str">
            <v>AAA</v>
          </cell>
          <cell r="E1900" t="str">
            <v>P</v>
          </cell>
          <cell r="F1900" t="str">
            <v>R</v>
          </cell>
          <cell r="J1900">
            <v>24</v>
          </cell>
          <cell r="S1900">
            <v>1993</v>
          </cell>
        </row>
        <row r="1901">
          <cell r="D1901" t="str">
            <v>MLB</v>
          </cell>
          <cell r="E1901" t="str">
            <v>1B</v>
          </cell>
          <cell r="F1901" t="str">
            <v>R</v>
          </cell>
          <cell r="J1901">
            <v>23</v>
          </cell>
          <cell r="S1901">
            <v>1993</v>
          </cell>
        </row>
        <row r="1902">
          <cell r="D1902" t="str">
            <v>MLB</v>
          </cell>
          <cell r="E1902" t="str">
            <v>P</v>
          </cell>
          <cell r="F1902" t="str">
            <v>L</v>
          </cell>
          <cell r="J1902">
            <v>30</v>
          </cell>
          <cell r="S1902">
            <v>1993</v>
          </cell>
        </row>
        <row r="1903">
          <cell r="D1903" t="str">
            <v>MLB</v>
          </cell>
          <cell r="E1903" t="str">
            <v>OF</v>
          </cell>
          <cell r="F1903" t="str">
            <v>R</v>
          </cell>
          <cell r="J1903">
            <v>28</v>
          </cell>
          <cell r="S1903">
            <v>1993</v>
          </cell>
        </row>
        <row r="1904">
          <cell r="D1904" t="str">
            <v>MLB</v>
          </cell>
          <cell r="E1904" t="str">
            <v>P</v>
          </cell>
          <cell r="F1904" t="str">
            <v>R</v>
          </cell>
          <cell r="J1904">
            <v>24</v>
          </cell>
          <cell r="S1904">
            <v>1993</v>
          </cell>
        </row>
        <row r="1905">
          <cell r="D1905" t="str">
            <v>MLB</v>
          </cell>
          <cell r="E1905" t="str">
            <v>P</v>
          </cell>
          <cell r="F1905" t="str">
            <v>R</v>
          </cell>
          <cell r="J1905">
            <v>28</v>
          </cell>
          <cell r="S1905">
            <v>1993</v>
          </cell>
        </row>
        <row r="1906">
          <cell r="D1906" t="str">
            <v>MLB</v>
          </cell>
          <cell r="E1906" t="str">
            <v>P</v>
          </cell>
          <cell r="F1906" t="str">
            <v>L</v>
          </cell>
          <cell r="J1906">
            <v>25</v>
          </cell>
          <cell r="S1906">
            <v>1993</v>
          </cell>
        </row>
        <row r="1907">
          <cell r="D1907" t="str">
            <v>AA</v>
          </cell>
          <cell r="E1907" t="str">
            <v>P</v>
          </cell>
          <cell r="F1907" t="str">
            <v>R</v>
          </cell>
          <cell r="J1907">
            <v>25</v>
          </cell>
          <cell r="S1907">
            <v>1992</v>
          </cell>
        </row>
        <row r="1908">
          <cell r="D1908" t="str">
            <v>MLB</v>
          </cell>
          <cell r="E1908" t="str">
            <v>P</v>
          </cell>
          <cell r="F1908" t="str">
            <v>R</v>
          </cell>
          <cell r="J1908">
            <v>32</v>
          </cell>
          <cell r="S1908">
            <v>1992</v>
          </cell>
        </row>
        <row r="1909">
          <cell r="D1909" t="str">
            <v>MLB</v>
          </cell>
          <cell r="E1909" t="str">
            <v>OF</v>
          </cell>
          <cell r="F1909" t="str">
            <v>R</v>
          </cell>
          <cell r="J1909">
            <v>28</v>
          </cell>
          <cell r="S1909">
            <v>1992</v>
          </cell>
        </row>
        <row r="1910">
          <cell r="D1910" t="str">
            <v>MLB</v>
          </cell>
          <cell r="E1910" t="str">
            <v>P</v>
          </cell>
          <cell r="F1910" t="str">
            <v>R</v>
          </cell>
          <cell r="J1910">
            <v>29</v>
          </cell>
          <cell r="S1910">
            <v>1992</v>
          </cell>
        </row>
        <row r="1911">
          <cell r="D1911" t="str">
            <v>Rk</v>
          </cell>
          <cell r="E1911" t="str">
            <v>P</v>
          </cell>
          <cell r="F1911" t="str">
            <v>R</v>
          </cell>
          <cell r="J1911">
            <v>19</v>
          </cell>
          <cell r="S1911">
            <v>1992</v>
          </cell>
        </row>
        <row r="1912">
          <cell r="D1912" t="str">
            <v>HS</v>
          </cell>
          <cell r="E1912" t="str">
            <v>P</v>
          </cell>
          <cell r="F1912" t="str">
            <v>R</v>
          </cell>
          <cell r="J1912">
            <v>20</v>
          </cell>
          <cell r="S1912">
            <v>1992</v>
          </cell>
        </row>
        <row r="1913">
          <cell r="D1913" t="str">
            <v>MLB</v>
          </cell>
          <cell r="E1913" t="str">
            <v>P</v>
          </cell>
          <cell r="F1913" t="str">
            <v>L</v>
          </cell>
          <cell r="J1913">
            <v>30</v>
          </cell>
          <cell r="S1913">
            <v>1992</v>
          </cell>
        </row>
        <row r="1914">
          <cell r="D1914" t="str">
            <v>A+</v>
          </cell>
          <cell r="E1914" t="str">
            <v>P</v>
          </cell>
          <cell r="F1914" t="str">
            <v>R</v>
          </cell>
          <cell r="J1914">
            <v>21</v>
          </cell>
          <cell r="S1914">
            <v>1992</v>
          </cell>
        </row>
        <row r="1915">
          <cell r="D1915" t="str">
            <v>MLB</v>
          </cell>
          <cell r="E1915" t="str">
            <v>P</v>
          </cell>
          <cell r="F1915" t="str">
            <v>R</v>
          </cell>
          <cell r="J1915">
            <v>27</v>
          </cell>
          <cell r="S1915">
            <v>1991</v>
          </cell>
        </row>
        <row r="1916">
          <cell r="D1916" t="str">
            <v>AA</v>
          </cell>
          <cell r="E1916" t="str">
            <v>P</v>
          </cell>
          <cell r="F1916" t="str">
            <v>R</v>
          </cell>
          <cell r="J1916">
            <v>21</v>
          </cell>
          <cell r="S1916">
            <v>1991</v>
          </cell>
        </row>
        <row r="1917">
          <cell r="D1917" t="str">
            <v>MLB</v>
          </cell>
          <cell r="E1917" t="str">
            <v>P</v>
          </cell>
          <cell r="F1917" t="str">
            <v>R</v>
          </cell>
          <cell r="J1917">
            <v>30</v>
          </cell>
          <cell r="S1917">
            <v>1991</v>
          </cell>
        </row>
        <row r="1918">
          <cell r="D1918" t="str">
            <v>MLB</v>
          </cell>
          <cell r="E1918" t="str">
            <v>P</v>
          </cell>
          <cell r="F1918" t="str">
            <v>R</v>
          </cell>
          <cell r="J1918">
            <v>29</v>
          </cell>
          <cell r="S1918">
            <v>1991</v>
          </cell>
        </row>
        <row r="1919">
          <cell r="D1919" t="str">
            <v>MLB</v>
          </cell>
          <cell r="E1919" t="str">
            <v>P</v>
          </cell>
          <cell r="F1919" t="str">
            <v>R</v>
          </cell>
          <cell r="J1919">
            <v>24</v>
          </cell>
          <cell r="S1919">
            <v>1991</v>
          </cell>
        </row>
        <row r="1920">
          <cell r="D1920" t="str">
            <v>A+</v>
          </cell>
          <cell r="E1920" t="str">
            <v>P</v>
          </cell>
          <cell r="F1920" t="str">
            <v>L</v>
          </cell>
          <cell r="J1920">
            <v>20</v>
          </cell>
          <cell r="S1920">
            <v>1991</v>
          </cell>
        </row>
        <row r="1921">
          <cell r="D1921" t="str">
            <v>MLB</v>
          </cell>
          <cell r="E1921" t="str">
            <v>P</v>
          </cell>
          <cell r="F1921" t="str">
            <v>L</v>
          </cell>
          <cell r="J1921">
            <v>26</v>
          </cell>
          <cell r="S1921">
            <v>1991</v>
          </cell>
        </row>
        <row r="1922">
          <cell r="D1922" t="str">
            <v>MLB</v>
          </cell>
          <cell r="E1922" t="str">
            <v>OF</v>
          </cell>
          <cell r="F1922" t="str">
            <v>L</v>
          </cell>
          <cell r="J1922">
            <v>28</v>
          </cell>
          <cell r="S1922">
            <v>1991</v>
          </cell>
        </row>
        <row r="1923">
          <cell r="D1923" t="str">
            <v>AA</v>
          </cell>
          <cell r="E1923" t="str">
            <v>P</v>
          </cell>
          <cell r="F1923" t="str">
            <v>R</v>
          </cell>
          <cell r="J1923">
            <v>23</v>
          </cell>
          <cell r="S1923">
            <v>1991</v>
          </cell>
        </row>
        <row r="1924">
          <cell r="D1924" t="str">
            <v>AA</v>
          </cell>
          <cell r="E1924" t="str">
            <v>1B</v>
          </cell>
          <cell r="F1924" t="str">
            <v>R</v>
          </cell>
          <cell r="J1924">
            <v>21</v>
          </cell>
          <cell r="S1924">
            <v>1991</v>
          </cell>
        </row>
        <row r="1925">
          <cell r="D1925" t="str">
            <v>MLB</v>
          </cell>
          <cell r="E1925" t="str">
            <v>P</v>
          </cell>
          <cell r="F1925" t="str">
            <v>R</v>
          </cell>
          <cell r="J1925">
            <v>26</v>
          </cell>
          <cell r="S1925">
            <v>1990</v>
          </cell>
        </row>
        <row r="1926">
          <cell r="D1926" t="str">
            <v>AAA</v>
          </cell>
          <cell r="E1926" t="str">
            <v>P</v>
          </cell>
          <cell r="F1926" t="str">
            <v>L</v>
          </cell>
          <cell r="J1926">
            <v>25</v>
          </cell>
          <cell r="S1926">
            <v>1990</v>
          </cell>
        </row>
        <row r="1927">
          <cell r="D1927" t="str">
            <v>AAA</v>
          </cell>
          <cell r="E1927" t="str">
            <v>P</v>
          </cell>
          <cell r="F1927" t="str">
            <v>R</v>
          </cell>
          <cell r="J1927">
            <v>26</v>
          </cell>
          <cell r="S1927">
            <v>1990</v>
          </cell>
        </row>
        <row r="1928">
          <cell r="D1928" t="str">
            <v>MLB</v>
          </cell>
          <cell r="E1928" t="str">
            <v>P</v>
          </cell>
          <cell r="F1928" t="str">
            <v>R</v>
          </cell>
          <cell r="J1928">
            <v>34</v>
          </cell>
          <cell r="S1928">
            <v>1990</v>
          </cell>
        </row>
        <row r="1929">
          <cell r="D1929" t="str">
            <v>MLB</v>
          </cell>
          <cell r="E1929" t="str">
            <v>P</v>
          </cell>
          <cell r="F1929" t="str">
            <v>R</v>
          </cell>
          <cell r="J1929">
            <v>26</v>
          </cell>
          <cell r="S1929">
            <v>1990</v>
          </cell>
        </row>
        <row r="1930">
          <cell r="D1930" t="str">
            <v>Coll</v>
          </cell>
          <cell r="E1930" t="str">
            <v>C</v>
          </cell>
          <cell r="F1930" t="str">
            <v>R</v>
          </cell>
          <cell r="J1930">
            <v>19</v>
          </cell>
          <cell r="S1930">
            <v>1990</v>
          </cell>
        </row>
        <row r="1931">
          <cell r="D1931" t="str">
            <v>AAA</v>
          </cell>
          <cell r="E1931" t="str">
            <v>SS</v>
          </cell>
          <cell r="F1931" t="str">
            <v>R</v>
          </cell>
          <cell r="J1931">
            <v>22</v>
          </cell>
          <cell r="S1931">
            <v>1990</v>
          </cell>
        </row>
        <row r="1932">
          <cell r="D1932" t="str">
            <v>Coll</v>
          </cell>
          <cell r="E1932" t="str">
            <v>P</v>
          </cell>
          <cell r="F1932" t="str">
            <v>R</v>
          </cell>
          <cell r="J1932">
            <v>20</v>
          </cell>
          <cell r="S1932">
            <v>1990</v>
          </cell>
        </row>
        <row r="1933">
          <cell r="D1933" t="str">
            <v>MLB</v>
          </cell>
          <cell r="E1933" t="str">
            <v>P</v>
          </cell>
          <cell r="F1933" t="str">
            <v>R</v>
          </cell>
          <cell r="J1933">
            <v>29</v>
          </cell>
          <cell r="S1933">
            <v>1989</v>
          </cell>
        </row>
        <row r="1934">
          <cell r="D1934" t="str">
            <v>MLB</v>
          </cell>
          <cell r="E1934" t="str">
            <v>P</v>
          </cell>
          <cell r="F1934" t="str">
            <v>R</v>
          </cell>
          <cell r="J1934">
            <v>28</v>
          </cell>
          <cell r="S1934">
            <v>1989</v>
          </cell>
        </row>
        <row r="1935">
          <cell r="D1935" t="str">
            <v>AAA</v>
          </cell>
          <cell r="E1935" t="str">
            <v>P</v>
          </cell>
          <cell r="F1935" t="str">
            <v>R</v>
          </cell>
          <cell r="J1935">
            <v>23</v>
          </cell>
          <cell r="S1935">
            <v>1989</v>
          </cell>
        </row>
        <row r="1936">
          <cell r="D1936" t="str">
            <v>MLB</v>
          </cell>
          <cell r="E1936" t="str">
            <v>P</v>
          </cell>
          <cell r="F1936" t="str">
            <v>L</v>
          </cell>
          <cell r="J1936">
            <v>27</v>
          </cell>
          <cell r="S1936">
            <v>1989</v>
          </cell>
        </row>
        <row r="1937">
          <cell r="D1937" t="str">
            <v>AAA</v>
          </cell>
          <cell r="E1937" t="str">
            <v>P</v>
          </cell>
          <cell r="F1937" t="str">
            <v>R</v>
          </cell>
          <cell r="J1937">
            <v>25</v>
          </cell>
          <cell r="S1937">
            <v>1989</v>
          </cell>
        </row>
        <row r="1938">
          <cell r="D1938" t="str">
            <v>MLB</v>
          </cell>
          <cell r="E1938" t="str">
            <v>P</v>
          </cell>
          <cell r="F1938" t="str">
            <v>R</v>
          </cell>
          <cell r="J1938">
            <v>29</v>
          </cell>
          <cell r="S1938">
            <v>1989</v>
          </cell>
        </row>
        <row r="1939">
          <cell r="D1939" t="str">
            <v>MLB</v>
          </cell>
          <cell r="E1939" t="str">
            <v>P</v>
          </cell>
          <cell r="F1939" t="str">
            <v>R</v>
          </cell>
          <cell r="J1939">
            <v>29</v>
          </cell>
          <cell r="S1939">
            <v>1989</v>
          </cell>
        </row>
        <row r="1940">
          <cell r="D1940" t="str">
            <v>MLB</v>
          </cell>
          <cell r="E1940" t="str">
            <v>P</v>
          </cell>
          <cell r="F1940" t="str">
            <v>L</v>
          </cell>
          <cell r="J1940">
            <v>34</v>
          </cell>
          <cell r="S1940">
            <v>1988</v>
          </cell>
        </row>
        <row r="1941">
          <cell r="D1941" t="str">
            <v>MLB</v>
          </cell>
          <cell r="E1941" t="str">
            <v>P</v>
          </cell>
          <cell r="F1941" t="str">
            <v>L</v>
          </cell>
          <cell r="J1941">
            <v>29</v>
          </cell>
          <cell r="S1941">
            <v>1988</v>
          </cell>
        </row>
        <row r="1942">
          <cell r="D1942" t="str">
            <v>AAA</v>
          </cell>
          <cell r="E1942" t="str">
            <v>P</v>
          </cell>
          <cell r="F1942" t="str">
            <v>L</v>
          </cell>
          <cell r="J1942">
            <v>24</v>
          </cell>
          <cell r="S1942">
            <v>1988</v>
          </cell>
        </row>
        <row r="1943">
          <cell r="D1943" t="str">
            <v>MLB</v>
          </cell>
          <cell r="E1943" t="str">
            <v>P</v>
          </cell>
          <cell r="F1943" t="str">
            <v>R</v>
          </cell>
          <cell r="J1943">
            <v>24</v>
          </cell>
          <cell r="S1943">
            <v>1988</v>
          </cell>
        </row>
        <row r="1944">
          <cell r="D1944" t="str">
            <v>AA</v>
          </cell>
          <cell r="E1944" t="str">
            <v>P</v>
          </cell>
          <cell r="F1944" t="str">
            <v>L</v>
          </cell>
          <cell r="J1944">
            <v>23</v>
          </cell>
          <cell r="S1944">
            <v>1988</v>
          </cell>
        </row>
        <row r="1945">
          <cell r="D1945" t="str">
            <v>AA</v>
          </cell>
          <cell r="E1945" t="str">
            <v>P</v>
          </cell>
          <cell r="F1945" t="str">
            <v>L</v>
          </cell>
          <cell r="J1945">
            <v>24</v>
          </cell>
          <cell r="S1945">
            <v>1988</v>
          </cell>
        </row>
        <row r="1946">
          <cell r="D1946" t="str">
            <v>HS</v>
          </cell>
          <cell r="E1946" t="str">
            <v>P</v>
          </cell>
          <cell r="F1946" t="str">
            <v>R</v>
          </cell>
          <cell r="J1946">
            <v>18</v>
          </cell>
          <cell r="S1946">
            <v>1987</v>
          </cell>
        </row>
        <row r="1947">
          <cell r="D1947" t="str">
            <v>AAA</v>
          </cell>
          <cell r="E1947" t="str">
            <v>P</v>
          </cell>
          <cell r="F1947" t="str">
            <v>R</v>
          </cell>
          <cell r="J1947">
            <v>26</v>
          </cell>
          <cell r="S1947">
            <v>1987</v>
          </cell>
        </row>
        <row r="1948">
          <cell r="D1948" t="str">
            <v>MLB</v>
          </cell>
          <cell r="E1948" t="str">
            <v>P</v>
          </cell>
          <cell r="F1948" t="str">
            <v>L</v>
          </cell>
          <cell r="J1948">
            <v>27</v>
          </cell>
          <cell r="S1948">
            <v>1986</v>
          </cell>
        </row>
        <row r="1949">
          <cell r="D1949" t="str">
            <v>MLB</v>
          </cell>
          <cell r="E1949" t="str">
            <v>P</v>
          </cell>
          <cell r="F1949" t="str">
            <v>L</v>
          </cell>
          <cell r="J1949">
            <v>37</v>
          </cell>
          <cell r="S1949">
            <v>1986</v>
          </cell>
        </row>
        <row r="1950">
          <cell r="D1950" t="str">
            <v>MLB</v>
          </cell>
          <cell r="E1950" t="str">
            <v>P</v>
          </cell>
          <cell r="F1950" t="str">
            <v>R</v>
          </cell>
          <cell r="J1950">
            <v>29</v>
          </cell>
          <cell r="S1950">
            <v>1986</v>
          </cell>
        </row>
        <row r="1951">
          <cell r="D1951" t="str">
            <v>MLB</v>
          </cell>
          <cell r="E1951" t="str">
            <v>C</v>
          </cell>
          <cell r="F1951" t="str">
            <v>R</v>
          </cell>
          <cell r="J1951">
            <v>28</v>
          </cell>
          <cell r="S1951">
            <v>1986</v>
          </cell>
        </row>
        <row r="1952">
          <cell r="D1952" t="str">
            <v>A</v>
          </cell>
          <cell r="E1952" t="str">
            <v>P</v>
          </cell>
          <cell r="F1952" t="str">
            <v>L</v>
          </cell>
          <cell r="J1952">
            <v>22</v>
          </cell>
          <cell r="S1952">
            <v>1986</v>
          </cell>
        </row>
        <row r="1953">
          <cell r="D1953" t="str">
            <v>AA</v>
          </cell>
          <cell r="E1953" t="str">
            <v>P</v>
          </cell>
          <cell r="F1953" t="str">
            <v>L</v>
          </cell>
          <cell r="J1953">
            <v>22</v>
          </cell>
          <cell r="S1953">
            <v>1985</v>
          </cell>
        </row>
        <row r="1954">
          <cell r="D1954" t="str">
            <v>AAA</v>
          </cell>
          <cell r="E1954" t="str">
            <v>C</v>
          </cell>
          <cell r="F1954" t="str">
            <v>R</v>
          </cell>
          <cell r="J1954">
            <v>25</v>
          </cell>
          <cell r="S1954">
            <v>1985</v>
          </cell>
        </row>
        <row r="1955">
          <cell r="D1955" t="str">
            <v>AA</v>
          </cell>
          <cell r="E1955" t="str">
            <v>P</v>
          </cell>
          <cell r="F1955" t="str">
            <v>R</v>
          </cell>
          <cell r="J1955">
            <v>23</v>
          </cell>
          <cell r="S1955">
            <v>1985</v>
          </cell>
        </row>
        <row r="1956">
          <cell r="D1956" t="str">
            <v>MLB</v>
          </cell>
          <cell r="E1956" t="str">
            <v>P</v>
          </cell>
          <cell r="F1956" t="str">
            <v>R</v>
          </cell>
          <cell r="J1956">
            <v>29</v>
          </cell>
          <cell r="S1956">
            <v>1984</v>
          </cell>
        </row>
        <row r="1957">
          <cell r="D1957" t="str">
            <v>MLB</v>
          </cell>
          <cell r="E1957" t="str">
            <v>IF</v>
          </cell>
          <cell r="F1957" t="str">
            <v>R</v>
          </cell>
          <cell r="J1957">
            <v>27</v>
          </cell>
          <cell r="S1957">
            <v>1984</v>
          </cell>
        </row>
        <row r="1958">
          <cell r="D1958" t="str">
            <v>MLB</v>
          </cell>
          <cell r="E1958" t="str">
            <v>P</v>
          </cell>
          <cell r="F1958" t="str">
            <v>R</v>
          </cell>
          <cell r="J1958">
            <v>29</v>
          </cell>
          <cell r="S1958">
            <v>1983</v>
          </cell>
        </row>
        <row r="1959">
          <cell r="D1959" t="str">
            <v>A</v>
          </cell>
          <cell r="E1959" t="str">
            <v>P</v>
          </cell>
          <cell r="F1959" t="str">
            <v>R</v>
          </cell>
          <cell r="J1959">
            <v>27</v>
          </cell>
          <cell r="S1959">
            <v>1983</v>
          </cell>
        </row>
        <row r="1960">
          <cell r="D1960" t="str">
            <v>AAA</v>
          </cell>
          <cell r="E1960" t="str">
            <v>P</v>
          </cell>
          <cell r="F1960" t="str">
            <v>R</v>
          </cell>
          <cell r="J1960">
            <v>23</v>
          </cell>
          <cell r="S1960">
            <v>1983</v>
          </cell>
        </row>
        <row r="1961">
          <cell r="D1961" t="str">
            <v>MLB</v>
          </cell>
          <cell r="E1961" t="str">
            <v>P</v>
          </cell>
          <cell r="F1961" t="str">
            <v>R</v>
          </cell>
          <cell r="J1961">
            <v>27</v>
          </cell>
          <cell r="S1961">
            <v>1982</v>
          </cell>
        </row>
        <row r="1962">
          <cell r="D1962" t="str">
            <v>MLB</v>
          </cell>
          <cell r="E1962" t="str">
            <v>P</v>
          </cell>
          <cell r="F1962" t="str">
            <v>R</v>
          </cell>
          <cell r="J1962">
            <v>24</v>
          </cell>
          <cell r="S1962">
            <v>1982</v>
          </cell>
        </row>
        <row r="1963">
          <cell r="D1963" t="str">
            <v>MLB</v>
          </cell>
          <cell r="E1963" t="str">
            <v>P</v>
          </cell>
          <cell r="F1963" t="str">
            <v>L</v>
          </cell>
          <cell r="J1963">
            <v>30</v>
          </cell>
          <cell r="S1963">
            <v>1982</v>
          </cell>
        </row>
        <row r="1964">
          <cell r="D1964" t="str">
            <v>A</v>
          </cell>
          <cell r="E1964" t="str">
            <v>P</v>
          </cell>
          <cell r="F1964" t="str">
            <v>R</v>
          </cell>
          <cell r="J1964">
            <v>20</v>
          </cell>
          <cell r="S1964">
            <v>1982</v>
          </cell>
        </row>
        <row r="1965">
          <cell r="D1965" t="str">
            <v>AA</v>
          </cell>
          <cell r="E1965" t="str">
            <v>P</v>
          </cell>
          <cell r="F1965" t="str">
            <v>R</v>
          </cell>
          <cell r="J1965">
            <v>23</v>
          </cell>
          <cell r="S1965">
            <v>1981</v>
          </cell>
        </row>
        <row r="1966">
          <cell r="D1966" t="str">
            <v>MLB</v>
          </cell>
          <cell r="E1966" t="str">
            <v>P</v>
          </cell>
          <cell r="F1966" t="str">
            <v>L</v>
          </cell>
          <cell r="J1966">
            <v>23</v>
          </cell>
          <cell r="S1966">
            <v>1981</v>
          </cell>
        </row>
        <row r="1967">
          <cell r="D1967" t="str">
            <v>AA</v>
          </cell>
          <cell r="E1967" t="str">
            <v>P</v>
          </cell>
          <cell r="F1967" t="str">
            <v>L</v>
          </cell>
          <cell r="J1967">
            <v>22</v>
          </cell>
          <cell r="S1967">
            <v>1981</v>
          </cell>
        </row>
        <row r="1968">
          <cell r="D1968" t="str">
            <v>MLB</v>
          </cell>
          <cell r="E1968" t="str">
            <v>P</v>
          </cell>
          <cell r="F1968" t="str">
            <v>L</v>
          </cell>
          <cell r="J1968">
            <v>28</v>
          </cell>
          <cell r="S1968">
            <v>1978</v>
          </cell>
        </row>
        <row r="1969">
          <cell r="D1969" t="str">
            <v>MLB</v>
          </cell>
          <cell r="E1969" t="str">
            <v>P</v>
          </cell>
          <cell r="F1969" t="str">
            <v>L</v>
          </cell>
          <cell r="J1969">
            <v>31</v>
          </cell>
          <cell r="S1969">
            <v>1974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4">
          <cell r="F24">
            <v>20.571428571428573</v>
          </cell>
          <cell r="G24">
            <v>1</v>
          </cell>
          <cell r="H24">
            <v>8</v>
          </cell>
        </row>
        <row r="25">
          <cell r="F25">
            <v>21.310344827586206</v>
          </cell>
          <cell r="G25">
            <v>0.84210526315789469</v>
          </cell>
          <cell r="H25">
            <v>38</v>
          </cell>
        </row>
        <row r="26">
          <cell r="F26">
            <v>19.634920634920636</v>
          </cell>
          <cell r="G26">
            <v>0.83950617283950613</v>
          </cell>
          <cell r="H26">
            <v>81</v>
          </cell>
        </row>
        <row r="27">
          <cell r="F27">
            <v>18.855072463768117</v>
          </cell>
          <cell r="G27">
            <v>0.72448979591836737</v>
          </cell>
          <cell r="H27">
            <v>98</v>
          </cell>
        </row>
        <row r="28">
          <cell r="F28">
            <v>18.776119402985074</v>
          </cell>
          <cell r="G28">
            <v>0.71717171717171713</v>
          </cell>
          <cell r="H28">
            <v>99</v>
          </cell>
        </row>
        <row r="29">
          <cell r="F29">
            <v>19.138888888888889</v>
          </cell>
          <cell r="G29">
            <v>0.80851063829787229</v>
          </cell>
          <cell r="H29">
            <v>47</v>
          </cell>
        </row>
        <row r="30">
          <cell r="F30">
            <v>15.956521739130435</v>
          </cell>
          <cell r="G30">
            <v>0.78125</v>
          </cell>
          <cell r="H30">
            <v>32</v>
          </cell>
        </row>
        <row r="31">
          <cell r="F31">
            <v>19.76923076923077</v>
          </cell>
          <cell r="G31">
            <v>0.57692307692307687</v>
          </cell>
          <cell r="H31">
            <v>26</v>
          </cell>
        </row>
        <row r="32">
          <cell r="F32">
            <v>16.923076923076923</v>
          </cell>
          <cell r="G32">
            <v>1</v>
          </cell>
          <cell r="H32">
            <v>13</v>
          </cell>
        </row>
      </sheetData>
      <sheetData sheetId="16" refreshError="1"/>
      <sheetData sheetId="17" refreshError="1"/>
      <sheetData sheetId="18" refreshError="1"/>
      <sheetData sheetId="19">
        <row r="2">
          <cell r="L2">
            <v>2021</v>
          </cell>
          <cell r="M2">
            <v>21</v>
          </cell>
          <cell r="N2">
            <v>12</v>
          </cell>
        </row>
        <row r="3">
          <cell r="L3">
            <v>2020</v>
          </cell>
          <cell r="M3">
            <v>53</v>
          </cell>
          <cell r="N3">
            <v>29</v>
          </cell>
        </row>
        <row r="4">
          <cell r="L4">
            <v>2019</v>
          </cell>
          <cell r="M4">
            <v>103</v>
          </cell>
          <cell r="N4">
            <v>16</v>
          </cell>
        </row>
        <row r="5">
          <cell r="L5">
            <v>2018</v>
          </cell>
          <cell r="M5">
            <v>137</v>
          </cell>
          <cell r="N5">
            <v>24</v>
          </cell>
        </row>
        <row r="6">
          <cell r="L6">
            <v>2017</v>
          </cell>
          <cell r="M6">
            <v>151</v>
          </cell>
          <cell r="N6">
            <v>18</v>
          </cell>
        </row>
        <row r="7">
          <cell r="L7">
            <v>2016</v>
          </cell>
          <cell r="M7">
            <v>153</v>
          </cell>
          <cell r="N7">
            <v>19</v>
          </cell>
        </row>
        <row r="8">
          <cell r="L8">
            <v>2015</v>
          </cell>
          <cell r="M8">
            <v>168</v>
          </cell>
          <cell r="N8">
            <v>24</v>
          </cell>
        </row>
        <row r="9">
          <cell r="L9">
            <v>2014</v>
          </cell>
          <cell r="M9">
            <v>153</v>
          </cell>
          <cell r="N9">
            <v>30</v>
          </cell>
        </row>
        <row r="10">
          <cell r="L10">
            <v>2013</v>
          </cell>
          <cell r="M10">
            <v>109</v>
          </cell>
          <cell r="N10">
            <v>19</v>
          </cell>
        </row>
        <row r="11">
          <cell r="L11">
            <v>2012</v>
          </cell>
          <cell r="M11">
            <v>116</v>
          </cell>
          <cell r="N11">
            <v>35</v>
          </cell>
        </row>
        <row r="12">
          <cell r="L12">
            <v>2011</v>
          </cell>
          <cell r="M12">
            <v>80</v>
          </cell>
          <cell r="N12">
            <v>15</v>
          </cell>
        </row>
        <row r="13">
          <cell r="L13">
            <v>2010</v>
          </cell>
          <cell r="M13">
            <v>80</v>
          </cell>
          <cell r="N13">
            <v>13</v>
          </cell>
        </row>
        <row r="14">
          <cell r="L14">
            <v>2009</v>
          </cell>
          <cell r="M14">
            <v>77</v>
          </cell>
          <cell r="N14">
            <v>19</v>
          </cell>
        </row>
        <row r="15">
          <cell r="L15">
            <v>2008</v>
          </cell>
          <cell r="M15">
            <v>50</v>
          </cell>
          <cell r="N15">
            <v>13</v>
          </cell>
        </row>
        <row r="16">
          <cell r="L16">
            <v>2007</v>
          </cell>
          <cell r="M16">
            <v>72</v>
          </cell>
          <cell r="N16">
            <v>20</v>
          </cell>
        </row>
        <row r="17">
          <cell r="L17">
            <v>2006</v>
          </cell>
          <cell r="M17">
            <v>54</v>
          </cell>
          <cell r="N17">
            <v>18</v>
          </cell>
        </row>
        <row r="18">
          <cell r="L18">
            <v>2005</v>
          </cell>
          <cell r="M18">
            <v>56</v>
          </cell>
          <cell r="N18">
            <v>14</v>
          </cell>
        </row>
        <row r="19">
          <cell r="L19">
            <v>2004</v>
          </cell>
          <cell r="M19">
            <v>45</v>
          </cell>
          <cell r="N19">
            <v>11</v>
          </cell>
        </row>
        <row r="20">
          <cell r="L20">
            <v>2003</v>
          </cell>
          <cell r="M20">
            <v>45</v>
          </cell>
          <cell r="N20">
            <v>17</v>
          </cell>
        </row>
        <row r="21">
          <cell r="L21">
            <v>2002</v>
          </cell>
          <cell r="M21">
            <v>35</v>
          </cell>
          <cell r="N21">
            <v>15</v>
          </cell>
        </row>
        <row r="22">
          <cell r="L22">
            <v>2001</v>
          </cell>
          <cell r="M22">
            <v>33</v>
          </cell>
          <cell r="N22">
            <v>14</v>
          </cell>
        </row>
        <row r="23">
          <cell r="L23">
            <v>2000</v>
          </cell>
          <cell r="M23">
            <v>29</v>
          </cell>
          <cell r="N23">
            <v>15</v>
          </cell>
        </row>
        <row r="24">
          <cell r="L24">
            <v>1999</v>
          </cell>
          <cell r="M24">
            <v>19</v>
          </cell>
          <cell r="N24">
            <v>10</v>
          </cell>
        </row>
        <row r="25">
          <cell r="L25">
            <v>1998</v>
          </cell>
          <cell r="M25">
            <v>15</v>
          </cell>
          <cell r="N25">
            <v>7</v>
          </cell>
        </row>
        <row r="26">
          <cell r="L26">
            <v>1997</v>
          </cell>
          <cell r="M26">
            <v>11</v>
          </cell>
          <cell r="N26">
            <v>3</v>
          </cell>
        </row>
        <row r="27">
          <cell r="L27">
            <v>1996</v>
          </cell>
          <cell r="M27">
            <v>11</v>
          </cell>
          <cell r="N27">
            <v>5</v>
          </cell>
        </row>
        <row r="28">
          <cell r="L28">
            <v>1995</v>
          </cell>
          <cell r="M28">
            <v>12</v>
          </cell>
          <cell r="N28">
            <v>9</v>
          </cell>
        </row>
        <row r="29">
          <cell r="L29">
            <v>1994</v>
          </cell>
          <cell r="M29">
            <v>9</v>
          </cell>
          <cell r="N29">
            <v>5</v>
          </cell>
        </row>
        <row r="30">
          <cell r="L30">
            <v>1993</v>
          </cell>
          <cell r="M30">
            <v>7</v>
          </cell>
          <cell r="N30">
            <v>4</v>
          </cell>
        </row>
        <row r="31">
          <cell r="L31">
            <v>1992</v>
          </cell>
          <cell r="M31">
            <v>8</v>
          </cell>
          <cell r="N31">
            <v>3</v>
          </cell>
        </row>
        <row r="32">
          <cell r="L32">
            <v>1991</v>
          </cell>
          <cell r="M32">
            <v>10</v>
          </cell>
          <cell r="N32">
            <v>5</v>
          </cell>
        </row>
        <row r="33">
          <cell r="L33">
            <v>1990</v>
          </cell>
          <cell r="M33">
            <v>8</v>
          </cell>
          <cell r="N33">
            <v>3</v>
          </cell>
        </row>
        <row r="34">
          <cell r="L34">
            <v>1989</v>
          </cell>
          <cell r="M34">
            <v>7</v>
          </cell>
          <cell r="N34">
            <v>5</v>
          </cell>
        </row>
        <row r="35">
          <cell r="L35">
            <v>1988</v>
          </cell>
          <cell r="M35">
            <v>6</v>
          </cell>
          <cell r="N35">
            <v>3</v>
          </cell>
        </row>
        <row r="36">
          <cell r="L36">
            <v>1987</v>
          </cell>
          <cell r="M36">
            <v>2</v>
          </cell>
          <cell r="N36">
            <v>0</v>
          </cell>
        </row>
        <row r="37">
          <cell r="L37">
            <v>1986</v>
          </cell>
          <cell r="M37">
            <v>5</v>
          </cell>
          <cell r="N37">
            <v>3</v>
          </cell>
        </row>
        <row r="38">
          <cell r="L38">
            <v>1985</v>
          </cell>
          <cell r="M38">
            <v>3</v>
          </cell>
          <cell r="N38">
            <v>0</v>
          </cell>
        </row>
        <row r="39">
          <cell r="L39">
            <v>1984</v>
          </cell>
          <cell r="M39">
            <v>2</v>
          </cell>
          <cell r="N39">
            <v>1</v>
          </cell>
        </row>
        <row r="40">
          <cell r="L40">
            <v>1983</v>
          </cell>
          <cell r="M40">
            <v>3</v>
          </cell>
          <cell r="N40">
            <v>1</v>
          </cell>
        </row>
        <row r="41">
          <cell r="L41">
            <v>1982</v>
          </cell>
          <cell r="M41">
            <v>4</v>
          </cell>
          <cell r="N41">
            <v>3</v>
          </cell>
        </row>
        <row r="42">
          <cell r="L42">
            <v>1981</v>
          </cell>
          <cell r="M42">
            <v>3</v>
          </cell>
          <cell r="N42">
            <v>1</v>
          </cell>
        </row>
        <row r="43">
          <cell r="L43">
            <v>1980</v>
          </cell>
          <cell r="M43">
            <v>0</v>
          </cell>
          <cell r="N43">
            <v>0</v>
          </cell>
        </row>
        <row r="44">
          <cell r="L44">
            <v>1979</v>
          </cell>
          <cell r="M44">
            <v>0</v>
          </cell>
          <cell r="N44">
            <v>0</v>
          </cell>
        </row>
        <row r="45">
          <cell r="L45">
            <v>1978</v>
          </cell>
          <cell r="M45">
            <v>1</v>
          </cell>
          <cell r="N45">
            <v>1</v>
          </cell>
        </row>
        <row r="46">
          <cell r="L46">
            <v>1977</v>
          </cell>
          <cell r="M46">
            <v>0</v>
          </cell>
          <cell r="N46">
            <v>0</v>
          </cell>
        </row>
        <row r="47">
          <cell r="L47">
            <v>1976</v>
          </cell>
          <cell r="M47">
            <v>0</v>
          </cell>
          <cell r="N47">
            <v>0</v>
          </cell>
        </row>
        <row r="48">
          <cell r="L48">
            <v>1975</v>
          </cell>
          <cell r="M48">
            <v>0</v>
          </cell>
          <cell r="N48">
            <v>0</v>
          </cell>
        </row>
        <row r="49">
          <cell r="L49">
            <v>1974</v>
          </cell>
          <cell r="M49">
            <v>1</v>
          </cell>
          <cell r="N49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workbookViewId="0">
      <pane ySplit="1" topLeftCell="A2" activePane="bottomLeft" state="frozen"/>
      <selection pane="bottomLeft" activeCell="B48" sqref="B48"/>
    </sheetView>
  </sheetViews>
  <sheetFormatPr defaultRowHeight="12.75" x14ac:dyDescent="0.2"/>
  <sheetData>
    <row r="1" spans="1:2" x14ac:dyDescent="0.2">
      <c r="A1" s="6" t="s">
        <v>8</v>
      </c>
      <c r="B1" s="14" t="s">
        <v>0</v>
      </c>
    </row>
    <row r="2" spans="1:2" x14ac:dyDescent="0.2">
      <c r="A2">
        <v>1974</v>
      </c>
      <c r="B2" s="5">
        <f>VLOOKUP(A2,[1]Other!L$2:N$49,3,FALSE)</f>
        <v>1</v>
      </c>
    </row>
    <row r="3" spans="1:2" x14ac:dyDescent="0.2">
      <c r="A3">
        <f>A2+1</f>
        <v>1975</v>
      </c>
      <c r="B3" s="5">
        <f>VLOOKUP(A3,[1]Other!L$2:N$49,3,FALSE)</f>
        <v>0</v>
      </c>
    </row>
    <row r="4" spans="1:2" x14ac:dyDescent="0.2">
      <c r="A4">
        <f>A3+1</f>
        <v>1976</v>
      </c>
      <c r="B4" s="5">
        <f>VLOOKUP(A4,[1]Other!L$2:N$49,3,FALSE)</f>
        <v>0</v>
      </c>
    </row>
    <row r="5" spans="1:2" x14ac:dyDescent="0.2">
      <c r="A5">
        <f>A4+1</f>
        <v>1977</v>
      </c>
      <c r="B5" s="5">
        <f>VLOOKUP(A5,[1]Other!L$2:N$49,3,FALSE)</f>
        <v>0</v>
      </c>
    </row>
    <row r="6" spans="1:2" x14ac:dyDescent="0.2">
      <c r="A6">
        <f>A5+1</f>
        <v>1978</v>
      </c>
      <c r="B6" s="5">
        <f>VLOOKUP(A6,[1]Other!L$2:N$49,3,FALSE)</f>
        <v>1</v>
      </c>
    </row>
    <row r="7" spans="1:2" x14ac:dyDescent="0.2">
      <c r="A7">
        <f>A6+1</f>
        <v>1979</v>
      </c>
      <c r="B7" s="5">
        <f>VLOOKUP(A7,[1]Other!L$2:N$49,3,FALSE)</f>
        <v>0</v>
      </c>
    </row>
    <row r="8" spans="1:2" x14ac:dyDescent="0.2">
      <c r="A8">
        <f>A7+1</f>
        <v>1980</v>
      </c>
      <c r="B8" s="5">
        <f>VLOOKUP(A8,[1]Other!L$2:N$49,3,FALSE)</f>
        <v>0</v>
      </c>
    </row>
    <row r="9" spans="1:2" x14ac:dyDescent="0.2">
      <c r="A9">
        <f>A8+1</f>
        <v>1981</v>
      </c>
      <c r="B9" s="5">
        <f>VLOOKUP(A9,[1]Other!L$2:N$49,3,FALSE)</f>
        <v>1</v>
      </c>
    </row>
    <row r="10" spans="1:2" x14ac:dyDescent="0.2">
      <c r="A10">
        <f>A9+1</f>
        <v>1982</v>
      </c>
      <c r="B10" s="5">
        <f>VLOOKUP(A10,[1]Other!L$2:N$49,3,FALSE)</f>
        <v>3</v>
      </c>
    </row>
    <row r="11" spans="1:2" x14ac:dyDescent="0.2">
      <c r="A11">
        <f>A10+1</f>
        <v>1983</v>
      </c>
      <c r="B11" s="5">
        <f>VLOOKUP(A11,[1]Other!L$2:N$49,3,FALSE)</f>
        <v>1</v>
      </c>
    </row>
    <row r="12" spans="1:2" x14ac:dyDescent="0.2">
      <c r="A12">
        <f>A11+1</f>
        <v>1984</v>
      </c>
      <c r="B12" s="5">
        <f>VLOOKUP(A12,[1]Other!L$2:N$49,3,FALSE)</f>
        <v>1</v>
      </c>
    </row>
    <row r="13" spans="1:2" x14ac:dyDescent="0.2">
      <c r="A13">
        <f>A12+1</f>
        <v>1985</v>
      </c>
      <c r="B13" s="5">
        <f>VLOOKUP(A13,[1]Other!L$2:N$49,3,FALSE)</f>
        <v>0</v>
      </c>
    </row>
    <row r="14" spans="1:2" x14ac:dyDescent="0.2">
      <c r="A14">
        <f>A13+1</f>
        <v>1986</v>
      </c>
      <c r="B14" s="5">
        <f>VLOOKUP(A14,[1]Other!L$2:N$49,3,FALSE)</f>
        <v>3</v>
      </c>
    </row>
    <row r="15" spans="1:2" x14ac:dyDescent="0.2">
      <c r="A15">
        <f>A14+1</f>
        <v>1987</v>
      </c>
      <c r="B15" s="5">
        <f>VLOOKUP(A15,[1]Other!L$2:N$49,3,FALSE)</f>
        <v>0</v>
      </c>
    </row>
    <row r="16" spans="1:2" x14ac:dyDescent="0.2">
      <c r="A16">
        <f>A15+1</f>
        <v>1988</v>
      </c>
      <c r="B16" s="5">
        <f>VLOOKUP(A16,[1]Other!L$2:N$49,3,FALSE)</f>
        <v>3</v>
      </c>
    </row>
    <row r="17" spans="1:16" x14ac:dyDescent="0.2">
      <c r="A17">
        <f>A16+1</f>
        <v>1989</v>
      </c>
      <c r="B17" s="5">
        <f>VLOOKUP(A17,[1]Other!L$2:N$49,3,FALSE)</f>
        <v>5</v>
      </c>
    </row>
    <row r="18" spans="1:16" x14ac:dyDescent="0.2">
      <c r="A18">
        <f>A17+1</f>
        <v>1990</v>
      </c>
      <c r="B18" s="5">
        <f>VLOOKUP(A18,[1]Other!L$2:N$49,3,FALSE)</f>
        <v>3</v>
      </c>
    </row>
    <row r="19" spans="1:16" x14ac:dyDescent="0.2">
      <c r="A19">
        <f>A18+1</f>
        <v>1991</v>
      </c>
      <c r="B19" s="5">
        <f>VLOOKUP(A19,[1]Other!L$2:N$49,3,FALSE)</f>
        <v>5</v>
      </c>
    </row>
    <row r="20" spans="1:16" x14ac:dyDescent="0.2">
      <c r="A20">
        <f>A19+1</f>
        <v>1992</v>
      </c>
      <c r="B20" s="5">
        <f>VLOOKUP(A20,[1]Other!L$2:N$49,3,FALSE)</f>
        <v>3</v>
      </c>
    </row>
    <row r="21" spans="1:16" x14ac:dyDescent="0.2">
      <c r="A21">
        <f>A20+1</f>
        <v>1993</v>
      </c>
      <c r="B21" s="5">
        <f>VLOOKUP(A21,[1]Other!L$2:N$49,3,FALSE)</f>
        <v>4</v>
      </c>
    </row>
    <row r="22" spans="1:16" x14ac:dyDescent="0.2">
      <c r="A22">
        <f>A21+1</f>
        <v>1994</v>
      </c>
      <c r="B22" s="5">
        <f>VLOOKUP(A22,[1]Other!L$2:N$49,3,FALSE)</f>
        <v>5</v>
      </c>
    </row>
    <row r="23" spans="1:16" x14ac:dyDescent="0.2">
      <c r="A23">
        <f>A22+1</f>
        <v>1995</v>
      </c>
      <c r="B23" s="5">
        <f>VLOOKUP(A23,[1]Other!L$2:N$49,3,FALSE)</f>
        <v>9</v>
      </c>
    </row>
    <row r="24" spans="1:16" x14ac:dyDescent="0.2">
      <c r="A24">
        <f>A23+1</f>
        <v>1996</v>
      </c>
      <c r="B24" s="5">
        <f>VLOOKUP(A24,[1]Other!L$2:N$49,3,FALSE)</f>
        <v>5</v>
      </c>
    </row>
    <row r="25" spans="1:16" x14ac:dyDescent="0.2">
      <c r="A25">
        <f>A24+1</f>
        <v>1997</v>
      </c>
      <c r="B25" s="5">
        <f>VLOOKUP(A25,[1]Other!L$2:N$49,3,FALSE)</f>
        <v>3</v>
      </c>
    </row>
    <row r="26" spans="1:16" x14ac:dyDescent="0.2">
      <c r="A26">
        <f>A25+1</f>
        <v>1998</v>
      </c>
      <c r="B26" s="5">
        <f>VLOOKUP(A26,[1]Other!L$2:N$49,3,FALSE)</f>
        <v>7</v>
      </c>
    </row>
    <row r="27" spans="1:16" x14ac:dyDescent="0.2">
      <c r="A27">
        <f>A26+1</f>
        <v>1999</v>
      </c>
      <c r="B27" s="5">
        <f>VLOOKUP(A27,[1]Other!L$2:N$49,3,FALSE)</f>
        <v>10</v>
      </c>
    </row>
    <row r="28" spans="1:16" x14ac:dyDescent="0.2">
      <c r="A28">
        <f>A27+1</f>
        <v>2000</v>
      </c>
      <c r="B28" s="5">
        <f>VLOOKUP(A28,[1]Other!L$2:N$49,3,FALSE)</f>
        <v>15</v>
      </c>
      <c r="O28" s="3"/>
      <c r="P28" s="3"/>
    </row>
    <row r="29" spans="1:16" x14ac:dyDescent="0.2">
      <c r="A29">
        <f>A28+1</f>
        <v>2001</v>
      </c>
      <c r="B29" s="5">
        <f>VLOOKUP(A29,[1]Other!L$2:N$49,3,FALSE)</f>
        <v>14</v>
      </c>
      <c r="O29" s="3"/>
      <c r="P29" s="3"/>
    </row>
    <row r="30" spans="1:16" x14ac:dyDescent="0.2">
      <c r="A30">
        <f>A29+1</f>
        <v>2002</v>
      </c>
      <c r="B30" s="5">
        <f>VLOOKUP(A30,[1]Other!L$2:N$49,3,FALSE)</f>
        <v>15</v>
      </c>
      <c r="O30" s="3"/>
      <c r="P30" s="3"/>
    </row>
    <row r="31" spans="1:16" x14ac:dyDescent="0.2">
      <c r="A31">
        <f>A30+1</f>
        <v>2003</v>
      </c>
      <c r="B31" s="5">
        <f>VLOOKUP(A31,[1]Other!L$2:N$49,3,FALSE)</f>
        <v>17</v>
      </c>
      <c r="O31" s="3"/>
      <c r="P31" s="3"/>
    </row>
    <row r="32" spans="1:16" x14ac:dyDescent="0.2">
      <c r="A32">
        <f>A31+1</f>
        <v>2004</v>
      </c>
      <c r="B32" s="5">
        <f>VLOOKUP(A32,[1]Other!L$2:N$49,3,FALSE)</f>
        <v>11</v>
      </c>
      <c r="O32" s="3"/>
      <c r="P32" s="3"/>
    </row>
    <row r="33" spans="1:16" x14ac:dyDescent="0.2">
      <c r="A33">
        <f>A32+1</f>
        <v>2005</v>
      </c>
      <c r="B33" s="5">
        <f>VLOOKUP(A33,[1]Other!L$2:N$49,3,FALSE)</f>
        <v>14</v>
      </c>
      <c r="O33" s="3"/>
      <c r="P33" s="3"/>
    </row>
    <row r="34" spans="1:16" x14ac:dyDescent="0.2">
      <c r="A34">
        <f>A33+1</f>
        <v>2006</v>
      </c>
      <c r="B34" s="5">
        <f>VLOOKUP(A34,[1]Other!L$2:N$49,3,FALSE)</f>
        <v>18</v>
      </c>
      <c r="O34" s="3"/>
      <c r="P34" s="3"/>
    </row>
    <row r="35" spans="1:16" x14ac:dyDescent="0.2">
      <c r="A35">
        <f>A34+1</f>
        <v>2007</v>
      </c>
      <c r="B35" s="5">
        <f>VLOOKUP(A35,[1]Other!L$2:N$49,3,FALSE)</f>
        <v>20</v>
      </c>
      <c r="O35" s="3"/>
      <c r="P35" s="3"/>
    </row>
    <row r="36" spans="1:16" x14ac:dyDescent="0.2">
      <c r="A36">
        <f>A35+1</f>
        <v>2008</v>
      </c>
      <c r="B36" s="5">
        <f>VLOOKUP(A36,[1]Other!L$2:N$49,3,FALSE)</f>
        <v>13</v>
      </c>
      <c r="O36" s="3"/>
      <c r="P36" s="3"/>
    </row>
    <row r="37" spans="1:16" x14ac:dyDescent="0.2">
      <c r="A37">
        <f>A36+1</f>
        <v>2009</v>
      </c>
      <c r="B37" s="5">
        <f>VLOOKUP(A37,[1]Other!L$2:N$49,3,FALSE)</f>
        <v>19</v>
      </c>
      <c r="O37" s="3"/>
      <c r="P37" s="3"/>
    </row>
    <row r="38" spans="1:16" x14ac:dyDescent="0.2">
      <c r="A38">
        <f>A37+1</f>
        <v>2010</v>
      </c>
      <c r="B38" s="5">
        <f>VLOOKUP(A38,[1]Other!L$2:N$49,3,FALSE)</f>
        <v>13</v>
      </c>
      <c r="O38" s="3"/>
      <c r="P38" s="3"/>
    </row>
    <row r="39" spans="1:16" x14ac:dyDescent="0.2">
      <c r="A39">
        <f>A38+1</f>
        <v>2011</v>
      </c>
      <c r="B39" s="5">
        <f>VLOOKUP(A39,[1]Other!L$2:N$49,3,FALSE)</f>
        <v>15</v>
      </c>
      <c r="O39" s="3"/>
      <c r="P39" s="3"/>
    </row>
    <row r="40" spans="1:16" x14ac:dyDescent="0.2">
      <c r="A40">
        <f>A39+1</f>
        <v>2012</v>
      </c>
      <c r="B40" s="5">
        <f>VLOOKUP(A40,[1]Other!L$2:N$49,3,FALSE)</f>
        <v>35</v>
      </c>
      <c r="O40" s="3"/>
      <c r="P40" s="3"/>
    </row>
    <row r="41" spans="1:16" x14ac:dyDescent="0.2">
      <c r="A41">
        <f>A40+1</f>
        <v>2013</v>
      </c>
      <c r="B41" s="5">
        <f>VLOOKUP(A41,[1]Other!L$2:N$49,3,FALSE)</f>
        <v>19</v>
      </c>
      <c r="O41" s="3"/>
      <c r="P41" s="3"/>
    </row>
    <row r="42" spans="1:16" x14ac:dyDescent="0.2">
      <c r="A42">
        <f>A41+1</f>
        <v>2014</v>
      </c>
      <c r="B42" s="5">
        <f>VLOOKUP(A42,[1]Other!L$2:N$49,3,FALSE)</f>
        <v>30</v>
      </c>
      <c r="O42" s="3"/>
      <c r="P42" s="3"/>
    </row>
    <row r="43" spans="1:16" x14ac:dyDescent="0.2">
      <c r="A43">
        <f>A42+1</f>
        <v>2015</v>
      </c>
      <c r="B43" s="5">
        <f>VLOOKUP(A43,[1]Other!L$2:N$49,3,FALSE)</f>
        <v>24</v>
      </c>
      <c r="O43" s="3"/>
      <c r="P43" s="3"/>
    </row>
    <row r="44" spans="1:16" x14ac:dyDescent="0.2">
      <c r="A44">
        <f>A43+1</f>
        <v>2016</v>
      </c>
      <c r="B44" s="5">
        <f>VLOOKUP(A44,[1]Other!L$2:N$49,3,FALSE)</f>
        <v>19</v>
      </c>
      <c r="O44" s="3"/>
      <c r="P44" s="3"/>
    </row>
    <row r="45" spans="1:16" x14ac:dyDescent="0.2">
      <c r="A45">
        <f>A44+1</f>
        <v>2017</v>
      </c>
      <c r="B45" s="5">
        <f>VLOOKUP(A45,[1]Other!L$2:N$49,3,FALSE)</f>
        <v>18</v>
      </c>
      <c r="O45" s="3"/>
      <c r="P45" s="3"/>
    </row>
    <row r="46" spans="1:16" x14ac:dyDescent="0.2">
      <c r="A46">
        <f>A45+1</f>
        <v>2018</v>
      </c>
      <c r="B46" s="5">
        <f>VLOOKUP(A46,[1]Other!L$2:N$49,3,FALSE)</f>
        <v>24</v>
      </c>
      <c r="O46" s="3"/>
      <c r="P46" s="3"/>
    </row>
    <row r="47" spans="1:16" x14ac:dyDescent="0.2">
      <c r="A47">
        <f>A46+1</f>
        <v>2019</v>
      </c>
      <c r="B47" s="5">
        <f>VLOOKUP(A47,[1]Other!L$2:N$49,3,FALSE)</f>
        <v>16</v>
      </c>
      <c r="O47" s="3"/>
      <c r="P47" s="3"/>
    </row>
    <row r="48" spans="1:16" x14ac:dyDescent="0.2">
      <c r="A48">
        <f>A47+1</f>
        <v>2020</v>
      </c>
      <c r="B48" s="5">
        <f>VLOOKUP(A48,[1]Other!L$2:N$49,3,FALSE)</f>
        <v>29</v>
      </c>
      <c r="O48" s="3"/>
      <c r="P48" s="3"/>
    </row>
    <row r="49" spans="1:16" x14ac:dyDescent="0.2">
      <c r="A49" s="6" t="s">
        <v>13</v>
      </c>
      <c r="B49" s="15">
        <f>SUM(B2:B48)</f>
        <v>471</v>
      </c>
    </row>
    <row r="50" spans="1:16" x14ac:dyDescent="0.2">
      <c r="A50" s="7"/>
      <c r="O50" s="3"/>
      <c r="P50" s="3"/>
    </row>
    <row r="51" spans="1:16" x14ac:dyDescent="0.2">
      <c r="A51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pane xSplit="1" ySplit="2" topLeftCell="B15" activePane="bottomRight" state="frozen"/>
      <selection pane="topRight" activeCell="B1" sqref="B1"/>
      <selection pane="bottomLeft" activeCell="A3" sqref="A3"/>
      <selection pane="bottomRight" activeCell="E32" sqref="E32"/>
    </sheetView>
  </sheetViews>
  <sheetFormatPr defaultRowHeight="12.75" x14ac:dyDescent="0.2"/>
  <sheetData>
    <row r="1" spans="1:12" x14ac:dyDescent="0.2">
      <c r="B1" s="11" t="s">
        <v>5</v>
      </c>
      <c r="C1" s="12"/>
      <c r="D1" s="12"/>
      <c r="E1" s="12"/>
      <c r="F1" s="13"/>
      <c r="J1" s="14" t="s">
        <v>25</v>
      </c>
      <c r="K1" s="14" t="s">
        <v>25</v>
      </c>
    </row>
    <row r="2" spans="1:12" x14ac:dyDescent="0.2">
      <c r="A2" s="6" t="s">
        <v>8</v>
      </c>
      <c r="B2" s="14" t="s">
        <v>3</v>
      </c>
      <c r="C2" s="14"/>
      <c r="D2" s="14"/>
      <c r="E2" s="14"/>
      <c r="F2" s="14"/>
      <c r="H2" s="14" t="s">
        <v>14</v>
      </c>
      <c r="I2" s="14" t="s">
        <v>24</v>
      </c>
      <c r="J2" s="14" t="s">
        <v>26</v>
      </c>
      <c r="K2" s="14" t="s">
        <v>27</v>
      </c>
    </row>
    <row r="3" spans="1:12" x14ac:dyDescent="0.2">
      <c r="A3">
        <v>1974</v>
      </c>
      <c r="B3" s="4">
        <f>IF(Cases!B2&gt;0, SUMIFS('[1]TJ List'!J$2:J$1969,'[1]TJ List'!S$2:S$1969,A3,'[1]TJ List'!D$2:D$1969,"MLB", '[1]TJ List'!E$2:E$1969,"P")/Cases!B2,#N/A)</f>
        <v>31</v>
      </c>
      <c r="C3" s="1">
        <f>Cases!B2/Cases!$B$49</f>
        <v>2.1231422505307855E-3</v>
      </c>
      <c r="D3" s="4">
        <f>$B$52</f>
        <v>27.997142048838498</v>
      </c>
      <c r="E3" s="4">
        <f>D3-$B$51</f>
        <v>26.538802868761387</v>
      </c>
      <c r="F3" s="4">
        <f>D3+$B$51</f>
        <v>29.455481228915609</v>
      </c>
    </row>
    <row r="4" spans="1:12" x14ac:dyDescent="0.2">
      <c r="A4">
        <f>A3+1</f>
        <v>1975</v>
      </c>
      <c r="B4" s="4" t="e">
        <f>IF(Cases!B3&gt;0, SUMIFS('[1]TJ List'!J$2:J$1969,'[1]TJ List'!S$2:S$1969,A4,'[1]TJ List'!D$2:D$1969,"MLB", '[1]TJ List'!E$2:E$1969,"P")/Cases!B3,#N/A)</f>
        <v>#N/A</v>
      </c>
      <c r="C4" s="1">
        <f>Cases!B3/Cases!$B$49</f>
        <v>0</v>
      </c>
      <c r="D4" s="4">
        <f>$B$52</f>
        <v>27.997142048838498</v>
      </c>
      <c r="E4" s="4">
        <f>D4-$B$51</f>
        <v>26.538802868761387</v>
      </c>
      <c r="F4" s="4">
        <f>D4+$B$51</f>
        <v>29.455481228915609</v>
      </c>
      <c r="H4" t="s">
        <v>15</v>
      </c>
      <c r="I4" s="16">
        <f>'[1]Recovery Time'!$H24</f>
        <v>8</v>
      </c>
      <c r="J4" s="4">
        <f>'[1]Recovery Time'!$F24</f>
        <v>20.571428571428573</v>
      </c>
      <c r="K4" s="3">
        <f>'[1]Recovery Time'!$G24</f>
        <v>1</v>
      </c>
      <c r="L4" s="3">
        <f>$K$14</f>
        <v>0.77149321266968329</v>
      </c>
    </row>
    <row r="5" spans="1:12" x14ac:dyDescent="0.2">
      <c r="A5">
        <f>A4+1</f>
        <v>1976</v>
      </c>
      <c r="B5" s="4" t="e">
        <f>IF(Cases!B4&gt;0, SUMIFS('[1]TJ List'!J$2:J$1969,'[1]TJ List'!S$2:S$1969,A5,'[1]TJ List'!D$2:D$1969,"MLB", '[1]TJ List'!E$2:E$1969,"P")/Cases!B4,#N/A)</f>
        <v>#N/A</v>
      </c>
      <c r="C5" s="1">
        <f>Cases!B4/Cases!$B$49</f>
        <v>0</v>
      </c>
      <c r="D5" s="4">
        <f>$B$52</f>
        <v>27.997142048838498</v>
      </c>
      <c r="E5" s="4">
        <f>D5-$B$51</f>
        <v>26.538802868761387</v>
      </c>
      <c r="F5" s="4">
        <f>D5+$B$51</f>
        <v>29.455481228915609</v>
      </c>
      <c r="H5" t="s">
        <v>16</v>
      </c>
      <c r="I5" s="16">
        <f>'[1]Recovery Time'!$H25</f>
        <v>38</v>
      </c>
      <c r="J5" s="4">
        <f>'[1]Recovery Time'!$F25</f>
        <v>21.310344827586206</v>
      </c>
      <c r="K5" s="3">
        <f>'[1]Recovery Time'!$G25</f>
        <v>0.84210526315789469</v>
      </c>
      <c r="L5" s="3">
        <f t="shared" ref="L5:L12" si="0">$K$14</f>
        <v>0.77149321266968329</v>
      </c>
    </row>
    <row r="6" spans="1:12" x14ac:dyDescent="0.2">
      <c r="A6">
        <f>A5+1</f>
        <v>1977</v>
      </c>
      <c r="B6" s="4" t="e">
        <f>IF(Cases!B5&gt;0, SUMIFS('[1]TJ List'!J$2:J$1969,'[1]TJ List'!S$2:S$1969,A6,'[1]TJ List'!D$2:D$1969,"MLB", '[1]TJ List'!E$2:E$1969,"P")/Cases!B5,#N/A)</f>
        <v>#N/A</v>
      </c>
      <c r="C6" s="1">
        <f>Cases!B5/Cases!$B$49</f>
        <v>0</v>
      </c>
      <c r="D6" s="4">
        <f>$B$52</f>
        <v>27.997142048838498</v>
      </c>
      <c r="E6" s="4">
        <f>D6-$B$51</f>
        <v>26.538802868761387</v>
      </c>
      <c r="F6" s="4">
        <f>D6+$B$51</f>
        <v>29.455481228915609</v>
      </c>
      <c r="H6" t="s">
        <v>17</v>
      </c>
      <c r="I6" s="16">
        <f>'[1]Recovery Time'!$H26</f>
        <v>81</v>
      </c>
      <c r="J6" s="4">
        <f>'[1]Recovery Time'!$F26</f>
        <v>19.634920634920636</v>
      </c>
      <c r="K6" s="3">
        <f>'[1]Recovery Time'!$G26</f>
        <v>0.83950617283950613</v>
      </c>
      <c r="L6" s="3">
        <f t="shared" si="0"/>
        <v>0.77149321266968329</v>
      </c>
    </row>
    <row r="7" spans="1:12" x14ac:dyDescent="0.2">
      <c r="A7">
        <f>A6+1</f>
        <v>1978</v>
      </c>
      <c r="B7" s="4">
        <f>IF(Cases!B6&gt;0, SUMIFS('[1]TJ List'!J$2:J$1969,'[1]TJ List'!S$2:S$1969,A7,'[1]TJ List'!D$2:D$1969,"MLB", '[1]TJ List'!E$2:E$1969,"P")/Cases!B6,#N/A)</f>
        <v>28</v>
      </c>
      <c r="C7" s="1">
        <f>Cases!B6/Cases!$B$49</f>
        <v>2.1231422505307855E-3</v>
      </c>
      <c r="D7" s="4">
        <f>$B$52</f>
        <v>27.997142048838498</v>
      </c>
      <c r="E7" s="4">
        <f>D7-$B$51</f>
        <v>26.538802868761387</v>
      </c>
      <c r="F7" s="4">
        <f>D7+$B$51</f>
        <v>29.455481228915609</v>
      </c>
      <c r="H7" t="s">
        <v>18</v>
      </c>
      <c r="I7" s="16">
        <f>'[1]Recovery Time'!$H27</f>
        <v>98</v>
      </c>
      <c r="J7" s="4">
        <f>'[1]Recovery Time'!$F27</f>
        <v>18.855072463768117</v>
      </c>
      <c r="K7" s="3">
        <f>'[1]Recovery Time'!$G27</f>
        <v>0.72448979591836737</v>
      </c>
      <c r="L7" s="3">
        <f t="shared" si="0"/>
        <v>0.77149321266968329</v>
      </c>
    </row>
    <row r="8" spans="1:12" x14ac:dyDescent="0.2">
      <c r="A8">
        <f>A7+1</f>
        <v>1979</v>
      </c>
      <c r="B8" s="4" t="e">
        <f>IF(Cases!B7&gt;0, SUMIFS('[1]TJ List'!J$2:J$1969,'[1]TJ List'!S$2:S$1969,A8,'[1]TJ List'!D$2:D$1969,"MLB", '[1]TJ List'!E$2:E$1969,"P")/Cases!B7,#N/A)</f>
        <v>#N/A</v>
      </c>
      <c r="C8" s="1">
        <f>Cases!B7/Cases!$B$49</f>
        <v>0</v>
      </c>
      <c r="D8" s="4">
        <f>$B$52</f>
        <v>27.997142048838498</v>
      </c>
      <c r="E8" s="4">
        <f>D8-$B$51</f>
        <v>26.538802868761387</v>
      </c>
      <c r="F8" s="4">
        <f>D8+$B$51</f>
        <v>29.455481228915609</v>
      </c>
      <c r="H8" t="s">
        <v>19</v>
      </c>
      <c r="I8" s="16">
        <f>'[1]Recovery Time'!$H28</f>
        <v>99</v>
      </c>
      <c r="J8" s="4">
        <f>'[1]Recovery Time'!$F28</f>
        <v>18.776119402985074</v>
      </c>
      <c r="K8" s="3">
        <f>'[1]Recovery Time'!$G28</f>
        <v>0.71717171717171713</v>
      </c>
      <c r="L8" s="3">
        <f t="shared" si="0"/>
        <v>0.77149321266968329</v>
      </c>
    </row>
    <row r="9" spans="1:12" x14ac:dyDescent="0.2">
      <c r="A9">
        <f>A8+1</f>
        <v>1980</v>
      </c>
      <c r="B9" s="4" t="e">
        <f>IF(Cases!B8&gt;0, SUMIFS('[1]TJ List'!J$2:J$1969,'[1]TJ List'!S$2:S$1969,A9,'[1]TJ List'!D$2:D$1969,"MLB", '[1]TJ List'!E$2:E$1969,"P")/Cases!B8,#N/A)</f>
        <v>#N/A</v>
      </c>
      <c r="C9" s="1">
        <f>Cases!B8/Cases!$B$49</f>
        <v>0</v>
      </c>
      <c r="D9" s="4">
        <f>$B$52</f>
        <v>27.997142048838498</v>
      </c>
      <c r="E9" s="4">
        <f>D9-$B$51</f>
        <v>26.538802868761387</v>
      </c>
      <c r="F9" s="4">
        <f>D9+$B$51</f>
        <v>29.455481228915609</v>
      </c>
      <c r="H9" t="s">
        <v>20</v>
      </c>
      <c r="I9" s="16">
        <f>'[1]Recovery Time'!$H29</f>
        <v>47</v>
      </c>
      <c r="J9" s="4">
        <f>'[1]Recovery Time'!$F29</f>
        <v>19.138888888888889</v>
      </c>
      <c r="K9" s="3">
        <f>'[1]Recovery Time'!$G29</f>
        <v>0.80851063829787229</v>
      </c>
      <c r="L9" s="3">
        <f t="shared" si="0"/>
        <v>0.77149321266968329</v>
      </c>
    </row>
    <row r="10" spans="1:12" x14ac:dyDescent="0.2">
      <c r="A10">
        <f>A9+1</f>
        <v>1981</v>
      </c>
      <c r="B10" s="4">
        <f>IF(Cases!B9&gt;0, SUMIFS('[1]TJ List'!J$2:J$1969,'[1]TJ List'!S$2:S$1969,A10,'[1]TJ List'!D$2:D$1969,"MLB", '[1]TJ List'!E$2:E$1969,"P")/Cases!B9,#N/A)</f>
        <v>23</v>
      </c>
      <c r="C10" s="1">
        <f>Cases!B9/Cases!$B$49</f>
        <v>2.1231422505307855E-3</v>
      </c>
      <c r="D10" s="4">
        <f>$B$52</f>
        <v>27.997142048838498</v>
      </c>
      <c r="E10" s="4">
        <f>D10-$B$51</f>
        <v>26.538802868761387</v>
      </c>
      <c r="F10" s="4">
        <f>D10+$B$51</f>
        <v>29.455481228915609</v>
      </c>
      <c r="H10" t="s">
        <v>21</v>
      </c>
      <c r="I10" s="16">
        <f>'[1]Recovery Time'!$H30</f>
        <v>32</v>
      </c>
      <c r="J10" s="4">
        <f>'[1]Recovery Time'!$F30</f>
        <v>15.956521739130435</v>
      </c>
      <c r="K10" s="3">
        <f>'[1]Recovery Time'!$G30</f>
        <v>0.78125</v>
      </c>
      <c r="L10" s="3">
        <f t="shared" si="0"/>
        <v>0.77149321266968329</v>
      </c>
    </row>
    <row r="11" spans="1:12" x14ac:dyDescent="0.2">
      <c r="A11">
        <f>A10+1</f>
        <v>1982</v>
      </c>
      <c r="B11" s="4">
        <f>IF(Cases!B10&gt;0, SUMIFS('[1]TJ List'!J$2:J$1969,'[1]TJ List'!S$2:S$1969,A11,'[1]TJ List'!D$2:D$1969,"MLB", '[1]TJ List'!E$2:E$1969,"P")/Cases!B10,#N/A)</f>
        <v>27</v>
      </c>
      <c r="C11" s="1">
        <f>Cases!B10/Cases!$B$49</f>
        <v>6.369426751592357E-3</v>
      </c>
      <c r="D11" s="4">
        <f>$B$52</f>
        <v>27.997142048838498</v>
      </c>
      <c r="E11" s="4">
        <f>D11-$B$51</f>
        <v>26.538802868761387</v>
      </c>
      <c r="F11" s="4">
        <f>D11+$B$51</f>
        <v>29.455481228915609</v>
      </c>
      <c r="H11" t="s">
        <v>22</v>
      </c>
      <c r="I11" s="16">
        <f>'[1]Recovery Time'!$H31</f>
        <v>26</v>
      </c>
      <c r="J11" s="4">
        <f>'[1]Recovery Time'!$F31</f>
        <v>19.76923076923077</v>
      </c>
      <c r="K11" s="3">
        <f>'[1]Recovery Time'!$G31</f>
        <v>0.57692307692307687</v>
      </c>
      <c r="L11" s="3">
        <f t="shared" si="0"/>
        <v>0.77149321266968329</v>
      </c>
    </row>
    <row r="12" spans="1:12" x14ac:dyDescent="0.2">
      <c r="A12">
        <f>A11+1</f>
        <v>1983</v>
      </c>
      <c r="B12" s="4">
        <f>IF(Cases!B11&gt;0, SUMIFS('[1]TJ List'!J$2:J$1969,'[1]TJ List'!S$2:S$1969,A12,'[1]TJ List'!D$2:D$1969,"MLB", '[1]TJ List'!E$2:E$1969,"P")/Cases!B11,#N/A)</f>
        <v>29</v>
      </c>
      <c r="C12" s="1">
        <f>Cases!B11/Cases!$B$49</f>
        <v>2.1231422505307855E-3</v>
      </c>
      <c r="D12" s="4">
        <f>$B$52</f>
        <v>27.997142048838498</v>
      </c>
      <c r="E12" s="4">
        <f>D12-$B$51</f>
        <v>26.538802868761387</v>
      </c>
      <c r="F12" s="4">
        <f>D12+$B$51</f>
        <v>29.455481228915609</v>
      </c>
      <c r="H12" t="s">
        <v>23</v>
      </c>
      <c r="I12" s="16">
        <f>'[1]Recovery Time'!$H32</f>
        <v>13</v>
      </c>
      <c r="J12" s="4">
        <f>'[1]Recovery Time'!$F32</f>
        <v>16.923076923076923</v>
      </c>
      <c r="K12" s="3">
        <f>'[1]Recovery Time'!$G32</f>
        <v>1</v>
      </c>
      <c r="L12" s="3">
        <f t="shared" si="0"/>
        <v>0.77149321266968329</v>
      </c>
    </row>
    <row r="13" spans="1:12" x14ac:dyDescent="0.2">
      <c r="A13">
        <f>A12+1</f>
        <v>1984</v>
      </c>
      <c r="B13" s="4">
        <f>IF(Cases!B12&gt;0, SUMIFS('[1]TJ List'!J$2:J$1969,'[1]TJ List'!S$2:S$1969,A13,'[1]TJ List'!D$2:D$1969,"MLB", '[1]TJ List'!E$2:E$1969,"P")/Cases!B12,#N/A)</f>
        <v>29</v>
      </c>
      <c r="C13" s="1">
        <f>Cases!B12/Cases!$B$49</f>
        <v>2.1231422505307855E-3</v>
      </c>
      <c r="D13" s="4">
        <f>$B$52</f>
        <v>27.997142048838498</v>
      </c>
      <c r="E13" s="4">
        <f>D13-$B$51</f>
        <v>26.538802868761387</v>
      </c>
      <c r="F13" s="4">
        <f>D13+$B$51</f>
        <v>29.455481228915609</v>
      </c>
      <c r="I13" s="16">
        <f>SUM(I4:I12)</f>
        <v>442</v>
      </c>
      <c r="K13">
        <f>SUMPRODUCT(I4:I12,K4:K12)</f>
        <v>341</v>
      </c>
      <c r="L13" s="16"/>
    </row>
    <row r="14" spans="1:12" x14ac:dyDescent="0.2">
      <c r="A14">
        <f>A13+1</f>
        <v>1985</v>
      </c>
      <c r="B14" s="4" t="e">
        <f>IF(Cases!B13&gt;0, SUMIFS('[1]TJ List'!J$2:J$1969,'[1]TJ List'!S$2:S$1969,A14,'[1]TJ List'!D$2:D$1969,"MLB", '[1]TJ List'!E$2:E$1969,"P")/Cases!B13,#N/A)</f>
        <v>#N/A</v>
      </c>
      <c r="C14" s="1">
        <f>Cases!B13/Cases!$B$49</f>
        <v>0</v>
      </c>
      <c r="D14" s="4">
        <f>$B$52</f>
        <v>27.997142048838498</v>
      </c>
      <c r="E14" s="4">
        <f>D14-$B$51</f>
        <v>26.538802868761387</v>
      </c>
      <c r="F14" s="4">
        <f>D14+$B$51</f>
        <v>29.455481228915609</v>
      </c>
      <c r="K14" s="2">
        <f>K13/I13</f>
        <v>0.77149321266968329</v>
      </c>
    </row>
    <row r="15" spans="1:12" x14ac:dyDescent="0.2">
      <c r="A15">
        <f>A14+1</f>
        <v>1986</v>
      </c>
      <c r="B15" s="4">
        <f>IF(Cases!B14&gt;0, SUMIFS('[1]TJ List'!J$2:J$1969,'[1]TJ List'!S$2:S$1969,A15,'[1]TJ List'!D$2:D$1969,"MLB", '[1]TJ List'!E$2:E$1969,"P")/Cases!B14,#N/A)</f>
        <v>31</v>
      </c>
      <c r="C15" s="1">
        <f>Cases!B14/Cases!$B$49</f>
        <v>6.369426751592357E-3</v>
      </c>
      <c r="D15" s="4">
        <f>$B$52</f>
        <v>27.997142048838498</v>
      </c>
      <c r="E15" s="4">
        <f>D15-$B$51</f>
        <v>26.538802868761387</v>
      </c>
      <c r="F15" s="4">
        <f>D15+$B$51</f>
        <v>29.455481228915609</v>
      </c>
    </row>
    <row r="16" spans="1:12" x14ac:dyDescent="0.2">
      <c r="A16">
        <f>A15+1</f>
        <v>1987</v>
      </c>
      <c r="B16" s="4" t="e">
        <f>IF(Cases!B15&gt;0, SUMIFS('[1]TJ List'!J$2:J$1969,'[1]TJ List'!S$2:S$1969,A16,'[1]TJ List'!D$2:D$1969,"MLB", '[1]TJ List'!E$2:E$1969,"P")/Cases!B15,#N/A)</f>
        <v>#N/A</v>
      </c>
      <c r="C16" s="1">
        <f>Cases!B15/Cases!$B$49</f>
        <v>0</v>
      </c>
      <c r="D16" s="4">
        <f>$B$52</f>
        <v>27.997142048838498</v>
      </c>
      <c r="E16" s="4">
        <f>D16-$B$51</f>
        <v>26.538802868761387</v>
      </c>
      <c r="F16" s="4">
        <f>D16+$B$51</f>
        <v>29.455481228915609</v>
      </c>
    </row>
    <row r="17" spans="1:6" x14ac:dyDescent="0.2">
      <c r="A17">
        <f>A16+1</f>
        <v>1988</v>
      </c>
      <c r="B17" s="4">
        <f>IF(Cases!B16&gt;0, SUMIFS('[1]TJ List'!J$2:J$1969,'[1]TJ List'!S$2:S$1969,A17,'[1]TJ List'!D$2:D$1969,"MLB", '[1]TJ List'!E$2:E$1969,"P")/Cases!B16,#N/A)</f>
        <v>29</v>
      </c>
      <c r="C17" s="1">
        <f>Cases!B16/Cases!$B$49</f>
        <v>6.369426751592357E-3</v>
      </c>
      <c r="D17" s="4">
        <f>$B$52</f>
        <v>27.997142048838498</v>
      </c>
      <c r="E17" s="4">
        <f>D17-$B$51</f>
        <v>26.538802868761387</v>
      </c>
      <c r="F17" s="4">
        <f>D17+$B$51</f>
        <v>29.455481228915609</v>
      </c>
    </row>
    <row r="18" spans="1:6" x14ac:dyDescent="0.2">
      <c r="A18">
        <f>A17+1</f>
        <v>1989</v>
      </c>
      <c r="B18" s="4">
        <f>IF(Cases!B17&gt;0, SUMIFS('[1]TJ List'!J$2:J$1969,'[1]TJ List'!S$2:S$1969,A18,'[1]TJ List'!D$2:D$1969,"MLB", '[1]TJ List'!E$2:E$1969,"P")/Cases!B17,#N/A)</f>
        <v>28.4</v>
      </c>
      <c r="C18" s="1">
        <f>Cases!B17/Cases!$B$49</f>
        <v>1.0615711252653927E-2</v>
      </c>
      <c r="D18" s="4">
        <f>$B$52</f>
        <v>27.997142048838498</v>
      </c>
      <c r="E18" s="4">
        <f>D18-$B$51</f>
        <v>26.538802868761387</v>
      </c>
      <c r="F18" s="4">
        <f>D18+$B$51</f>
        <v>29.455481228915609</v>
      </c>
    </row>
    <row r="19" spans="1:6" x14ac:dyDescent="0.2">
      <c r="A19">
        <f>A18+1</f>
        <v>1990</v>
      </c>
      <c r="B19" s="4">
        <f>IF(Cases!B18&gt;0, SUMIFS('[1]TJ List'!J$2:J$1969,'[1]TJ List'!S$2:S$1969,A19,'[1]TJ List'!D$2:D$1969,"MLB", '[1]TJ List'!E$2:E$1969,"P")/Cases!B18,#N/A)</f>
        <v>28.666666666666668</v>
      </c>
      <c r="C19" s="1">
        <f>Cases!B18/Cases!$B$49</f>
        <v>6.369426751592357E-3</v>
      </c>
      <c r="D19" s="4">
        <f>$B$52</f>
        <v>27.997142048838498</v>
      </c>
      <c r="E19" s="4">
        <f>D19-$B$51</f>
        <v>26.538802868761387</v>
      </c>
      <c r="F19" s="4">
        <f>D19+$B$51</f>
        <v>29.455481228915609</v>
      </c>
    </row>
    <row r="20" spans="1:6" x14ac:dyDescent="0.2">
      <c r="A20">
        <f>A19+1</f>
        <v>1991</v>
      </c>
      <c r="B20" s="4">
        <f>IF(Cases!B19&gt;0, SUMIFS('[1]TJ List'!J$2:J$1969,'[1]TJ List'!S$2:S$1969,A20,'[1]TJ List'!D$2:D$1969,"MLB", '[1]TJ List'!E$2:E$1969,"P")/Cases!B19,#N/A)</f>
        <v>27.2</v>
      </c>
      <c r="C20" s="1">
        <f>Cases!B19/Cases!$B$49</f>
        <v>1.0615711252653927E-2</v>
      </c>
      <c r="D20" s="4">
        <f>$B$52</f>
        <v>27.997142048838498</v>
      </c>
      <c r="E20" s="4">
        <f>D20-$B$51</f>
        <v>26.538802868761387</v>
      </c>
      <c r="F20" s="4">
        <f>D20+$B$51</f>
        <v>29.455481228915609</v>
      </c>
    </row>
    <row r="21" spans="1:6" x14ac:dyDescent="0.2">
      <c r="A21">
        <f>A20+1</f>
        <v>1992</v>
      </c>
      <c r="B21" s="4">
        <f>IF(Cases!B20&gt;0, SUMIFS('[1]TJ List'!J$2:J$1969,'[1]TJ List'!S$2:S$1969,A21,'[1]TJ List'!D$2:D$1969,"MLB", '[1]TJ List'!E$2:E$1969,"P")/Cases!B20,#N/A)</f>
        <v>30.333333333333332</v>
      </c>
      <c r="C21" s="1">
        <f>Cases!B20/Cases!$B$49</f>
        <v>6.369426751592357E-3</v>
      </c>
      <c r="D21" s="4">
        <f>$B$52</f>
        <v>27.997142048838498</v>
      </c>
      <c r="E21" s="4">
        <f>D21-$B$51</f>
        <v>26.538802868761387</v>
      </c>
      <c r="F21" s="4">
        <f>D21+$B$51</f>
        <v>29.455481228915609</v>
      </c>
    </row>
    <row r="22" spans="1:6" x14ac:dyDescent="0.2">
      <c r="A22">
        <f>A21+1</f>
        <v>1993</v>
      </c>
      <c r="B22" s="4">
        <f>IF(Cases!B21&gt;0, SUMIFS('[1]TJ List'!J$2:J$1969,'[1]TJ List'!S$2:S$1969,A22,'[1]TJ List'!D$2:D$1969,"MLB", '[1]TJ List'!E$2:E$1969,"P")/Cases!B21,#N/A)</f>
        <v>26.75</v>
      </c>
      <c r="C22" s="1">
        <f>Cases!B21/Cases!$B$49</f>
        <v>8.4925690021231421E-3</v>
      </c>
      <c r="D22" s="4">
        <f>$B$52</f>
        <v>27.997142048838498</v>
      </c>
      <c r="E22" s="4">
        <f>D22-$B$51</f>
        <v>26.538802868761387</v>
      </c>
      <c r="F22" s="4">
        <f>D22+$B$51</f>
        <v>29.455481228915609</v>
      </c>
    </row>
    <row r="23" spans="1:6" x14ac:dyDescent="0.2">
      <c r="A23">
        <f>A22+1</f>
        <v>1994</v>
      </c>
      <c r="B23" s="4">
        <f>IF(Cases!B22&gt;0, SUMIFS('[1]TJ List'!J$2:J$1969,'[1]TJ List'!S$2:S$1969,A23,'[1]TJ List'!D$2:D$1969,"MLB", '[1]TJ List'!E$2:E$1969,"P")/Cases!B22,#N/A)</f>
        <v>29</v>
      </c>
      <c r="C23" s="1">
        <f>Cases!B22/Cases!$B$49</f>
        <v>1.0615711252653927E-2</v>
      </c>
      <c r="D23" s="4">
        <f>$B$52</f>
        <v>27.997142048838498</v>
      </c>
      <c r="E23" s="4">
        <f>D23-$B$51</f>
        <v>26.538802868761387</v>
      </c>
      <c r="F23" s="4">
        <f>D23+$B$51</f>
        <v>29.455481228915609</v>
      </c>
    </row>
    <row r="24" spans="1:6" x14ac:dyDescent="0.2">
      <c r="A24">
        <f>A23+1</f>
        <v>1995</v>
      </c>
      <c r="B24" s="4">
        <f>IF(Cases!B23&gt;0, SUMIFS('[1]TJ List'!J$2:J$1969,'[1]TJ List'!S$2:S$1969,A24,'[1]TJ List'!D$2:D$1969,"MLB", '[1]TJ List'!E$2:E$1969,"P")/Cases!B23,#N/A)</f>
        <v>26.888888888888889</v>
      </c>
      <c r="C24" s="1">
        <f>Cases!B23/Cases!$B$49</f>
        <v>1.9108280254777069E-2</v>
      </c>
      <c r="D24" s="4">
        <f>$B$52</f>
        <v>27.997142048838498</v>
      </c>
      <c r="E24" s="4">
        <f>D24-$B$51</f>
        <v>26.538802868761387</v>
      </c>
      <c r="F24" s="4">
        <f>D24+$B$51</f>
        <v>29.455481228915609</v>
      </c>
    </row>
    <row r="25" spans="1:6" x14ac:dyDescent="0.2">
      <c r="A25">
        <f>A24+1</f>
        <v>1996</v>
      </c>
      <c r="B25" s="4">
        <f>IF(Cases!B24&gt;0, SUMIFS('[1]TJ List'!J$2:J$1969,'[1]TJ List'!S$2:S$1969,A25,'[1]TJ List'!D$2:D$1969,"MLB", '[1]TJ List'!E$2:E$1969,"P")/Cases!B24,#N/A)</f>
        <v>27.6</v>
      </c>
      <c r="C25" s="1">
        <f>Cases!B24/Cases!$B$49</f>
        <v>1.0615711252653927E-2</v>
      </c>
      <c r="D25" s="4">
        <f>$B$52</f>
        <v>27.997142048838498</v>
      </c>
      <c r="E25" s="4">
        <f>D25-$B$51</f>
        <v>26.538802868761387</v>
      </c>
      <c r="F25" s="4">
        <f>D25+$B$51</f>
        <v>29.455481228915609</v>
      </c>
    </row>
    <row r="26" spans="1:6" x14ac:dyDescent="0.2">
      <c r="A26">
        <f>A25+1</f>
        <v>1997</v>
      </c>
      <c r="B26" s="4">
        <f>IF(Cases!B25&gt;0, SUMIFS('[1]TJ List'!J$2:J$1969,'[1]TJ List'!S$2:S$1969,A26,'[1]TJ List'!D$2:D$1969,"MLB", '[1]TJ List'!E$2:E$1969,"P")/Cases!B25,#N/A)</f>
        <v>29.666666666666668</v>
      </c>
      <c r="C26" s="1">
        <f>Cases!B25/Cases!$B$49</f>
        <v>6.369426751592357E-3</v>
      </c>
      <c r="D26" s="4">
        <f>$B$52</f>
        <v>27.997142048838498</v>
      </c>
      <c r="E26" s="4">
        <f>D26-$B$51</f>
        <v>26.538802868761387</v>
      </c>
      <c r="F26" s="4">
        <f>D26+$B$51</f>
        <v>29.455481228915609</v>
      </c>
    </row>
    <row r="27" spans="1:6" x14ac:dyDescent="0.2">
      <c r="A27">
        <f>A26+1</f>
        <v>1998</v>
      </c>
      <c r="B27" s="4">
        <f>IF(Cases!B26&gt;0, SUMIFS('[1]TJ List'!J$2:J$1969,'[1]TJ List'!S$2:S$1969,A27,'[1]TJ List'!D$2:D$1969,"MLB", '[1]TJ List'!E$2:E$1969,"P")/Cases!B26,#N/A)</f>
        <v>26.857142857142858</v>
      </c>
      <c r="C27" s="1">
        <f>Cases!B26/Cases!$B$49</f>
        <v>1.4861995753715499E-2</v>
      </c>
      <c r="D27" s="4">
        <f>$B$52</f>
        <v>27.997142048838498</v>
      </c>
      <c r="E27" s="4">
        <f>D27-$B$51</f>
        <v>26.538802868761387</v>
      </c>
      <c r="F27" s="4">
        <f>D27+$B$51</f>
        <v>29.455481228915609</v>
      </c>
    </row>
    <row r="28" spans="1:6" x14ac:dyDescent="0.2">
      <c r="A28">
        <f>A27+1</f>
        <v>1999</v>
      </c>
      <c r="B28" s="4">
        <f>IF(Cases!B27&gt;0, SUMIFS('[1]TJ List'!J$2:J$1969,'[1]TJ List'!S$2:S$1969,A28,'[1]TJ List'!D$2:D$1969,"MLB", '[1]TJ List'!E$2:E$1969,"P")/Cases!B27,#N/A)</f>
        <v>27.4</v>
      </c>
      <c r="C28" s="1">
        <f>Cases!B27/Cases!$B$49</f>
        <v>2.1231422505307854E-2</v>
      </c>
      <c r="D28" s="4">
        <f>$B$52</f>
        <v>27.997142048838498</v>
      </c>
      <c r="E28" s="4">
        <f>D28-$B$51</f>
        <v>26.538802868761387</v>
      </c>
      <c r="F28" s="4">
        <f>D28+$B$51</f>
        <v>29.455481228915609</v>
      </c>
    </row>
    <row r="29" spans="1:6" x14ac:dyDescent="0.2">
      <c r="A29">
        <f>A28+1</f>
        <v>2000</v>
      </c>
      <c r="B29" s="4">
        <f>IF(Cases!B28&gt;0, SUMIFS('[1]TJ List'!J$2:J$1969,'[1]TJ List'!S$2:S$1969,A29,'[1]TJ List'!D$2:D$1969,"MLB", '[1]TJ List'!E$2:E$1969,"P")/Cases!B28,#N/A)</f>
        <v>26.666666666666668</v>
      </c>
      <c r="C29" s="1">
        <f>Cases!B28/Cases!$B$49</f>
        <v>3.1847133757961783E-2</v>
      </c>
      <c r="D29" s="4">
        <f>$B$52</f>
        <v>27.997142048838498</v>
      </c>
      <c r="E29" s="4">
        <f>D29-$B$51</f>
        <v>26.538802868761387</v>
      </c>
      <c r="F29" s="4">
        <f>D29+$B$51</f>
        <v>29.455481228915609</v>
      </c>
    </row>
    <row r="30" spans="1:6" x14ac:dyDescent="0.2">
      <c r="A30">
        <f>A29+1</f>
        <v>2001</v>
      </c>
      <c r="B30" s="4">
        <f>IF(Cases!B29&gt;0, SUMIFS('[1]TJ List'!J$2:J$1969,'[1]TJ List'!S$2:S$1969,A30,'[1]TJ List'!D$2:D$1969,"MLB", '[1]TJ List'!E$2:E$1969,"P")/Cases!B29,#N/A)</f>
        <v>28.714285714285715</v>
      </c>
      <c r="C30" s="1">
        <f>Cases!B29/Cases!$B$49</f>
        <v>2.9723991507430998E-2</v>
      </c>
      <c r="D30" s="4">
        <f>$B$52</f>
        <v>27.997142048838498</v>
      </c>
      <c r="E30" s="4">
        <f>D30-$B$51</f>
        <v>26.538802868761387</v>
      </c>
      <c r="F30" s="4">
        <f>D30+$B$51</f>
        <v>29.455481228915609</v>
      </c>
    </row>
    <row r="31" spans="1:6" x14ac:dyDescent="0.2">
      <c r="A31">
        <f>A30+1</f>
        <v>2002</v>
      </c>
      <c r="B31" s="4">
        <f>IF(Cases!B30&gt;0, SUMIFS('[1]TJ List'!J$2:J$1969,'[1]TJ List'!S$2:S$1969,A31,'[1]TJ List'!D$2:D$1969,"MLB", '[1]TJ List'!E$2:E$1969,"P")/Cases!B30,#N/A)</f>
        <v>30.933333333333334</v>
      </c>
      <c r="C31" s="1">
        <f>Cases!B30/Cases!$B$49</f>
        <v>3.1847133757961783E-2</v>
      </c>
      <c r="D31" s="4">
        <f>$B$52</f>
        <v>27.997142048838498</v>
      </c>
      <c r="E31" s="4">
        <f>D31-$B$51</f>
        <v>26.538802868761387</v>
      </c>
      <c r="F31" s="4">
        <f>D31+$B$51</f>
        <v>29.455481228915609</v>
      </c>
    </row>
    <row r="32" spans="1:6" x14ac:dyDescent="0.2">
      <c r="A32">
        <f>A31+1</f>
        <v>2003</v>
      </c>
      <c r="B32" s="4">
        <f>IF(Cases!B31&gt;0, SUMIFS('[1]TJ List'!J$2:J$1969,'[1]TJ List'!S$2:S$1969,A32,'[1]TJ List'!D$2:D$1969,"MLB", '[1]TJ List'!E$2:E$1969,"P")/Cases!B31,#N/A)</f>
        <v>28.352941176470587</v>
      </c>
      <c r="C32" s="1">
        <f>Cases!B31/Cases!$B$49</f>
        <v>3.6093418259023353E-2</v>
      </c>
      <c r="D32" s="4">
        <f>$B$52</f>
        <v>27.997142048838498</v>
      </c>
      <c r="E32" s="4">
        <f>D32-$B$51</f>
        <v>26.538802868761387</v>
      </c>
      <c r="F32" s="4">
        <f>D32+$B$51</f>
        <v>29.455481228915609</v>
      </c>
    </row>
    <row r="33" spans="1:6" x14ac:dyDescent="0.2">
      <c r="A33">
        <f>A32+1</f>
        <v>2004</v>
      </c>
      <c r="B33" s="4">
        <f>IF(Cases!B32&gt;0, SUMIFS('[1]TJ List'!J$2:J$1969,'[1]TJ List'!S$2:S$1969,A33,'[1]TJ List'!D$2:D$1969,"MLB", '[1]TJ List'!E$2:E$1969,"P")/Cases!B32,#N/A)</f>
        <v>26.454545454545453</v>
      </c>
      <c r="C33" s="1">
        <f>Cases!B32/Cases!$B$49</f>
        <v>2.3354564755838639E-2</v>
      </c>
      <c r="D33" s="4">
        <f>$B$52</f>
        <v>27.997142048838498</v>
      </c>
      <c r="E33" s="4">
        <f>D33-$B$51</f>
        <v>26.538802868761387</v>
      </c>
      <c r="F33" s="4">
        <f>D33+$B$51</f>
        <v>29.455481228915609</v>
      </c>
    </row>
    <row r="34" spans="1:6" x14ac:dyDescent="0.2">
      <c r="A34">
        <f>A33+1</f>
        <v>2005</v>
      </c>
      <c r="B34" s="4">
        <f>IF(Cases!B33&gt;0, SUMIFS('[1]TJ List'!J$2:J$1969,'[1]TJ List'!S$2:S$1969,A34,'[1]TJ List'!D$2:D$1969,"MLB", '[1]TJ List'!E$2:E$1969,"P")/Cases!B33,#N/A)</f>
        <v>28.214285714285715</v>
      </c>
      <c r="C34" s="1">
        <f>Cases!B33/Cases!$B$49</f>
        <v>2.9723991507430998E-2</v>
      </c>
      <c r="D34" s="4">
        <f>$B$52</f>
        <v>27.997142048838498</v>
      </c>
      <c r="E34" s="4">
        <f>D34-$B$51</f>
        <v>26.538802868761387</v>
      </c>
      <c r="F34" s="4">
        <f>D34+$B$51</f>
        <v>29.455481228915609</v>
      </c>
    </row>
    <row r="35" spans="1:6" x14ac:dyDescent="0.2">
      <c r="A35">
        <f>A34+1</f>
        <v>2006</v>
      </c>
      <c r="B35" s="4">
        <f>IF(Cases!B34&gt;0, SUMIFS('[1]TJ List'!J$2:J$1969,'[1]TJ List'!S$2:S$1969,A35,'[1]TJ List'!D$2:D$1969,"MLB", '[1]TJ List'!E$2:E$1969,"P")/Cases!B34,#N/A)</f>
        <v>28.944444444444443</v>
      </c>
      <c r="C35" s="1">
        <f>Cases!B34/Cases!$B$49</f>
        <v>3.8216560509554139E-2</v>
      </c>
      <c r="D35" s="4">
        <f>$B$52</f>
        <v>27.997142048838498</v>
      </c>
      <c r="E35" s="4">
        <f>D35-$B$51</f>
        <v>26.538802868761387</v>
      </c>
      <c r="F35" s="4">
        <f>D35+$B$51</f>
        <v>29.455481228915609</v>
      </c>
    </row>
    <row r="36" spans="1:6" x14ac:dyDescent="0.2">
      <c r="A36">
        <f>A35+1</f>
        <v>2007</v>
      </c>
      <c r="B36" s="4">
        <f>IF(Cases!B35&gt;0, SUMIFS('[1]TJ List'!J$2:J$1969,'[1]TJ List'!S$2:S$1969,A36,'[1]TJ List'!D$2:D$1969,"MLB", '[1]TJ List'!E$2:E$1969,"P")/Cases!B35,#N/A)</f>
        <v>28.8</v>
      </c>
      <c r="C36" s="1">
        <f>Cases!B35/Cases!$B$49</f>
        <v>4.2462845010615709E-2</v>
      </c>
      <c r="D36" s="4">
        <f>$B$52</f>
        <v>27.997142048838498</v>
      </c>
      <c r="E36" s="4">
        <f>D36-$B$51</f>
        <v>26.538802868761387</v>
      </c>
      <c r="F36" s="4">
        <f>D36+$B$51</f>
        <v>29.455481228915609</v>
      </c>
    </row>
    <row r="37" spans="1:6" x14ac:dyDescent="0.2">
      <c r="A37">
        <f>A36+1</f>
        <v>2008</v>
      </c>
      <c r="B37" s="4">
        <f>IF(Cases!B36&gt;0, SUMIFS('[1]TJ List'!J$2:J$1969,'[1]TJ List'!S$2:S$1969,A37,'[1]TJ List'!D$2:D$1969,"MLB", '[1]TJ List'!E$2:E$1969,"P")/Cases!B36,#N/A)</f>
        <v>27.615384615384617</v>
      </c>
      <c r="C37" s="1">
        <f>Cases!B36/Cases!$B$49</f>
        <v>2.7600849256900213E-2</v>
      </c>
      <c r="D37" s="4">
        <f>$B$52</f>
        <v>27.997142048838498</v>
      </c>
      <c r="E37" s="4">
        <f>D37-$B$51</f>
        <v>26.538802868761387</v>
      </c>
      <c r="F37" s="4">
        <f>D37+$B$51</f>
        <v>29.455481228915609</v>
      </c>
    </row>
    <row r="38" spans="1:6" x14ac:dyDescent="0.2">
      <c r="A38">
        <f>A37+1</f>
        <v>2009</v>
      </c>
      <c r="B38" s="4">
        <f>IF(Cases!B37&gt;0, SUMIFS('[1]TJ List'!J$2:J$1969,'[1]TJ List'!S$2:S$1969,A38,'[1]TJ List'!D$2:D$1969,"MLB", '[1]TJ List'!E$2:E$1969,"P")/Cases!B37,#N/A)</f>
        <v>28.157894736842106</v>
      </c>
      <c r="C38" s="1">
        <f>Cases!B37/Cases!$B$49</f>
        <v>4.0339702760084924E-2</v>
      </c>
      <c r="D38" s="4">
        <f>$B$52</f>
        <v>27.997142048838498</v>
      </c>
      <c r="E38" s="4">
        <f>D38-$B$51</f>
        <v>26.538802868761387</v>
      </c>
      <c r="F38" s="4">
        <f>D38+$B$51</f>
        <v>29.455481228915609</v>
      </c>
    </row>
    <row r="39" spans="1:6" x14ac:dyDescent="0.2">
      <c r="A39">
        <f>A38+1</f>
        <v>2010</v>
      </c>
      <c r="B39" s="4">
        <f>IF(Cases!B38&gt;0, SUMIFS('[1]TJ List'!J$2:J$1969,'[1]TJ List'!S$2:S$1969,A39,'[1]TJ List'!D$2:D$1969,"MLB", '[1]TJ List'!E$2:E$1969,"P")/Cases!B38,#N/A)</f>
        <v>28.307692307692307</v>
      </c>
      <c r="C39" s="1">
        <f>Cases!B38/Cases!$B$49</f>
        <v>2.7600849256900213E-2</v>
      </c>
      <c r="D39" s="4">
        <f>$B$52</f>
        <v>27.997142048838498</v>
      </c>
      <c r="E39" s="4">
        <f>D39-$B$51</f>
        <v>26.538802868761387</v>
      </c>
      <c r="F39" s="4">
        <f>D39+$B$51</f>
        <v>29.455481228915609</v>
      </c>
    </row>
    <row r="40" spans="1:6" x14ac:dyDescent="0.2">
      <c r="A40">
        <f>A39+1</f>
        <v>2011</v>
      </c>
      <c r="B40" s="4">
        <f>IF(Cases!B39&gt;0, SUMIFS('[1]TJ List'!J$2:J$1969,'[1]TJ List'!S$2:S$1969,A40,'[1]TJ List'!D$2:D$1969,"MLB", '[1]TJ List'!E$2:E$1969,"P")/Cases!B39,#N/A)</f>
        <v>26.866666666666667</v>
      </c>
      <c r="C40" s="1">
        <f>Cases!B39/Cases!$B$49</f>
        <v>3.1847133757961783E-2</v>
      </c>
      <c r="D40" s="4">
        <f>$B$52</f>
        <v>27.997142048838498</v>
      </c>
      <c r="E40" s="4">
        <f>D40-$B$51</f>
        <v>26.538802868761387</v>
      </c>
      <c r="F40" s="4">
        <f>D40+$B$51</f>
        <v>29.455481228915609</v>
      </c>
    </row>
    <row r="41" spans="1:6" x14ac:dyDescent="0.2">
      <c r="A41">
        <f>A40+1</f>
        <v>2012</v>
      </c>
      <c r="B41" s="4">
        <f>IF(Cases!B40&gt;0, SUMIFS('[1]TJ List'!J$2:J$1969,'[1]TJ List'!S$2:S$1969,A41,'[1]TJ List'!D$2:D$1969,"MLB", '[1]TJ List'!E$2:E$1969,"P")/Cases!B40,#N/A)</f>
        <v>27.6</v>
      </c>
      <c r="C41" s="1">
        <f>Cases!B40/Cases!$B$49</f>
        <v>7.4309978768577492E-2</v>
      </c>
      <c r="D41" s="4">
        <f>$B$52</f>
        <v>27.997142048838498</v>
      </c>
      <c r="E41" s="4">
        <f>D41-$B$51</f>
        <v>26.538802868761387</v>
      </c>
      <c r="F41" s="4">
        <f>D41+$B$51</f>
        <v>29.455481228915609</v>
      </c>
    </row>
    <row r="42" spans="1:6" x14ac:dyDescent="0.2">
      <c r="A42">
        <f>A41+1</f>
        <v>2013</v>
      </c>
      <c r="B42" s="4">
        <f>IF(Cases!B41&gt;0, SUMIFS('[1]TJ List'!J$2:J$1969,'[1]TJ List'!S$2:S$1969,A42,'[1]TJ List'!D$2:D$1969,"MLB", '[1]TJ List'!E$2:E$1969,"P")/Cases!B41,#N/A)</f>
        <v>28.210526315789473</v>
      </c>
      <c r="C42" s="1">
        <f>Cases!B41/Cases!$B$49</f>
        <v>4.0339702760084924E-2</v>
      </c>
      <c r="D42" s="4">
        <f>$B$52</f>
        <v>27.997142048838498</v>
      </c>
      <c r="E42" s="4">
        <f>D42-$B$51</f>
        <v>26.538802868761387</v>
      </c>
      <c r="F42" s="4">
        <f>D42+$B$51</f>
        <v>29.455481228915609</v>
      </c>
    </row>
    <row r="43" spans="1:6" x14ac:dyDescent="0.2">
      <c r="A43">
        <f>A42+1</f>
        <v>2014</v>
      </c>
      <c r="B43" s="4">
        <f>IF(Cases!B42&gt;0, SUMIFS('[1]TJ List'!J$2:J$1969,'[1]TJ List'!S$2:S$1969,A43,'[1]TJ List'!D$2:D$1969,"MLB", '[1]TJ List'!E$2:E$1969,"P")/Cases!B42,#N/A)</f>
        <v>27.2</v>
      </c>
      <c r="C43" s="1">
        <f>Cases!B42/Cases!$B$49</f>
        <v>6.3694267515923567E-2</v>
      </c>
      <c r="D43" s="4">
        <f>$B$52</f>
        <v>27.997142048838498</v>
      </c>
      <c r="E43" s="4">
        <f>D43-$B$51</f>
        <v>26.538802868761387</v>
      </c>
      <c r="F43" s="4">
        <f>D43+$B$51</f>
        <v>29.455481228915609</v>
      </c>
    </row>
    <row r="44" spans="1:6" x14ac:dyDescent="0.2">
      <c r="A44">
        <f>A43+1</f>
        <v>2015</v>
      </c>
      <c r="B44" s="4">
        <f>IF(Cases!B43&gt;0, SUMIFS('[1]TJ List'!J$2:J$1969,'[1]TJ List'!S$2:S$1969,A44,'[1]TJ List'!D$2:D$1969,"MLB", '[1]TJ List'!E$2:E$1969,"P")/Cases!B43,#N/A)</f>
        <v>28.083333333333332</v>
      </c>
      <c r="C44" s="1">
        <f>Cases!B43/Cases!$B$49</f>
        <v>5.0955414012738856E-2</v>
      </c>
      <c r="D44" s="4">
        <f>$B$52</f>
        <v>27.997142048838498</v>
      </c>
      <c r="E44" s="4">
        <f>D44-$B$51</f>
        <v>26.538802868761387</v>
      </c>
      <c r="F44" s="4">
        <f>D44+$B$51</f>
        <v>29.455481228915609</v>
      </c>
    </row>
    <row r="45" spans="1:6" x14ac:dyDescent="0.2">
      <c r="A45">
        <f>A44+1</f>
        <v>2016</v>
      </c>
      <c r="B45" s="4">
        <f>IF(Cases!B44&gt;0, SUMIFS('[1]TJ List'!J$2:J$1969,'[1]TJ List'!S$2:S$1969,A45,'[1]TJ List'!D$2:D$1969,"MLB", '[1]TJ List'!E$2:E$1969,"P")/Cases!B44,#N/A)</f>
        <v>26.473684210526315</v>
      </c>
      <c r="C45" s="1">
        <f>Cases!B44/Cases!$B$49</f>
        <v>4.0339702760084924E-2</v>
      </c>
      <c r="D45" s="4">
        <f>$B$52</f>
        <v>27.997142048838498</v>
      </c>
      <c r="E45" s="4">
        <f>D45-$B$51</f>
        <v>26.538802868761387</v>
      </c>
      <c r="F45" s="4">
        <f>D45+$B$51</f>
        <v>29.455481228915609</v>
      </c>
    </row>
    <row r="46" spans="1:6" x14ac:dyDescent="0.2">
      <c r="A46">
        <f>A45+1</f>
        <v>2017</v>
      </c>
      <c r="B46" s="4">
        <f>IF(Cases!B45&gt;0, SUMIFS('[1]TJ List'!J$2:J$1969,'[1]TJ List'!S$2:S$1969,A46,'[1]TJ List'!D$2:D$1969,"MLB", '[1]TJ List'!E$2:E$1969,"P")/Cases!B45,#N/A)</f>
        <v>27.333333333333332</v>
      </c>
      <c r="C46" s="1">
        <f>Cases!B45/Cases!$B$49</f>
        <v>3.8216560509554139E-2</v>
      </c>
      <c r="D46" s="4">
        <f>$B$52</f>
        <v>27.997142048838498</v>
      </c>
      <c r="E46" s="4">
        <f>D46-$B$51</f>
        <v>26.538802868761387</v>
      </c>
      <c r="F46" s="4">
        <f>D46+$B$51</f>
        <v>29.455481228915609</v>
      </c>
    </row>
    <row r="47" spans="1:6" x14ac:dyDescent="0.2">
      <c r="A47">
        <f>A46+1</f>
        <v>2018</v>
      </c>
      <c r="B47" s="4">
        <f>IF(Cases!B46&gt;0, SUMIFS('[1]TJ List'!J$2:J$1969,'[1]TJ List'!S$2:S$1969,A47,'[1]TJ List'!D$2:D$1969,"MLB", '[1]TJ List'!E$2:E$1969,"P")/Cases!B46,#N/A)</f>
        <v>26.75</v>
      </c>
      <c r="C47" s="1">
        <f>Cases!B46/Cases!$B$49</f>
        <v>5.0955414012738856E-2</v>
      </c>
      <c r="D47" s="4">
        <f>$B$52</f>
        <v>27.997142048838498</v>
      </c>
      <c r="E47" s="4">
        <f>D47-$B$51</f>
        <v>26.538802868761387</v>
      </c>
      <c r="F47" s="4">
        <f>D47+$B$51</f>
        <v>29.455481228915609</v>
      </c>
    </row>
    <row r="48" spans="1:6" x14ac:dyDescent="0.2">
      <c r="A48">
        <f>A47+1</f>
        <v>2019</v>
      </c>
      <c r="B48" s="4">
        <f>IF(Cases!B47&gt;0, SUMIFS('[1]TJ List'!J$2:J$1969,'[1]TJ List'!S$2:S$1969,A48,'[1]TJ List'!D$2:D$1969,"MLB", '[1]TJ List'!E$2:E$1969,"P")/Cases!B47,#N/A)</f>
        <v>27.375</v>
      </c>
      <c r="C48" s="1">
        <f>Cases!B47/Cases!$B$49</f>
        <v>3.3970276008492568E-2</v>
      </c>
      <c r="D48" s="4">
        <f>$B$52</f>
        <v>27.997142048838498</v>
      </c>
      <c r="E48" s="4">
        <f>D48-$B$51</f>
        <v>26.538802868761387</v>
      </c>
      <c r="F48" s="4">
        <f>D48+$B$51</f>
        <v>29.455481228915609</v>
      </c>
    </row>
    <row r="49" spans="1:6" x14ac:dyDescent="0.2">
      <c r="A49">
        <f>A48+1</f>
        <v>2020</v>
      </c>
      <c r="B49" s="4">
        <f>IF(Cases!B48&gt;0, SUMIFS('[1]TJ List'!J$2:J$1969,'[1]TJ List'!S$2:S$1969,A49,'[1]TJ List'!D$2:D$1969,"MLB", '[1]TJ List'!E$2:E$1969,"P")/Cases!B48,#N/A)</f>
        <v>27.068965517241381</v>
      </c>
      <c r="C49" s="1">
        <f>Cases!B48/Cases!$B$49</f>
        <v>6.1571125265392782E-2</v>
      </c>
      <c r="D49" s="4">
        <f>$B$52</f>
        <v>27.997142048838498</v>
      </c>
      <c r="E49" s="4">
        <f>D49-$B$51</f>
        <v>26.538802868761387</v>
      </c>
      <c r="F49" s="4">
        <f>D49+$B$51</f>
        <v>29.455481228915609</v>
      </c>
    </row>
    <row r="51" spans="1:6" s="6" customFormat="1" x14ac:dyDescent="0.2">
      <c r="A51" s="6" t="s">
        <v>6</v>
      </c>
      <c r="B51" s="9">
        <f t="array" ref="B51">_xlfn.STDEV.P(IF(NOT(ISERROR(B3:B49)),B3:B49))</f>
        <v>1.4583391800771122</v>
      </c>
      <c r="C51" s="9"/>
      <c r="D51" s="10"/>
      <c r="E51" s="10"/>
      <c r="F51" s="10"/>
    </row>
    <row r="52" spans="1:6" s="6" customFormat="1" x14ac:dyDescent="0.2">
      <c r="A52" s="6" t="s">
        <v>7</v>
      </c>
      <c r="B52" s="9">
        <f>AVERAGEIF(B3:B49,"&lt;&gt;#N/A")</f>
        <v>27.997142048838498</v>
      </c>
      <c r="C52" s="9"/>
      <c r="D52" s="9"/>
      <c r="E52" s="9"/>
      <c r="F52" s="9"/>
    </row>
    <row r="53" spans="1:6" s="6" customFormat="1" x14ac:dyDescent="0.2">
      <c r="A53" s="6" t="s">
        <v>9</v>
      </c>
      <c r="B53" s="9">
        <f>MIN('[1]TJ List'!$J$2:$J$1969)</f>
        <v>13</v>
      </c>
      <c r="C53" s="6" t="s">
        <v>12</v>
      </c>
    </row>
    <row r="54" spans="1:6" s="6" customFormat="1" x14ac:dyDescent="0.2">
      <c r="A54" s="6" t="s">
        <v>10</v>
      </c>
      <c r="B54" s="9">
        <f>MAX('[1]TJ List'!$J$2:$J$1969)</f>
        <v>47</v>
      </c>
      <c r="C54" s="6" t="s">
        <v>11</v>
      </c>
    </row>
  </sheetData>
  <mergeCells count="1">
    <mergeCell ref="B1:F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V12" sqref="V12"/>
    </sheetView>
  </sheetViews>
  <sheetFormatPr defaultRowHeight="12.75" x14ac:dyDescent="0.2"/>
  <sheetData>
    <row r="1" spans="1:8" x14ac:dyDescent="0.2">
      <c r="B1" s="11" t="s">
        <v>4</v>
      </c>
      <c r="C1" s="12"/>
      <c r="D1" s="12"/>
      <c r="E1" s="12"/>
      <c r="F1" s="12"/>
      <c r="G1" s="13"/>
      <c r="H1" s="8"/>
    </row>
    <row r="2" spans="1:8" x14ac:dyDescent="0.2">
      <c r="A2" s="6" t="s">
        <v>8</v>
      </c>
      <c r="B2" s="14" t="s">
        <v>1</v>
      </c>
      <c r="C2" s="14" t="s">
        <v>2</v>
      </c>
      <c r="D2" s="6"/>
      <c r="E2" s="6"/>
      <c r="F2" s="6"/>
      <c r="G2" s="6"/>
    </row>
    <row r="3" spans="1:8" x14ac:dyDescent="0.2">
      <c r="A3">
        <v>1974</v>
      </c>
      <c r="B3" s="5">
        <f>COUNTIFS('[1]TJ List'!S$2:S$1969,Cases!A2,'[1]TJ List'!E$2:E$1969,"P",'[1]TJ List'!F$2:F$1969,"R",'[1]TJ List'!D$2:D$1969,"MLB")</f>
        <v>0</v>
      </c>
      <c r="C3" s="5">
        <f>Cases!B2-B3</f>
        <v>1</v>
      </c>
      <c r="D3" s="2">
        <f>IFERROR(C3/(SUM(B3:C3)),0)</f>
        <v>1</v>
      </c>
    </row>
    <row r="4" spans="1:8" x14ac:dyDescent="0.2">
      <c r="A4">
        <f>A3+1</f>
        <v>1975</v>
      </c>
      <c r="B4" s="5">
        <f>COUNTIFS('[1]TJ List'!S$2:S$1969,Cases!A3,'[1]TJ List'!E$2:E$1969,"P",'[1]TJ List'!F$2:F$1969,"R",'[1]TJ List'!D$2:D$1969,"MLB")</f>
        <v>0</v>
      </c>
      <c r="C4" s="5">
        <f>Cases!B3-B4</f>
        <v>0</v>
      </c>
      <c r="D4" s="2">
        <f>IFERROR(C4/(SUM(B4:C4)),0)</f>
        <v>0</v>
      </c>
    </row>
    <row r="5" spans="1:8" x14ac:dyDescent="0.2">
      <c r="A5">
        <f>A4+1</f>
        <v>1976</v>
      </c>
      <c r="B5" s="5">
        <f>COUNTIFS('[1]TJ List'!S$2:S$1969,Cases!A4,'[1]TJ List'!E$2:E$1969,"P",'[1]TJ List'!F$2:F$1969,"R",'[1]TJ List'!D$2:D$1969,"MLB")</f>
        <v>0</v>
      </c>
      <c r="C5" s="5">
        <f>Cases!B4-B5</f>
        <v>0</v>
      </c>
      <c r="D5" s="2">
        <f>IFERROR(C5/(SUM(B5:C5)),0)</f>
        <v>0</v>
      </c>
    </row>
    <row r="6" spans="1:8" x14ac:dyDescent="0.2">
      <c r="A6">
        <f>A5+1</f>
        <v>1977</v>
      </c>
      <c r="B6" s="5">
        <f>COUNTIFS('[1]TJ List'!S$2:S$1969,Cases!A5,'[1]TJ List'!E$2:E$1969,"P",'[1]TJ List'!F$2:F$1969,"R",'[1]TJ List'!D$2:D$1969,"MLB")</f>
        <v>0</v>
      </c>
      <c r="C6" s="5">
        <f>Cases!B5-B6</f>
        <v>0</v>
      </c>
      <c r="D6" s="2">
        <f>IFERROR(C6/(SUM(B6:C6)),0)</f>
        <v>0</v>
      </c>
    </row>
    <row r="7" spans="1:8" x14ac:dyDescent="0.2">
      <c r="A7">
        <f>A6+1</f>
        <v>1978</v>
      </c>
      <c r="B7" s="5">
        <f>COUNTIFS('[1]TJ List'!S$2:S$1969,Cases!A6,'[1]TJ List'!E$2:E$1969,"P",'[1]TJ List'!F$2:F$1969,"R",'[1]TJ List'!D$2:D$1969,"MLB")</f>
        <v>0</v>
      </c>
      <c r="C7" s="5">
        <f>Cases!B6-B7</f>
        <v>1</v>
      </c>
      <c r="D7" s="2">
        <f>IFERROR(C7/(SUM(B7:C7)),0)</f>
        <v>1</v>
      </c>
    </row>
    <row r="8" spans="1:8" x14ac:dyDescent="0.2">
      <c r="A8">
        <f>A7+1</f>
        <v>1979</v>
      </c>
      <c r="B8" s="5">
        <f>COUNTIFS('[1]TJ List'!S$2:S$1969,Cases!A7,'[1]TJ List'!E$2:E$1969,"P",'[1]TJ List'!F$2:F$1969,"R",'[1]TJ List'!D$2:D$1969,"MLB")</f>
        <v>0</v>
      </c>
      <c r="C8" s="5">
        <f>Cases!B7-B8</f>
        <v>0</v>
      </c>
      <c r="D8" s="2">
        <f>IFERROR(C8/(SUM(B8:C8)),0)</f>
        <v>0</v>
      </c>
    </row>
    <row r="9" spans="1:8" x14ac:dyDescent="0.2">
      <c r="A9">
        <f>A8+1</f>
        <v>1980</v>
      </c>
      <c r="B9" s="5">
        <f>COUNTIFS('[1]TJ List'!S$2:S$1969,Cases!A8,'[1]TJ List'!E$2:E$1969,"P",'[1]TJ List'!F$2:F$1969,"R",'[1]TJ List'!D$2:D$1969,"MLB")</f>
        <v>0</v>
      </c>
      <c r="C9" s="5">
        <f>Cases!B8-B9</f>
        <v>0</v>
      </c>
      <c r="D9" s="2">
        <f>IFERROR(C9/(SUM(B9:C9)),0)</f>
        <v>0</v>
      </c>
    </row>
    <row r="10" spans="1:8" x14ac:dyDescent="0.2">
      <c r="A10">
        <f>A9+1</f>
        <v>1981</v>
      </c>
      <c r="B10" s="5">
        <f>COUNTIFS('[1]TJ List'!S$2:S$1969,Cases!A9,'[1]TJ List'!E$2:E$1969,"P",'[1]TJ List'!F$2:F$1969,"R",'[1]TJ List'!D$2:D$1969,"MLB")</f>
        <v>0</v>
      </c>
      <c r="C10" s="5">
        <f>Cases!B9-B10</f>
        <v>1</v>
      </c>
      <c r="D10" s="2">
        <f>IFERROR(C10/(SUM(B10:C10)),0)</f>
        <v>1</v>
      </c>
    </row>
    <row r="11" spans="1:8" x14ac:dyDescent="0.2">
      <c r="A11">
        <f>A10+1</f>
        <v>1982</v>
      </c>
      <c r="B11" s="5">
        <f>COUNTIFS('[1]TJ List'!S$2:S$1969,Cases!A10,'[1]TJ List'!E$2:E$1969,"P",'[1]TJ List'!F$2:F$1969,"R",'[1]TJ List'!D$2:D$1969,"MLB")</f>
        <v>2</v>
      </c>
      <c r="C11" s="5">
        <f>Cases!B10-B11</f>
        <v>1</v>
      </c>
      <c r="D11" s="2">
        <f>IFERROR(C11/(SUM(B11:C11)),0)</f>
        <v>0.33333333333333331</v>
      </c>
    </row>
    <row r="12" spans="1:8" x14ac:dyDescent="0.2">
      <c r="A12">
        <f>A11+1</f>
        <v>1983</v>
      </c>
      <c r="B12" s="5">
        <f>COUNTIFS('[1]TJ List'!S$2:S$1969,Cases!A11,'[1]TJ List'!E$2:E$1969,"P",'[1]TJ List'!F$2:F$1969,"R",'[1]TJ List'!D$2:D$1969,"MLB")</f>
        <v>1</v>
      </c>
      <c r="C12" s="5">
        <f>Cases!B11-B12</f>
        <v>0</v>
      </c>
      <c r="D12" s="2">
        <f>IFERROR(C12/(SUM(B12:C12)),0)</f>
        <v>0</v>
      </c>
    </row>
    <row r="13" spans="1:8" x14ac:dyDescent="0.2">
      <c r="A13">
        <f>A12+1</f>
        <v>1984</v>
      </c>
      <c r="B13" s="5">
        <f>COUNTIFS('[1]TJ List'!S$2:S$1969,Cases!A12,'[1]TJ List'!E$2:E$1969,"P",'[1]TJ List'!F$2:F$1969,"R",'[1]TJ List'!D$2:D$1969,"MLB")</f>
        <v>1</v>
      </c>
      <c r="C13" s="5">
        <f>Cases!B12-B13</f>
        <v>0</v>
      </c>
      <c r="D13" s="2">
        <f>IFERROR(C13/(SUM(B13:C13)),0)</f>
        <v>0</v>
      </c>
    </row>
    <row r="14" spans="1:8" x14ac:dyDescent="0.2">
      <c r="A14">
        <f>A13+1</f>
        <v>1985</v>
      </c>
      <c r="B14" s="5">
        <f>COUNTIFS('[1]TJ List'!S$2:S$1969,Cases!A13,'[1]TJ List'!E$2:E$1969,"P",'[1]TJ List'!F$2:F$1969,"R",'[1]TJ List'!D$2:D$1969,"MLB")</f>
        <v>0</v>
      </c>
      <c r="C14" s="5">
        <f>Cases!B13-B14</f>
        <v>0</v>
      </c>
      <c r="D14" s="2">
        <f>IFERROR(C14/(SUM(B14:C14)),0)</f>
        <v>0</v>
      </c>
    </row>
    <row r="15" spans="1:8" x14ac:dyDescent="0.2">
      <c r="A15">
        <f>A14+1</f>
        <v>1986</v>
      </c>
      <c r="B15" s="5">
        <f>COUNTIFS('[1]TJ List'!S$2:S$1969,Cases!A14,'[1]TJ List'!E$2:E$1969,"P",'[1]TJ List'!F$2:F$1969,"R",'[1]TJ List'!D$2:D$1969,"MLB")</f>
        <v>1</v>
      </c>
      <c r="C15" s="5">
        <f>Cases!B14-B15</f>
        <v>2</v>
      </c>
      <c r="D15" s="2">
        <f>IFERROR(C15/(SUM(B15:C15)),0)</f>
        <v>0.66666666666666663</v>
      </c>
    </row>
    <row r="16" spans="1:8" x14ac:dyDescent="0.2">
      <c r="A16">
        <f>A15+1</f>
        <v>1987</v>
      </c>
      <c r="B16" s="5">
        <f>COUNTIFS('[1]TJ List'!S$2:S$1969,Cases!A15,'[1]TJ List'!E$2:E$1969,"P",'[1]TJ List'!F$2:F$1969,"R",'[1]TJ List'!D$2:D$1969,"MLB")</f>
        <v>0</v>
      </c>
      <c r="C16" s="5">
        <f>Cases!B15-B16</f>
        <v>0</v>
      </c>
      <c r="D16" s="2">
        <f>IFERROR(C16/(SUM(B16:C16)),0)</f>
        <v>0</v>
      </c>
    </row>
    <row r="17" spans="1:8" x14ac:dyDescent="0.2">
      <c r="A17">
        <f>A16+1</f>
        <v>1988</v>
      </c>
      <c r="B17" s="5">
        <f>COUNTIFS('[1]TJ List'!S$2:S$1969,Cases!A16,'[1]TJ List'!E$2:E$1969,"P",'[1]TJ List'!F$2:F$1969,"R",'[1]TJ List'!D$2:D$1969,"MLB")</f>
        <v>1</v>
      </c>
      <c r="C17" s="5">
        <f>Cases!B16-B17</f>
        <v>2</v>
      </c>
      <c r="D17" s="2">
        <f>IFERROR(C17/(SUM(B17:C17)),0)</f>
        <v>0.66666666666666663</v>
      </c>
    </row>
    <row r="18" spans="1:8" x14ac:dyDescent="0.2">
      <c r="A18">
        <f>A17+1</f>
        <v>1989</v>
      </c>
      <c r="B18" s="5">
        <f>COUNTIFS('[1]TJ List'!S$2:S$1969,Cases!A17,'[1]TJ List'!E$2:E$1969,"P",'[1]TJ List'!F$2:F$1969,"R",'[1]TJ List'!D$2:D$1969,"MLB")</f>
        <v>4</v>
      </c>
      <c r="C18" s="5">
        <f>Cases!B17-B18</f>
        <v>1</v>
      </c>
      <c r="D18" s="2">
        <f>IFERROR(C18/(SUM(B18:C18)),0)</f>
        <v>0.2</v>
      </c>
    </row>
    <row r="19" spans="1:8" x14ac:dyDescent="0.2">
      <c r="A19">
        <f>A18+1</f>
        <v>1990</v>
      </c>
      <c r="B19" s="5">
        <f>COUNTIFS('[1]TJ List'!S$2:S$1969,Cases!A18,'[1]TJ List'!E$2:E$1969,"P",'[1]TJ List'!F$2:F$1969,"R",'[1]TJ List'!D$2:D$1969,"MLB")</f>
        <v>3</v>
      </c>
      <c r="C19" s="5">
        <f>Cases!B18-B19</f>
        <v>0</v>
      </c>
      <c r="D19" s="2">
        <f>IFERROR(C19/(SUM(B19:C19)),0)</f>
        <v>0</v>
      </c>
    </row>
    <row r="20" spans="1:8" x14ac:dyDescent="0.2">
      <c r="A20">
        <f>A19+1</f>
        <v>1991</v>
      </c>
      <c r="B20" s="5">
        <f>COUNTIFS('[1]TJ List'!S$2:S$1969,Cases!A19,'[1]TJ List'!E$2:E$1969,"P",'[1]TJ List'!F$2:F$1969,"R",'[1]TJ List'!D$2:D$1969,"MLB")</f>
        <v>4</v>
      </c>
      <c r="C20" s="5">
        <f>Cases!B19-B20</f>
        <v>1</v>
      </c>
      <c r="D20" s="2">
        <f>IFERROR(C20/(SUM(B20:C20)),0)</f>
        <v>0.2</v>
      </c>
    </row>
    <row r="21" spans="1:8" x14ac:dyDescent="0.2">
      <c r="A21">
        <f>A20+1</f>
        <v>1992</v>
      </c>
      <c r="B21" s="5">
        <f>COUNTIFS('[1]TJ List'!S$2:S$1969,Cases!A20,'[1]TJ List'!E$2:E$1969,"P",'[1]TJ List'!F$2:F$1969,"R",'[1]TJ List'!D$2:D$1969,"MLB")</f>
        <v>2</v>
      </c>
      <c r="C21" s="5">
        <f>Cases!B20-B21</f>
        <v>1</v>
      </c>
      <c r="D21" s="2">
        <f>IFERROR(C21/(SUM(B21:C21)),0)</f>
        <v>0.33333333333333331</v>
      </c>
    </row>
    <row r="22" spans="1:8" x14ac:dyDescent="0.2">
      <c r="A22">
        <f>A21+1</f>
        <v>1993</v>
      </c>
      <c r="B22" s="5">
        <f>COUNTIFS('[1]TJ List'!S$2:S$1969,Cases!A21,'[1]TJ List'!E$2:E$1969,"P",'[1]TJ List'!F$2:F$1969,"R",'[1]TJ List'!D$2:D$1969,"MLB")</f>
        <v>2</v>
      </c>
      <c r="C22" s="5">
        <f>Cases!B21-B22</f>
        <v>2</v>
      </c>
      <c r="D22" s="2">
        <f>IFERROR(C22/(SUM(B22:C22)),0)</f>
        <v>0.5</v>
      </c>
    </row>
    <row r="23" spans="1:8" x14ac:dyDescent="0.2">
      <c r="A23">
        <f>A22+1</f>
        <v>1994</v>
      </c>
      <c r="B23" s="5">
        <f>COUNTIFS('[1]TJ List'!S$2:S$1969,Cases!A22,'[1]TJ List'!E$2:E$1969,"P",'[1]TJ List'!F$2:F$1969,"R",'[1]TJ List'!D$2:D$1969,"MLB")</f>
        <v>3</v>
      </c>
      <c r="C23" s="5">
        <f>Cases!B22-B23</f>
        <v>2</v>
      </c>
      <c r="D23" s="2">
        <f>IFERROR(C23/(SUM(B23:C23)),0)</f>
        <v>0.4</v>
      </c>
    </row>
    <row r="24" spans="1:8" x14ac:dyDescent="0.2">
      <c r="A24">
        <f>A23+1</f>
        <v>1995</v>
      </c>
      <c r="B24" s="5">
        <f>COUNTIFS('[1]TJ List'!S$2:S$1969,Cases!A23,'[1]TJ List'!E$2:E$1969,"P",'[1]TJ List'!F$2:F$1969,"R",'[1]TJ List'!D$2:D$1969,"MLB")</f>
        <v>8</v>
      </c>
      <c r="C24" s="5">
        <f>Cases!B23-B24</f>
        <v>1</v>
      </c>
      <c r="D24" s="2">
        <f>IFERROR(C24/(SUM(B24:C24)),0)</f>
        <v>0.1111111111111111</v>
      </c>
    </row>
    <row r="25" spans="1:8" x14ac:dyDescent="0.2">
      <c r="A25">
        <f>A24+1</f>
        <v>1996</v>
      </c>
      <c r="B25" s="5">
        <f>COUNTIFS('[1]TJ List'!S$2:S$1969,Cases!A24,'[1]TJ List'!E$2:E$1969,"P",'[1]TJ List'!F$2:F$1969,"R",'[1]TJ List'!D$2:D$1969,"MLB")</f>
        <v>3</v>
      </c>
      <c r="C25" s="5">
        <f>Cases!B24-B25</f>
        <v>2</v>
      </c>
      <c r="D25" s="2">
        <f>IFERROR(C25/(SUM(B25:C25)),0)</f>
        <v>0.4</v>
      </c>
    </row>
    <row r="26" spans="1:8" x14ac:dyDescent="0.2">
      <c r="A26">
        <f>A25+1</f>
        <v>1997</v>
      </c>
      <c r="B26" s="5">
        <f>COUNTIFS('[1]TJ List'!S$2:S$1969,Cases!A25,'[1]TJ List'!E$2:E$1969,"P",'[1]TJ List'!F$2:F$1969,"R",'[1]TJ List'!D$2:D$1969,"MLB")</f>
        <v>2</v>
      </c>
      <c r="C26" s="5">
        <f>Cases!B25-B26</f>
        <v>1</v>
      </c>
      <c r="D26" s="2">
        <f>IFERROR(C26/(SUM(B26:C26)),0)</f>
        <v>0.33333333333333331</v>
      </c>
    </row>
    <row r="27" spans="1:8" x14ac:dyDescent="0.2">
      <c r="A27">
        <f>A26+1</f>
        <v>1998</v>
      </c>
      <c r="B27" s="5">
        <f>COUNTIFS('[1]TJ List'!S$2:S$1969,Cases!A26,'[1]TJ List'!E$2:E$1969,"P",'[1]TJ List'!F$2:F$1969,"R",'[1]TJ List'!D$2:D$1969,"MLB")</f>
        <v>5</v>
      </c>
      <c r="C27" s="5">
        <f>Cases!B26-B27</f>
        <v>2</v>
      </c>
      <c r="D27" s="2">
        <f>IFERROR(C27/(SUM(B27:C27)),0)</f>
        <v>0.2857142857142857</v>
      </c>
    </row>
    <row r="28" spans="1:8" x14ac:dyDescent="0.2">
      <c r="A28">
        <f>A27+1</f>
        <v>1999</v>
      </c>
      <c r="B28" s="5">
        <f>COUNTIFS('[1]TJ List'!S$2:S$1969,Cases!A27,'[1]TJ List'!E$2:E$1969,"P",'[1]TJ List'!F$2:F$1969,"R",'[1]TJ List'!D$2:D$1969,"MLB")</f>
        <v>8</v>
      </c>
      <c r="C28" s="5">
        <f>Cases!B27-B28</f>
        <v>2</v>
      </c>
      <c r="D28" s="2">
        <f>IFERROR(C28/(SUM(B28:C28)),0)</f>
        <v>0.2</v>
      </c>
    </row>
    <row r="29" spans="1:8" x14ac:dyDescent="0.2">
      <c r="A29">
        <f>A28+1</f>
        <v>2000</v>
      </c>
      <c r="B29" s="5">
        <f>COUNTIFS('[1]TJ List'!S$2:S$1969,Cases!A28,'[1]TJ List'!E$2:E$1969,"P",'[1]TJ List'!F$2:F$1969,"R",'[1]TJ List'!D$2:D$1969,"MLB")</f>
        <v>11</v>
      </c>
      <c r="C29" s="5">
        <f>Cases!B28-B29</f>
        <v>4</v>
      </c>
      <c r="D29" s="2">
        <f>IFERROR(C29/(SUM(B29:C29)),0)</f>
        <v>0.26666666666666666</v>
      </c>
      <c r="E29" s="3">
        <f>$D$52</f>
        <v>0.24972567440597301</v>
      </c>
      <c r="F29" s="3">
        <f>E29-$D$51</f>
        <v>0.14640293099595558</v>
      </c>
      <c r="G29" s="3">
        <f>E29+$D$51</f>
        <v>0.35304841781599045</v>
      </c>
      <c r="H29" s="3"/>
    </row>
    <row r="30" spans="1:8" x14ac:dyDescent="0.2">
      <c r="A30">
        <f>A29+1</f>
        <v>2001</v>
      </c>
      <c r="B30" s="5">
        <f>COUNTIFS('[1]TJ List'!S$2:S$1969,Cases!A29,'[1]TJ List'!E$2:E$1969,"P",'[1]TJ List'!F$2:F$1969,"R",'[1]TJ List'!D$2:D$1969,"MLB")</f>
        <v>11</v>
      </c>
      <c r="C30" s="5">
        <f>Cases!B29-B30</f>
        <v>3</v>
      </c>
      <c r="D30" s="2">
        <f>IFERROR(C30/(SUM(B30:C30)),0)</f>
        <v>0.21428571428571427</v>
      </c>
      <c r="E30" s="3">
        <f>$D$52</f>
        <v>0.24972567440597301</v>
      </c>
      <c r="F30" s="3">
        <f>E30-$D$51</f>
        <v>0.14640293099595558</v>
      </c>
      <c r="G30" s="3">
        <f>E30+$D$51</f>
        <v>0.35304841781599045</v>
      </c>
      <c r="H30" s="3"/>
    </row>
    <row r="31" spans="1:8" x14ac:dyDescent="0.2">
      <c r="A31">
        <f>A30+1</f>
        <v>2002</v>
      </c>
      <c r="B31" s="5">
        <f>COUNTIFS('[1]TJ List'!S$2:S$1969,Cases!A30,'[1]TJ List'!E$2:E$1969,"P",'[1]TJ List'!F$2:F$1969,"R",'[1]TJ List'!D$2:D$1969,"MLB")</f>
        <v>11</v>
      </c>
      <c r="C31" s="5">
        <f>Cases!B30-B31</f>
        <v>4</v>
      </c>
      <c r="D31" s="2">
        <f>IFERROR(C31/(SUM(B31:C31)),0)</f>
        <v>0.26666666666666666</v>
      </c>
      <c r="E31" s="3">
        <f>$D$52</f>
        <v>0.24972567440597301</v>
      </c>
      <c r="F31" s="3">
        <f>E31-$D$51</f>
        <v>0.14640293099595558</v>
      </c>
      <c r="G31" s="3">
        <f>E31+$D$51</f>
        <v>0.35304841781599045</v>
      </c>
      <c r="H31" s="3"/>
    </row>
    <row r="32" spans="1:8" x14ac:dyDescent="0.2">
      <c r="A32">
        <f>A31+1</f>
        <v>2003</v>
      </c>
      <c r="B32" s="5">
        <f>COUNTIFS('[1]TJ List'!S$2:S$1969,Cases!A31,'[1]TJ List'!E$2:E$1969,"P",'[1]TJ List'!F$2:F$1969,"R",'[1]TJ List'!D$2:D$1969,"MLB")</f>
        <v>15</v>
      </c>
      <c r="C32" s="5">
        <f>Cases!B31-B32</f>
        <v>2</v>
      </c>
      <c r="D32" s="2">
        <f>IFERROR(C32/(SUM(B32:C32)),0)</f>
        <v>0.11764705882352941</v>
      </c>
      <c r="E32" s="3">
        <f>$D$52</f>
        <v>0.24972567440597301</v>
      </c>
      <c r="F32" s="3">
        <f>E32-$D$51</f>
        <v>0.14640293099595558</v>
      </c>
      <c r="G32" s="3">
        <f>E32+$D$51</f>
        <v>0.35304841781599045</v>
      </c>
      <c r="H32" s="3"/>
    </row>
    <row r="33" spans="1:8" x14ac:dyDescent="0.2">
      <c r="A33">
        <f>A32+1</f>
        <v>2004</v>
      </c>
      <c r="B33" s="5">
        <f>COUNTIFS('[1]TJ List'!S$2:S$1969,Cases!A32,'[1]TJ List'!E$2:E$1969,"P",'[1]TJ List'!F$2:F$1969,"R",'[1]TJ List'!D$2:D$1969,"MLB")</f>
        <v>10</v>
      </c>
      <c r="C33" s="5">
        <f>Cases!B32-B33</f>
        <v>1</v>
      </c>
      <c r="D33" s="2">
        <f>IFERROR(C33/(SUM(B33:C33)),0)</f>
        <v>9.0909090909090912E-2</v>
      </c>
      <c r="E33" s="3">
        <f>$D$52</f>
        <v>0.24972567440597301</v>
      </c>
      <c r="F33" s="3">
        <f>E33-$D$51</f>
        <v>0.14640293099595558</v>
      </c>
      <c r="G33" s="3">
        <f>E33+$D$51</f>
        <v>0.35304841781599045</v>
      </c>
      <c r="H33" s="3"/>
    </row>
    <row r="34" spans="1:8" x14ac:dyDescent="0.2">
      <c r="A34">
        <f>A33+1</f>
        <v>2005</v>
      </c>
      <c r="B34" s="5">
        <f>COUNTIFS('[1]TJ List'!S$2:S$1969,Cases!A33,'[1]TJ List'!E$2:E$1969,"P",'[1]TJ List'!F$2:F$1969,"R",'[1]TJ List'!D$2:D$1969,"MLB")</f>
        <v>10</v>
      </c>
      <c r="C34" s="5">
        <f>Cases!B33-B34</f>
        <v>4</v>
      </c>
      <c r="D34" s="2">
        <f>IFERROR(C34/(SUM(B34:C34)),0)</f>
        <v>0.2857142857142857</v>
      </c>
      <c r="E34" s="3">
        <f>$D$52</f>
        <v>0.24972567440597301</v>
      </c>
      <c r="F34" s="3">
        <f>E34-$D$51</f>
        <v>0.14640293099595558</v>
      </c>
      <c r="G34" s="3">
        <f>E34+$D$51</f>
        <v>0.35304841781599045</v>
      </c>
      <c r="H34" s="3"/>
    </row>
    <row r="35" spans="1:8" x14ac:dyDescent="0.2">
      <c r="A35">
        <f>A34+1</f>
        <v>2006</v>
      </c>
      <c r="B35" s="5">
        <f>COUNTIFS('[1]TJ List'!S$2:S$1969,Cases!A34,'[1]TJ List'!E$2:E$1969,"P",'[1]TJ List'!F$2:F$1969,"R",'[1]TJ List'!D$2:D$1969,"MLB")</f>
        <v>12</v>
      </c>
      <c r="C35" s="5">
        <f>Cases!B34-B35</f>
        <v>6</v>
      </c>
      <c r="D35" s="2">
        <f>IFERROR(C35/(SUM(B35:C35)),0)</f>
        <v>0.33333333333333331</v>
      </c>
      <c r="E35" s="3">
        <f>$D$52</f>
        <v>0.24972567440597301</v>
      </c>
      <c r="F35" s="3">
        <f>E35-$D$51</f>
        <v>0.14640293099595558</v>
      </c>
      <c r="G35" s="3">
        <f>E35+$D$51</f>
        <v>0.35304841781599045</v>
      </c>
      <c r="H35" s="3"/>
    </row>
    <row r="36" spans="1:8" x14ac:dyDescent="0.2">
      <c r="A36">
        <f>A35+1</f>
        <v>2007</v>
      </c>
      <c r="B36" s="5">
        <f>COUNTIFS('[1]TJ List'!S$2:S$1969,Cases!A35,'[1]TJ List'!E$2:E$1969,"P",'[1]TJ List'!F$2:F$1969,"R",'[1]TJ List'!D$2:D$1969,"MLB")</f>
        <v>15</v>
      </c>
      <c r="C36" s="5">
        <f>Cases!B35-B36</f>
        <v>5</v>
      </c>
      <c r="D36" s="2">
        <f>IFERROR(C36/(SUM(B36:C36)),0)</f>
        <v>0.25</v>
      </c>
      <c r="E36" s="3">
        <f>$D$52</f>
        <v>0.24972567440597301</v>
      </c>
      <c r="F36" s="3">
        <f>E36-$D$51</f>
        <v>0.14640293099595558</v>
      </c>
      <c r="G36" s="3">
        <f>E36+$D$51</f>
        <v>0.35304841781599045</v>
      </c>
      <c r="H36" s="3"/>
    </row>
    <row r="37" spans="1:8" x14ac:dyDescent="0.2">
      <c r="A37">
        <f>A36+1</f>
        <v>2008</v>
      </c>
      <c r="B37" s="5">
        <f>COUNTIFS('[1]TJ List'!S$2:S$1969,Cases!A36,'[1]TJ List'!E$2:E$1969,"P",'[1]TJ List'!F$2:F$1969,"R",'[1]TJ List'!D$2:D$1969,"MLB")</f>
        <v>6</v>
      </c>
      <c r="C37" s="5">
        <f>Cases!B36-B37</f>
        <v>7</v>
      </c>
      <c r="D37" s="2">
        <f>IFERROR(C37/(SUM(B37:C37)),0)</f>
        <v>0.53846153846153844</v>
      </c>
      <c r="E37" s="3">
        <f>$D$52</f>
        <v>0.24972567440597301</v>
      </c>
      <c r="F37" s="3">
        <f>E37-$D$51</f>
        <v>0.14640293099595558</v>
      </c>
      <c r="G37" s="3">
        <f>E37+$D$51</f>
        <v>0.35304841781599045</v>
      </c>
      <c r="H37" s="3"/>
    </row>
    <row r="38" spans="1:8" x14ac:dyDescent="0.2">
      <c r="A38">
        <f>A37+1</f>
        <v>2009</v>
      </c>
      <c r="B38" s="5">
        <f>COUNTIFS('[1]TJ List'!S$2:S$1969,Cases!A37,'[1]TJ List'!E$2:E$1969,"P",'[1]TJ List'!F$2:F$1969,"R",'[1]TJ List'!D$2:D$1969,"MLB")</f>
        <v>15</v>
      </c>
      <c r="C38" s="5">
        <f>Cases!B37-B38</f>
        <v>4</v>
      </c>
      <c r="D38" s="2">
        <f>IFERROR(C38/(SUM(B38:C38)),0)</f>
        <v>0.21052631578947367</v>
      </c>
      <c r="E38" s="3">
        <f>$D$52</f>
        <v>0.24972567440597301</v>
      </c>
      <c r="F38" s="3">
        <f>E38-$D$51</f>
        <v>0.14640293099595558</v>
      </c>
      <c r="G38" s="3">
        <f>E38+$D$51</f>
        <v>0.35304841781599045</v>
      </c>
      <c r="H38" s="3"/>
    </row>
    <row r="39" spans="1:8" x14ac:dyDescent="0.2">
      <c r="A39">
        <f>A38+1</f>
        <v>2010</v>
      </c>
      <c r="B39" s="5">
        <f>COUNTIFS('[1]TJ List'!S$2:S$1969,Cases!A38,'[1]TJ List'!E$2:E$1969,"P",'[1]TJ List'!F$2:F$1969,"R",'[1]TJ List'!D$2:D$1969,"MLB")</f>
        <v>11</v>
      </c>
      <c r="C39" s="5">
        <f>Cases!B38-B39</f>
        <v>2</v>
      </c>
      <c r="D39" s="2">
        <f>IFERROR(C39/(SUM(B39:C39)),0)</f>
        <v>0.15384615384615385</v>
      </c>
      <c r="E39" s="3">
        <f>$D$52</f>
        <v>0.24972567440597301</v>
      </c>
      <c r="F39" s="3">
        <f>E39-$D$51</f>
        <v>0.14640293099595558</v>
      </c>
      <c r="G39" s="3">
        <f>E39+$D$51</f>
        <v>0.35304841781599045</v>
      </c>
      <c r="H39" s="3"/>
    </row>
    <row r="40" spans="1:8" x14ac:dyDescent="0.2">
      <c r="A40">
        <f>A39+1</f>
        <v>2011</v>
      </c>
      <c r="B40" s="5">
        <f>COUNTIFS('[1]TJ List'!S$2:S$1969,Cases!A39,'[1]TJ List'!E$2:E$1969,"P",'[1]TJ List'!F$2:F$1969,"R",'[1]TJ List'!D$2:D$1969,"MLB")</f>
        <v>12</v>
      </c>
      <c r="C40" s="5">
        <f>Cases!B39-B40</f>
        <v>3</v>
      </c>
      <c r="D40" s="2">
        <f>IFERROR(C40/(SUM(B40:C40)),0)</f>
        <v>0.2</v>
      </c>
      <c r="E40" s="3">
        <f>$D$52</f>
        <v>0.24972567440597301</v>
      </c>
      <c r="F40" s="3">
        <f>E40-$D$51</f>
        <v>0.14640293099595558</v>
      </c>
      <c r="G40" s="3">
        <f>E40+$D$51</f>
        <v>0.35304841781599045</v>
      </c>
      <c r="H40" s="3"/>
    </row>
    <row r="41" spans="1:8" x14ac:dyDescent="0.2">
      <c r="A41">
        <f>A40+1</f>
        <v>2012</v>
      </c>
      <c r="B41" s="5">
        <f>COUNTIFS('[1]TJ List'!S$2:S$1969,Cases!A40,'[1]TJ List'!E$2:E$1969,"P",'[1]TJ List'!F$2:F$1969,"R",'[1]TJ List'!D$2:D$1969,"MLB")</f>
        <v>27</v>
      </c>
      <c r="C41" s="5">
        <f>Cases!B40-B41</f>
        <v>8</v>
      </c>
      <c r="D41" s="2">
        <f>IFERROR(C41/(SUM(B41:C41)),0)</f>
        <v>0.22857142857142856</v>
      </c>
      <c r="E41" s="3">
        <f>$D$52</f>
        <v>0.24972567440597301</v>
      </c>
      <c r="F41" s="3">
        <f>E41-$D$51</f>
        <v>0.14640293099595558</v>
      </c>
      <c r="G41" s="3">
        <f>E41+$D$51</f>
        <v>0.35304841781599045</v>
      </c>
      <c r="H41" s="3"/>
    </row>
    <row r="42" spans="1:8" x14ac:dyDescent="0.2">
      <c r="A42">
        <f>A41+1</f>
        <v>2013</v>
      </c>
      <c r="B42" s="5">
        <f>COUNTIFS('[1]TJ List'!S$2:S$1969,Cases!A41,'[1]TJ List'!E$2:E$1969,"P",'[1]TJ List'!F$2:F$1969,"R",'[1]TJ List'!D$2:D$1969,"MLB")</f>
        <v>15</v>
      </c>
      <c r="C42" s="5">
        <f>Cases!B41-B42</f>
        <v>4</v>
      </c>
      <c r="D42" s="2">
        <f>IFERROR(C42/(SUM(B42:C42)),0)</f>
        <v>0.21052631578947367</v>
      </c>
      <c r="E42" s="3">
        <f>$D$52</f>
        <v>0.24972567440597301</v>
      </c>
      <c r="F42" s="3">
        <f>E42-$D$51</f>
        <v>0.14640293099595558</v>
      </c>
      <c r="G42" s="3">
        <f>E42+$D$51</f>
        <v>0.35304841781599045</v>
      </c>
      <c r="H42" s="3"/>
    </row>
    <row r="43" spans="1:8" x14ac:dyDescent="0.2">
      <c r="A43">
        <f>A42+1</f>
        <v>2014</v>
      </c>
      <c r="B43" s="5">
        <f>COUNTIFS('[1]TJ List'!S$2:S$1969,Cases!A42,'[1]TJ List'!E$2:E$1969,"P",'[1]TJ List'!F$2:F$1969,"R",'[1]TJ List'!D$2:D$1969,"MLB")</f>
        <v>22</v>
      </c>
      <c r="C43" s="5">
        <f>Cases!B42-B43</f>
        <v>8</v>
      </c>
      <c r="D43" s="2">
        <f>IFERROR(C43/(SUM(B43:C43)),0)</f>
        <v>0.26666666666666666</v>
      </c>
      <c r="E43" s="3">
        <f>$D$52</f>
        <v>0.24972567440597301</v>
      </c>
      <c r="F43" s="3">
        <f>E43-$D$51</f>
        <v>0.14640293099595558</v>
      </c>
      <c r="G43" s="3">
        <f>E43+$D$51</f>
        <v>0.35304841781599045</v>
      </c>
      <c r="H43" s="3"/>
    </row>
    <row r="44" spans="1:8" x14ac:dyDescent="0.2">
      <c r="A44">
        <f>A43+1</f>
        <v>2015</v>
      </c>
      <c r="B44" s="5">
        <f>COUNTIFS('[1]TJ List'!S$2:S$1969,Cases!A43,'[1]TJ List'!E$2:E$1969,"P",'[1]TJ List'!F$2:F$1969,"R",'[1]TJ List'!D$2:D$1969,"MLB")</f>
        <v>19</v>
      </c>
      <c r="C44" s="5">
        <f>Cases!B43-B44</f>
        <v>5</v>
      </c>
      <c r="D44" s="2">
        <f>IFERROR(C44/(SUM(B44:C44)),0)</f>
        <v>0.20833333333333334</v>
      </c>
      <c r="E44" s="3">
        <f>$D$52</f>
        <v>0.24972567440597301</v>
      </c>
      <c r="F44" s="3">
        <f>E44-$D$51</f>
        <v>0.14640293099595558</v>
      </c>
      <c r="G44" s="3">
        <f>E44+$D$51</f>
        <v>0.35304841781599045</v>
      </c>
      <c r="H44" s="3"/>
    </row>
    <row r="45" spans="1:8" x14ac:dyDescent="0.2">
      <c r="A45">
        <f>A44+1</f>
        <v>2016</v>
      </c>
      <c r="B45" s="5">
        <f>COUNTIFS('[1]TJ List'!S$2:S$1969,Cases!A44,'[1]TJ List'!E$2:E$1969,"P",'[1]TJ List'!F$2:F$1969,"R",'[1]TJ List'!D$2:D$1969,"MLB")</f>
        <v>10</v>
      </c>
      <c r="C45" s="5">
        <f>Cases!B44-B45</f>
        <v>9</v>
      </c>
      <c r="D45" s="2">
        <f>IFERROR(C45/(SUM(B45:C45)),0)</f>
        <v>0.47368421052631576</v>
      </c>
      <c r="E45" s="3">
        <f>$D$52</f>
        <v>0.24972567440597301</v>
      </c>
      <c r="F45" s="3">
        <f>E45-$D$51</f>
        <v>0.14640293099595558</v>
      </c>
      <c r="G45" s="3">
        <f>E45+$D$51</f>
        <v>0.35304841781599045</v>
      </c>
      <c r="H45" s="3"/>
    </row>
    <row r="46" spans="1:8" x14ac:dyDescent="0.2">
      <c r="A46">
        <f>A45+1</f>
        <v>2017</v>
      </c>
      <c r="B46" s="5">
        <f>COUNTIFS('[1]TJ List'!S$2:S$1969,Cases!A45,'[1]TJ List'!E$2:E$1969,"P",'[1]TJ List'!F$2:F$1969,"R",'[1]TJ List'!D$2:D$1969,"MLB")</f>
        <v>14</v>
      </c>
      <c r="C46" s="5">
        <f>Cases!B45-B46</f>
        <v>4</v>
      </c>
      <c r="D46" s="2">
        <f>IFERROR(C46/(SUM(B46:C46)),0)</f>
        <v>0.22222222222222221</v>
      </c>
      <c r="E46" s="3">
        <f>$D$52</f>
        <v>0.24972567440597301</v>
      </c>
      <c r="F46" s="3">
        <f>E46-$D$51</f>
        <v>0.14640293099595558</v>
      </c>
      <c r="G46" s="3">
        <f>E46+$D$51</f>
        <v>0.35304841781599045</v>
      </c>
      <c r="H46" s="3"/>
    </row>
    <row r="47" spans="1:8" x14ac:dyDescent="0.2">
      <c r="A47">
        <f>A46+1</f>
        <v>2018</v>
      </c>
      <c r="B47" s="5">
        <f>COUNTIFS('[1]TJ List'!S$2:S$1969,Cases!A46,'[1]TJ List'!E$2:E$1969,"P",'[1]TJ List'!F$2:F$1969,"R",'[1]TJ List'!D$2:D$1969,"MLB")</f>
        <v>19</v>
      </c>
      <c r="C47" s="5">
        <f>Cases!B46-B47</f>
        <v>5</v>
      </c>
      <c r="D47" s="2">
        <f>IFERROR(C47/(SUM(B47:C47)),0)</f>
        <v>0.20833333333333334</v>
      </c>
      <c r="E47" s="3">
        <f>$D$52</f>
        <v>0.24972567440597301</v>
      </c>
      <c r="F47" s="3">
        <f>E47-$D$51</f>
        <v>0.14640293099595558</v>
      </c>
      <c r="G47" s="3">
        <f>E47+$D$51</f>
        <v>0.35304841781599045</v>
      </c>
      <c r="H47" s="3"/>
    </row>
    <row r="48" spans="1:8" x14ac:dyDescent="0.2">
      <c r="A48">
        <f>A47+1</f>
        <v>2019</v>
      </c>
      <c r="B48" s="5">
        <f>COUNTIFS('[1]TJ List'!S$2:S$1969,Cases!A47,'[1]TJ List'!E$2:E$1969,"P",'[1]TJ List'!F$2:F$1969,"R",'[1]TJ List'!D$2:D$1969,"MLB")</f>
        <v>13</v>
      </c>
      <c r="C48" s="5">
        <f>Cases!B47-B48</f>
        <v>3</v>
      </c>
      <c r="D48" s="2">
        <f>IFERROR(C48/(SUM(B48:C48)),0)</f>
        <v>0.1875</v>
      </c>
      <c r="E48" s="3">
        <f>$D$52</f>
        <v>0.24972567440597301</v>
      </c>
      <c r="F48" s="3">
        <f>E48-$D$51</f>
        <v>0.14640293099595558</v>
      </c>
      <c r="G48" s="3">
        <f>E48+$D$51</f>
        <v>0.35304841781599045</v>
      </c>
      <c r="H48" s="3"/>
    </row>
    <row r="49" spans="1:8" x14ac:dyDescent="0.2">
      <c r="A49">
        <f>A48+1</f>
        <v>2020</v>
      </c>
      <c r="B49" s="5">
        <f>COUNTIFS('[1]TJ List'!S$2:S$1969,Cases!A48,'[1]TJ List'!E$2:E$1969,"P",'[1]TJ List'!F$2:F$1969,"R",'[1]TJ List'!D$2:D$1969,"MLB")</f>
        <v>20</v>
      </c>
      <c r="C49" s="5">
        <f>Cases!B48-B49</f>
        <v>9</v>
      </c>
      <c r="D49" s="2">
        <f>IFERROR(C49/(SUM(B49:C49)),0)</f>
        <v>0.31034482758620691</v>
      </c>
      <c r="E49" s="3">
        <f>$D$52</f>
        <v>0.24972567440597301</v>
      </c>
      <c r="F49" s="3">
        <f>E49-$D$51</f>
        <v>0.14640293099595558</v>
      </c>
      <c r="G49" s="3">
        <f>E49+$D$51</f>
        <v>0.35304841781599045</v>
      </c>
      <c r="H49" s="3"/>
    </row>
    <row r="51" spans="1:8" x14ac:dyDescent="0.2">
      <c r="A51" s="7" t="s">
        <v>6</v>
      </c>
      <c r="D51" s="1">
        <f>STDEV(D29:D49)</f>
        <v>0.10332274341001745</v>
      </c>
      <c r="F51" s="3"/>
      <c r="G51" s="3"/>
      <c r="H51" s="3"/>
    </row>
    <row r="52" spans="1:8" x14ac:dyDescent="0.2">
      <c r="A52" s="7" t="s">
        <v>7</v>
      </c>
      <c r="D52" s="3">
        <f>AVERAGE(D29:D49)</f>
        <v>0.24972567440597301</v>
      </c>
    </row>
  </sheetData>
  <mergeCells count="1">
    <mergeCell ref="B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Cases</vt:lpstr>
      <vt:lpstr>Age</vt:lpstr>
      <vt:lpstr>Pitching arm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Abbi Kahn</dc:creator>
  <cp:lastModifiedBy>Abbi Kahn</cp:lastModifiedBy>
  <dcterms:created xsi:type="dcterms:W3CDTF">2021-04-19T02:12:07Z</dcterms:created>
  <dcterms:modified xsi:type="dcterms:W3CDTF">2021-04-21T00:51:17Z</dcterms:modified>
</cp:coreProperties>
</file>