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671B60C8-0796-4FBA-A38C-65F0AF53BE3A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3" i="1" l="1"/>
  <c r="B193" i="1"/>
  <c r="D192" i="1"/>
  <c r="D191" i="1"/>
  <c r="D177" i="1"/>
  <c r="C177" i="1"/>
  <c r="B177" i="1"/>
  <c r="E176" i="1"/>
  <c r="E175" i="1"/>
  <c r="E174" i="1"/>
  <c r="E166" i="1"/>
  <c r="E150" i="1"/>
  <c r="E102" i="1"/>
  <c r="E177" i="1" l="1"/>
  <c r="D193" i="1"/>
  <c r="E195" i="1" s="1"/>
  <c r="D4" i="1"/>
  <c r="C215" i="1"/>
  <c r="D163" i="1"/>
  <c r="C164" i="1"/>
  <c r="B164" i="1"/>
  <c r="D162" i="1"/>
  <c r="C148" i="1"/>
  <c r="D148" i="1"/>
  <c r="E146" i="1"/>
  <c r="E147" i="1"/>
  <c r="E145" i="1"/>
  <c r="B148" i="1"/>
  <c r="E148" i="1" s="1"/>
  <c r="C116" i="1"/>
  <c r="D116" i="1"/>
  <c r="E114" i="1"/>
  <c r="E115" i="1"/>
  <c r="E113" i="1"/>
  <c r="B116" i="1"/>
  <c r="F97" i="1"/>
  <c r="F98" i="1"/>
  <c r="F99" i="1"/>
  <c r="C100" i="1"/>
  <c r="D100" i="1"/>
  <c r="E100" i="1"/>
  <c r="B100" i="1"/>
  <c r="F96" i="1"/>
  <c r="F100" i="1" s="1"/>
  <c r="F61" i="1"/>
  <c r="F62" i="1"/>
  <c r="F63" i="1"/>
  <c r="F60" i="1"/>
  <c r="C64" i="1"/>
  <c r="D64" i="1"/>
  <c r="E64" i="1"/>
  <c r="B64" i="1"/>
  <c r="G4" i="1"/>
  <c r="F11" i="1" s="1"/>
  <c r="G5" i="1"/>
  <c r="E12" i="1" s="1"/>
  <c r="G6" i="1"/>
  <c r="D13" i="1" s="1"/>
  <c r="G7" i="1"/>
  <c r="C14" i="1" s="1"/>
  <c r="G3" i="1"/>
  <c r="C10" i="1" s="1"/>
  <c r="D164" i="1" l="1"/>
  <c r="E116" i="1"/>
  <c r="F64" i="1"/>
  <c r="E14" i="1"/>
  <c r="B14" i="1"/>
  <c r="F12" i="1"/>
  <c r="C12" i="1"/>
  <c r="B13" i="1"/>
  <c r="F13" i="1"/>
  <c r="C13" i="1"/>
  <c r="E11" i="1"/>
  <c r="D11" i="1"/>
  <c r="B11" i="1"/>
  <c r="B12" i="1"/>
  <c r="D14" i="1"/>
  <c r="D10" i="1"/>
  <c r="F10" i="1"/>
  <c r="E15" i="1" l="1"/>
  <c r="E19" i="1" s="1"/>
  <c r="D15" i="1"/>
  <c r="D18" i="1" s="1"/>
  <c r="B15" i="1"/>
  <c r="F15" i="1"/>
  <c r="F19" i="1" s="1"/>
  <c r="C15" i="1"/>
  <c r="B21" i="1" l="1"/>
  <c r="K5" i="1"/>
  <c r="E46" i="1" s="1"/>
  <c r="B20" i="1"/>
  <c r="F20" i="1"/>
  <c r="B19" i="1"/>
  <c r="C22" i="1"/>
  <c r="C18" i="1"/>
  <c r="F18" i="1"/>
  <c r="B22" i="1"/>
  <c r="D22" i="1"/>
  <c r="D21" i="1"/>
  <c r="C20" i="1"/>
  <c r="F21" i="1"/>
  <c r="C21" i="1"/>
  <c r="E22" i="1"/>
  <c r="E20" i="1"/>
  <c r="D19" i="1"/>
  <c r="E66" i="1" l="1"/>
  <c r="E119" i="1" l="1"/>
</calcChain>
</file>

<file path=xl/sharedStrings.xml><?xml version="1.0" encoding="utf-8"?>
<sst xmlns="http://schemas.openxmlformats.org/spreadsheetml/2006/main" count="136" uniqueCount="39">
  <si>
    <t>∞</t>
  </si>
  <si>
    <t>di</t>
  </si>
  <si>
    <t>dj</t>
  </si>
  <si>
    <t>H=</t>
  </si>
  <si>
    <t>0(8)</t>
  </si>
  <si>
    <t>0(1)</t>
  </si>
  <si>
    <t>0(0)</t>
  </si>
  <si>
    <t>0(9)</t>
  </si>
  <si>
    <t>1)</t>
  </si>
  <si>
    <t>Не включаем</t>
  </si>
  <si>
    <r>
      <t xml:space="preserve">H(5*,4*) = H 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 xml:space="preserve">di+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>dj=</t>
    </r>
  </si>
  <si>
    <t>2)</t>
  </si>
  <si>
    <t>Включаем</t>
  </si>
  <si>
    <t>обратный путь 4-5 тоже исключаем</t>
  </si>
  <si>
    <t>H(5, 4) = H + ∑di+ ∑dj=</t>
  </si>
  <si>
    <t>включение маршрута 5-4 не приводит к увеличению маршрута H</t>
  </si>
  <si>
    <t>0(47)</t>
  </si>
  <si>
    <t xml:space="preserve"> </t>
  </si>
  <si>
    <t>H(1*,5*) = H + ∑di+ ∑dj=</t>
  </si>
  <si>
    <t>H(1, 5) = H + ∑di+ ∑dj=</t>
  </si>
  <si>
    <t>0(∞)</t>
  </si>
  <si>
    <t>Отрезки</t>
  </si>
  <si>
    <t>Длина</t>
  </si>
  <si>
    <t>2-&gt;3</t>
  </si>
  <si>
    <t>3-&gt;1</t>
  </si>
  <si>
    <t>1-&gt;5</t>
  </si>
  <si>
    <t>5-&gt;4</t>
  </si>
  <si>
    <t>Включаем отрезок 2-3 и 4-2</t>
  </si>
  <si>
    <t>4-&gt;2</t>
  </si>
  <si>
    <t>0(6)</t>
  </si>
  <si>
    <t>0(7)</t>
  </si>
  <si>
    <t>0(75)</t>
  </si>
  <si>
    <t>Т.к. H(5, 4) &lt; H(5*,4*)  (87&lt;162), то отрезок 5-4 включаем</t>
  </si>
  <si>
    <t>Т.к. H(1, 5) &lt; H(1*,5*)  (93&lt;134), то отрезок 1-5 включаем</t>
  </si>
  <si>
    <t>H(2*,1*) = H + ∑di+ ∑dj=</t>
  </si>
  <si>
    <t>H(2, 1) = H + ∑di+ ∑dj=</t>
  </si>
  <si>
    <t>Т.к. H(4,3) = H(4*,3*)  (99=99), то отрезок 4-3 включаем</t>
  </si>
  <si>
    <t>H(4*,3*) = H + ∑di+ ∑dj=</t>
  </si>
  <si>
    <t>H(4, 3) = H + ∑di+ ∑dj=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</si>
</sst>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2" borderId="0" xfId="0" applyFill="1"/>
    <xf numFmtId="16" fontId="0" fillId="3" borderId="1" xfId="0" applyNumberFormat="1" applyFill="1" applyBorder="1"/>
    <xf numFmtId="0" fontId="0" fillId="4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29</xdr:row>
      <xdr:rowOff>167640</xdr:rowOff>
    </xdr:from>
    <xdr:to>
      <xdr:col>6</xdr:col>
      <xdr:colOff>518160</xdr:colOff>
      <xdr:row>33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56260" y="54711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5-4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5-4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6</xdr:col>
      <xdr:colOff>571500</xdr:colOff>
      <xdr:row>90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09600" y="159105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1-5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1-5</a:t>
          </a:r>
        </a:p>
      </xdr:txBody>
    </xdr:sp>
    <xdr:clientData/>
  </xdr:twoCellAnchor>
  <xdr:twoCellAnchor>
    <xdr:from>
      <xdr:col>0</xdr:col>
      <xdr:colOff>449580</xdr:colOff>
      <xdr:row>135</xdr:row>
      <xdr:rowOff>60960</xdr:rowOff>
    </xdr:from>
    <xdr:to>
      <xdr:col>6</xdr:col>
      <xdr:colOff>411480</xdr:colOff>
      <xdr:row>138</xdr:row>
      <xdr:rowOff>121920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49580" y="247497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2-1</a:t>
          </a:r>
        </a:p>
        <a:p>
          <a:r>
            <a:rPr lang="en-US" sz="1100"/>
            <a:t>2)</a:t>
          </a:r>
          <a:r>
            <a:rPr lang="ru-RU" sz="1100"/>
            <a:t> включаем маршрут 2-1</a:t>
          </a:r>
        </a:p>
      </xdr:txBody>
    </xdr:sp>
    <xdr:clientData/>
  </xdr:twoCellAnchor>
  <xdr:twoCellAnchor>
    <xdr:from>
      <xdr:col>0</xdr:col>
      <xdr:colOff>469816</xdr:colOff>
      <xdr:row>179</xdr:row>
      <xdr:rowOff>122281</xdr:rowOff>
    </xdr:from>
    <xdr:to>
      <xdr:col>6</xdr:col>
      <xdr:colOff>431716</xdr:colOff>
      <xdr:row>182</xdr:row>
      <xdr:rowOff>128716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E212B6-CD9C-4787-A2E2-AC46CFAFAE5A}"/>
            </a:ext>
          </a:extLst>
        </xdr:cNvPr>
        <xdr:cNvSpPr txBox="1"/>
      </xdr:nvSpPr>
      <xdr:spPr>
        <a:xfrm>
          <a:off x="469816" y="32378565"/>
          <a:ext cx="3862001" cy="547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4-3</a:t>
          </a:r>
        </a:p>
        <a:p>
          <a:r>
            <a:rPr lang="en-US" sz="1100"/>
            <a:t>2)</a:t>
          </a:r>
          <a:r>
            <a:rPr lang="ru-RU" sz="1100"/>
            <a:t> включаем маршрут 4-3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15"/>
  <sheetViews>
    <sheetView tabSelected="1" topLeftCell="A181" zoomScale="74" workbookViewId="0">
      <selection activeCell="D214" sqref="D214"/>
    </sheetView>
  </sheetViews>
  <sheetFormatPr defaultRowHeight="14.25" x14ac:dyDescent="0.45"/>
  <sheetData>
    <row r="2" spans="1:11" x14ac:dyDescent="0.45">
      <c r="B2" s="2">
        <v>1</v>
      </c>
      <c r="C2" s="2">
        <v>2</v>
      </c>
      <c r="D2" s="2">
        <v>3</v>
      </c>
      <c r="E2" s="2">
        <v>4</v>
      </c>
      <c r="F2" s="2">
        <v>5</v>
      </c>
      <c r="G2" t="s">
        <v>1</v>
      </c>
    </row>
    <row r="3" spans="1:11" x14ac:dyDescent="0.45">
      <c r="A3">
        <v>1</v>
      </c>
      <c r="B3" s="3" t="s">
        <v>0</v>
      </c>
      <c r="C3" s="3">
        <v>16</v>
      </c>
      <c r="D3" s="3">
        <v>29</v>
      </c>
      <c r="E3" s="3" t="s">
        <v>0</v>
      </c>
      <c r="F3" s="3">
        <v>8</v>
      </c>
      <c r="G3" s="8">
        <f>MIN(B3:F3)</f>
        <v>8</v>
      </c>
    </row>
    <row r="4" spans="1:11" x14ac:dyDescent="0.45">
      <c r="A4">
        <v>2</v>
      </c>
      <c r="B4" s="3">
        <v>8</v>
      </c>
      <c r="C4" s="13" t="s">
        <v>0</v>
      </c>
      <c r="D4" s="3">
        <f>15+8</f>
        <v>23</v>
      </c>
      <c r="E4" s="3">
        <v>60</v>
      </c>
      <c r="F4" s="3">
        <v>76</v>
      </c>
      <c r="G4" s="8">
        <f t="shared" ref="G4:G7" si="0">MIN(B4:F4)</f>
        <v>8</v>
      </c>
    </row>
    <row r="5" spans="1:11" x14ac:dyDescent="0.45">
      <c r="A5">
        <v>3</v>
      </c>
      <c r="B5" s="3">
        <v>10</v>
      </c>
      <c r="C5" s="3">
        <v>24</v>
      </c>
      <c r="D5" s="3" t="s">
        <v>0</v>
      </c>
      <c r="E5" s="3">
        <v>86</v>
      </c>
      <c r="F5" s="3">
        <v>57</v>
      </c>
      <c r="G5" s="8">
        <f t="shared" si="0"/>
        <v>10</v>
      </c>
      <c r="J5" t="s">
        <v>3</v>
      </c>
      <c r="K5">
        <f>SUM(G3:G7,B15:F15)</f>
        <v>87</v>
      </c>
    </row>
    <row r="6" spans="1:11" x14ac:dyDescent="0.45">
      <c r="A6">
        <v>4</v>
      </c>
      <c r="B6" s="3">
        <v>25</v>
      </c>
      <c r="C6" s="3">
        <v>50</v>
      </c>
      <c r="D6" s="3">
        <v>32</v>
      </c>
      <c r="E6" s="3" t="s">
        <v>0</v>
      </c>
      <c r="F6" s="3">
        <v>24</v>
      </c>
      <c r="G6" s="8">
        <f t="shared" si="0"/>
        <v>24</v>
      </c>
    </row>
    <row r="7" spans="1:11" x14ac:dyDescent="0.45">
      <c r="A7">
        <v>5</v>
      </c>
      <c r="B7" s="3">
        <v>85</v>
      </c>
      <c r="C7" s="3">
        <v>74</v>
      </c>
      <c r="D7" s="3">
        <v>52</v>
      </c>
      <c r="E7" s="3">
        <v>21</v>
      </c>
      <c r="F7" s="3" t="s">
        <v>0</v>
      </c>
      <c r="G7" s="8">
        <f t="shared" si="0"/>
        <v>21</v>
      </c>
    </row>
    <row r="9" spans="1:11" x14ac:dyDescent="0.45">
      <c r="B9" s="2">
        <v>1</v>
      </c>
      <c r="C9" s="2">
        <v>2</v>
      </c>
      <c r="D9" s="2">
        <v>3</v>
      </c>
      <c r="E9" s="2">
        <v>4</v>
      </c>
      <c r="F9" s="2">
        <v>5</v>
      </c>
    </row>
    <row r="10" spans="1:11" x14ac:dyDescent="0.45">
      <c r="A10">
        <v>1</v>
      </c>
      <c r="B10" s="3" t="s">
        <v>0</v>
      </c>
      <c r="C10" s="3">
        <f t="shared" ref="C10:F10" si="1">C3-$G$3</f>
        <v>8</v>
      </c>
      <c r="D10" s="3">
        <f t="shared" si="1"/>
        <v>21</v>
      </c>
      <c r="E10" s="3" t="s">
        <v>0</v>
      </c>
      <c r="F10" s="3">
        <f t="shared" si="1"/>
        <v>0</v>
      </c>
    </row>
    <row r="11" spans="1:11" x14ac:dyDescent="0.45">
      <c r="A11">
        <v>2</v>
      </c>
      <c r="B11" s="3">
        <f>B4-$G$4</f>
        <v>0</v>
      </c>
      <c r="C11" s="3" t="s">
        <v>0</v>
      </c>
      <c r="D11" s="3">
        <f t="shared" ref="D11:F11" si="2">D4-$G$4</f>
        <v>15</v>
      </c>
      <c r="E11" s="3">
        <f t="shared" si="2"/>
        <v>52</v>
      </c>
      <c r="F11" s="3">
        <f t="shared" si="2"/>
        <v>68</v>
      </c>
    </row>
    <row r="12" spans="1:11" x14ac:dyDescent="0.45">
      <c r="A12">
        <v>3</v>
      </c>
      <c r="B12" s="3">
        <f>B5-$G$5</f>
        <v>0</v>
      </c>
      <c r="C12" s="3">
        <f t="shared" ref="C12:F12" si="3">C5-$G$5</f>
        <v>14</v>
      </c>
      <c r="D12" s="3" t="s">
        <v>0</v>
      </c>
      <c r="E12" s="3">
        <f t="shared" si="3"/>
        <v>76</v>
      </c>
      <c r="F12" s="3">
        <f t="shared" si="3"/>
        <v>47</v>
      </c>
    </row>
    <row r="13" spans="1:11" x14ac:dyDescent="0.45">
      <c r="A13">
        <v>4</v>
      </c>
      <c r="B13" s="3">
        <f>B6-$G$6</f>
        <v>1</v>
      </c>
      <c r="C13" s="3">
        <f t="shared" ref="C13:F13" si="4">C6-$G$6</f>
        <v>26</v>
      </c>
      <c r="D13" s="3">
        <f t="shared" si="4"/>
        <v>8</v>
      </c>
      <c r="E13" s="3" t="s">
        <v>0</v>
      </c>
      <c r="F13" s="3">
        <f t="shared" si="4"/>
        <v>0</v>
      </c>
    </row>
    <row r="14" spans="1:11" x14ac:dyDescent="0.45">
      <c r="A14">
        <v>5</v>
      </c>
      <c r="B14" s="3">
        <f>B7-$G$7</f>
        <v>64</v>
      </c>
      <c r="C14" s="3">
        <f t="shared" ref="C14:E14" si="5">C7-$G$7</f>
        <v>53</v>
      </c>
      <c r="D14" s="3">
        <f t="shared" si="5"/>
        <v>31</v>
      </c>
      <c r="E14" s="3">
        <f t="shared" si="5"/>
        <v>0</v>
      </c>
      <c r="F14" s="3" t="s">
        <v>0</v>
      </c>
    </row>
    <row r="15" spans="1:11" x14ac:dyDescent="0.45">
      <c r="A15" t="s">
        <v>2</v>
      </c>
      <c r="B15" s="12">
        <f>MIN(B10:B14)</f>
        <v>0</v>
      </c>
      <c r="C15" s="12">
        <f t="shared" ref="C15:F15" si="6">MIN(C10:C14)</f>
        <v>8</v>
      </c>
      <c r="D15" s="12">
        <f t="shared" si="6"/>
        <v>8</v>
      </c>
      <c r="E15" s="12">
        <f t="shared" si="6"/>
        <v>0</v>
      </c>
      <c r="F15" s="12">
        <f t="shared" si="6"/>
        <v>0</v>
      </c>
    </row>
    <row r="17" spans="1:6" x14ac:dyDescent="0.45">
      <c r="B17" s="2">
        <v>1</v>
      </c>
      <c r="C17" s="2">
        <v>2</v>
      </c>
      <c r="D17" s="2">
        <v>3</v>
      </c>
      <c r="E17" s="2">
        <v>4</v>
      </c>
      <c r="F17" s="2">
        <v>5</v>
      </c>
    </row>
    <row r="18" spans="1:6" x14ac:dyDescent="0.45">
      <c r="A18">
        <v>1</v>
      </c>
      <c r="B18" s="3" t="s">
        <v>0</v>
      </c>
      <c r="C18" s="3">
        <f>C10-$C$15</f>
        <v>0</v>
      </c>
      <c r="D18" s="3">
        <f>D10-$D$15</f>
        <v>13</v>
      </c>
      <c r="E18" s="3" t="s">
        <v>0</v>
      </c>
      <c r="F18" s="3">
        <f>F10-$F$15</f>
        <v>0</v>
      </c>
    </row>
    <row r="19" spans="1:6" x14ac:dyDescent="0.45">
      <c r="A19">
        <v>2</v>
      </c>
      <c r="B19" s="3">
        <f t="shared" ref="B19:B22" si="7">B11-$B$15</f>
        <v>0</v>
      </c>
      <c r="C19" s="3" t="s">
        <v>0</v>
      </c>
      <c r="D19" s="3">
        <f t="shared" ref="D19:D22" si="8">D11-$D$15</f>
        <v>7</v>
      </c>
      <c r="E19" s="3">
        <f t="shared" ref="E19:E22" si="9">E11-$E$15</f>
        <v>52</v>
      </c>
      <c r="F19" s="3">
        <f t="shared" ref="F19:F21" si="10">F11-$F$15</f>
        <v>68</v>
      </c>
    </row>
    <row r="20" spans="1:6" x14ac:dyDescent="0.45">
      <c r="A20">
        <v>3</v>
      </c>
      <c r="B20" s="3">
        <f t="shared" si="7"/>
        <v>0</v>
      </c>
      <c r="C20" s="3">
        <f t="shared" ref="C20:C22" si="11">C12-$C$15</f>
        <v>6</v>
      </c>
      <c r="D20" s="3" t="s">
        <v>0</v>
      </c>
      <c r="E20" s="3">
        <f t="shared" si="9"/>
        <v>76</v>
      </c>
      <c r="F20" s="3">
        <f t="shared" si="10"/>
        <v>47</v>
      </c>
    </row>
    <row r="21" spans="1:6" x14ac:dyDescent="0.45">
      <c r="A21">
        <v>4</v>
      </c>
      <c r="B21" s="3">
        <f t="shared" si="7"/>
        <v>1</v>
      </c>
      <c r="C21" s="3">
        <f t="shared" si="11"/>
        <v>18</v>
      </c>
      <c r="D21" s="3">
        <f t="shared" si="8"/>
        <v>0</v>
      </c>
      <c r="E21" s="3" t="s">
        <v>0</v>
      </c>
      <c r="F21" s="3">
        <f t="shared" si="10"/>
        <v>0</v>
      </c>
    </row>
    <row r="22" spans="1:6" x14ac:dyDescent="0.45">
      <c r="A22">
        <v>5</v>
      </c>
      <c r="B22" s="3">
        <f t="shared" si="7"/>
        <v>64</v>
      </c>
      <c r="C22" s="3">
        <f t="shared" si="11"/>
        <v>45</v>
      </c>
      <c r="D22" s="3">
        <f t="shared" si="8"/>
        <v>23</v>
      </c>
      <c r="E22" s="3">
        <f t="shared" si="9"/>
        <v>0</v>
      </c>
      <c r="F22" s="3" t="s">
        <v>0</v>
      </c>
    </row>
    <row r="24" spans="1:6" x14ac:dyDescent="0.45">
      <c r="B24">
        <v>1</v>
      </c>
      <c r="C24">
        <v>2</v>
      </c>
      <c r="D24">
        <v>3</v>
      </c>
      <c r="E24">
        <v>4</v>
      </c>
      <c r="F24">
        <v>5</v>
      </c>
    </row>
    <row r="25" spans="1:6" x14ac:dyDescent="0.45">
      <c r="A25">
        <v>1</v>
      </c>
      <c r="B25" s="1" t="s">
        <v>0</v>
      </c>
      <c r="C25" s="1" t="s">
        <v>29</v>
      </c>
      <c r="D25" s="1">
        <v>13</v>
      </c>
      <c r="E25" s="1" t="s">
        <v>0</v>
      </c>
      <c r="F25" s="5" t="s">
        <v>6</v>
      </c>
    </row>
    <row r="26" spans="1:6" x14ac:dyDescent="0.45">
      <c r="A26">
        <v>2</v>
      </c>
      <c r="B26" s="5" t="s">
        <v>30</v>
      </c>
      <c r="C26" s="1" t="s">
        <v>0</v>
      </c>
      <c r="D26" s="14">
        <v>7</v>
      </c>
      <c r="E26" s="1">
        <v>52</v>
      </c>
      <c r="F26" s="1">
        <v>68</v>
      </c>
    </row>
    <row r="27" spans="1:6" x14ac:dyDescent="0.45">
      <c r="A27">
        <v>3</v>
      </c>
      <c r="B27" s="5" t="s">
        <v>29</v>
      </c>
      <c r="C27" s="1">
        <v>6</v>
      </c>
      <c r="D27" s="1" t="s">
        <v>0</v>
      </c>
      <c r="E27" s="1">
        <v>73</v>
      </c>
      <c r="F27" s="1">
        <v>47</v>
      </c>
    </row>
    <row r="28" spans="1:6" x14ac:dyDescent="0.45">
      <c r="A28">
        <v>4</v>
      </c>
      <c r="B28" s="5">
        <v>1</v>
      </c>
      <c r="C28" s="1">
        <v>18</v>
      </c>
      <c r="D28" s="1">
        <v>1</v>
      </c>
      <c r="E28" s="1" t="s">
        <v>0</v>
      </c>
      <c r="F28" s="1" t="s">
        <v>5</v>
      </c>
    </row>
    <row r="29" spans="1:6" x14ac:dyDescent="0.45">
      <c r="A29">
        <v>5</v>
      </c>
      <c r="B29" s="1">
        <v>64</v>
      </c>
      <c r="C29" s="1">
        <v>45</v>
      </c>
      <c r="D29" s="1">
        <v>23</v>
      </c>
      <c r="E29" s="6" t="s">
        <v>31</v>
      </c>
      <c r="F29" s="1" t="s">
        <v>0</v>
      </c>
    </row>
    <row r="36" spans="1:5" x14ac:dyDescent="0.45">
      <c r="A36" t="s">
        <v>8</v>
      </c>
      <c r="B36" t="s">
        <v>9</v>
      </c>
    </row>
    <row r="46" spans="1:5" x14ac:dyDescent="0.45">
      <c r="B46" t="s">
        <v>10</v>
      </c>
      <c r="E46">
        <f>K5+75</f>
        <v>162</v>
      </c>
    </row>
    <row r="49" spans="1:8" x14ac:dyDescent="0.45">
      <c r="A49" t="s">
        <v>11</v>
      </c>
      <c r="B49" t="s">
        <v>12</v>
      </c>
    </row>
    <row r="51" spans="1:8" x14ac:dyDescent="0.45">
      <c r="B51" s="2">
        <v>1</v>
      </c>
      <c r="C51" s="2">
        <v>2</v>
      </c>
      <c r="D51" s="2">
        <v>3</v>
      </c>
      <c r="E51" s="2">
        <v>4</v>
      </c>
      <c r="F51" s="2">
        <v>5</v>
      </c>
    </row>
    <row r="52" spans="1:8" x14ac:dyDescent="0.45">
      <c r="A52">
        <v>1</v>
      </c>
      <c r="B52" s="3" t="s">
        <v>0</v>
      </c>
      <c r="C52" s="3">
        <v>0</v>
      </c>
      <c r="D52" s="3">
        <v>13</v>
      </c>
      <c r="E52" s="7" t="s">
        <v>0</v>
      </c>
      <c r="F52" s="3">
        <v>0</v>
      </c>
    </row>
    <row r="53" spans="1:8" x14ac:dyDescent="0.45">
      <c r="A53">
        <v>2</v>
      </c>
      <c r="B53" s="3">
        <v>0</v>
      </c>
      <c r="C53" s="3" t="s">
        <v>0</v>
      </c>
      <c r="D53" s="3">
        <v>7</v>
      </c>
      <c r="E53" s="7">
        <v>52</v>
      </c>
      <c r="F53" s="3">
        <v>68</v>
      </c>
    </row>
    <row r="54" spans="1:8" x14ac:dyDescent="0.45">
      <c r="A54">
        <v>3</v>
      </c>
      <c r="B54" s="3">
        <v>0</v>
      </c>
      <c r="C54" s="3">
        <v>6</v>
      </c>
      <c r="D54" s="3" t="s">
        <v>0</v>
      </c>
      <c r="E54" s="7">
        <v>76</v>
      </c>
      <c r="F54" s="3">
        <v>47</v>
      </c>
    </row>
    <row r="55" spans="1:8" x14ac:dyDescent="0.45">
      <c r="A55">
        <v>4</v>
      </c>
      <c r="B55" s="3">
        <v>1</v>
      </c>
      <c r="C55" s="3">
        <v>18</v>
      </c>
      <c r="D55" s="3">
        <v>0</v>
      </c>
      <c r="E55" s="7" t="s">
        <v>0</v>
      </c>
      <c r="F55" s="3">
        <v>0</v>
      </c>
      <c r="H55" t="s">
        <v>13</v>
      </c>
    </row>
    <row r="56" spans="1:8" x14ac:dyDescent="0.45">
      <c r="A56">
        <v>5</v>
      </c>
      <c r="B56" s="7">
        <v>64</v>
      </c>
      <c r="C56" s="7">
        <v>45</v>
      </c>
      <c r="D56" s="7">
        <v>23</v>
      </c>
      <c r="E56" s="7">
        <v>0</v>
      </c>
      <c r="F56" s="7" t="s">
        <v>0</v>
      </c>
    </row>
    <row r="59" spans="1:8" x14ac:dyDescent="0.45">
      <c r="B59" s="2">
        <v>1</v>
      </c>
      <c r="C59" s="2">
        <v>2</v>
      </c>
      <c r="D59" s="2">
        <v>3</v>
      </c>
      <c r="E59" s="2">
        <v>5</v>
      </c>
      <c r="F59" t="s">
        <v>1</v>
      </c>
    </row>
    <row r="60" spans="1:8" x14ac:dyDescent="0.45">
      <c r="A60">
        <v>1</v>
      </c>
      <c r="B60" s="3" t="s">
        <v>0</v>
      </c>
      <c r="C60" s="3">
        <v>0</v>
      </c>
      <c r="D60" s="3">
        <v>13</v>
      </c>
      <c r="E60" s="3">
        <v>0</v>
      </c>
      <c r="F60" s="8">
        <f>MIN(B60:E60)</f>
        <v>0</v>
      </c>
    </row>
    <row r="61" spans="1:8" x14ac:dyDescent="0.45">
      <c r="A61">
        <v>2</v>
      </c>
      <c r="B61" s="3">
        <v>0</v>
      </c>
      <c r="C61" s="3" t="s">
        <v>0</v>
      </c>
      <c r="D61" s="3">
        <v>7</v>
      </c>
      <c r="E61" s="3">
        <v>68</v>
      </c>
      <c r="F61" s="8">
        <f t="shared" ref="F61:F63" si="12">MIN(B61:E61)</f>
        <v>0</v>
      </c>
    </row>
    <row r="62" spans="1:8" x14ac:dyDescent="0.45">
      <c r="A62">
        <v>3</v>
      </c>
      <c r="B62" s="3">
        <v>0</v>
      </c>
      <c r="C62" s="3">
        <v>6</v>
      </c>
      <c r="D62" s="3" t="s">
        <v>0</v>
      </c>
      <c r="E62" s="3">
        <v>47</v>
      </c>
      <c r="F62" s="8">
        <f t="shared" si="12"/>
        <v>0</v>
      </c>
    </row>
    <row r="63" spans="1:8" x14ac:dyDescent="0.45">
      <c r="A63">
        <v>4</v>
      </c>
      <c r="B63" s="3">
        <v>1</v>
      </c>
      <c r="C63" s="3">
        <v>18</v>
      </c>
      <c r="D63" s="3">
        <v>0</v>
      </c>
      <c r="E63" s="3">
        <v>0</v>
      </c>
      <c r="F63" s="8">
        <f t="shared" si="12"/>
        <v>0</v>
      </c>
    </row>
    <row r="64" spans="1:8" x14ac:dyDescent="0.45">
      <c r="A64" t="s">
        <v>2</v>
      </c>
      <c r="B64" s="8">
        <f>MIN(B60:B63)</f>
        <v>0</v>
      </c>
      <c r="C64" s="8">
        <f t="shared" ref="C64:E64" si="13">MIN(C60:C63)</f>
        <v>0</v>
      </c>
      <c r="D64" s="8">
        <f t="shared" si="13"/>
        <v>0</v>
      </c>
      <c r="E64" s="8">
        <f t="shared" si="13"/>
        <v>0</v>
      </c>
      <c r="F64" s="8">
        <f>SUM(F60:F63,B64:E64)</f>
        <v>0</v>
      </c>
    </row>
    <row r="66" spans="1:5" x14ac:dyDescent="0.45">
      <c r="B66" t="s">
        <v>14</v>
      </c>
      <c r="E66">
        <f>K5+F64</f>
        <v>87</v>
      </c>
    </row>
    <row r="68" spans="1:5" x14ac:dyDescent="0.45">
      <c r="B68" t="s">
        <v>15</v>
      </c>
    </row>
    <row r="69" spans="1:5" x14ac:dyDescent="0.45">
      <c r="B69" t="s">
        <v>32</v>
      </c>
    </row>
    <row r="75" spans="1:5" x14ac:dyDescent="0.45">
      <c r="B75" s="2">
        <v>1</v>
      </c>
      <c r="C75" s="2">
        <v>2</v>
      </c>
      <c r="D75" s="2">
        <v>3</v>
      </c>
      <c r="E75" s="2">
        <v>5</v>
      </c>
    </row>
    <row r="76" spans="1:5" x14ac:dyDescent="0.45">
      <c r="A76">
        <v>1</v>
      </c>
      <c r="B76" s="3" t="s">
        <v>0</v>
      </c>
      <c r="C76" s="3">
        <v>0</v>
      </c>
      <c r="D76" s="3">
        <v>13</v>
      </c>
      <c r="E76" s="3">
        <v>0</v>
      </c>
    </row>
    <row r="77" spans="1:5" x14ac:dyDescent="0.45">
      <c r="A77">
        <v>2</v>
      </c>
      <c r="B77" s="3">
        <v>0</v>
      </c>
      <c r="C77" s="3" t="s">
        <v>0</v>
      </c>
      <c r="D77" s="3">
        <v>7</v>
      </c>
      <c r="E77" s="3">
        <v>68</v>
      </c>
    </row>
    <row r="78" spans="1:5" x14ac:dyDescent="0.45">
      <c r="A78">
        <v>3</v>
      </c>
      <c r="B78" s="3">
        <v>0</v>
      </c>
      <c r="C78" s="3">
        <v>6</v>
      </c>
      <c r="D78" s="3" t="s">
        <v>0</v>
      </c>
      <c r="E78" s="3">
        <v>47</v>
      </c>
    </row>
    <row r="79" spans="1:5" x14ac:dyDescent="0.45">
      <c r="A79">
        <v>4</v>
      </c>
      <c r="B79" s="3">
        <v>1</v>
      </c>
      <c r="C79" s="3">
        <v>18</v>
      </c>
      <c r="D79" s="3">
        <v>0</v>
      </c>
      <c r="E79" s="3">
        <v>0</v>
      </c>
    </row>
    <row r="81" spans="1:9" x14ac:dyDescent="0.45">
      <c r="B81" s="2">
        <v>1</v>
      </c>
      <c r="C81" s="2">
        <v>2</v>
      </c>
      <c r="D81" s="2">
        <v>3</v>
      </c>
      <c r="E81" s="2">
        <v>5</v>
      </c>
    </row>
    <row r="82" spans="1:9" x14ac:dyDescent="0.45">
      <c r="A82">
        <v>1</v>
      </c>
      <c r="B82" s="3" t="s">
        <v>0</v>
      </c>
      <c r="C82" s="9" t="s">
        <v>4</v>
      </c>
      <c r="D82" s="3">
        <v>13</v>
      </c>
      <c r="E82" s="7" t="s">
        <v>16</v>
      </c>
    </row>
    <row r="83" spans="1:9" x14ac:dyDescent="0.45">
      <c r="A83">
        <v>2</v>
      </c>
      <c r="B83" s="9" t="s">
        <v>30</v>
      </c>
      <c r="C83" s="3" t="s">
        <v>0</v>
      </c>
      <c r="D83" s="15">
        <v>7</v>
      </c>
      <c r="E83" s="3">
        <v>62</v>
      </c>
    </row>
    <row r="84" spans="1:9" x14ac:dyDescent="0.45">
      <c r="A84">
        <v>3</v>
      </c>
      <c r="B84" s="9" t="s">
        <v>7</v>
      </c>
      <c r="C84" s="3">
        <v>9</v>
      </c>
      <c r="D84" s="3" t="s">
        <v>0</v>
      </c>
      <c r="E84" s="3">
        <v>47</v>
      </c>
    </row>
    <row r="85" spans="1:9" x14ac:dyDescent="0.45">
      <c r="A85">
        <v>4</v>
      </c>
      <c r="B85" s="15">
        <v>1</v>
      </c>
      <c r="C85" s="3">
        <v>8</v>
      </c>
      <c r="D85" s="9" t="s">
        <v>30</v>
      </c>
      <c r="E85" s="15" t="s">
        <v>0</v>
      </c>
    </row>
    <row r="93" spans="1:9" x14ac:dyDescent="0.45">
      <c r="A93" t="s">
        <v>8</v>
      </c>
      <c r="B93" t="s">
        <v>9</v>
      </c>
    </row>
    <row r="95" spans="1:9" x14ac:dyDescent="0.45">
      <c r="B95" s="2">
        <v>1</v>
      </c>
      <c r="C95" s="2">
        <v>2</v>
      </c>
      <c r="D95" s="2">
        <v>3</v>
      </c>
      <c r="E95" s="2">
        <v>5</v>
      </c>
      <c r="F95" t="s">
        <v>1</v>
      </c>
    </row>
    <row r="96" spans="1:9" x14ac:dyDescent="0.45">
      <c r="A96">
        <v>1</v>
      </c>
      <c r="B96" s="3" t="s">
        <v>0</v>
      </c>
      <c r="C96" s="3">
        <v>0</v>
      </c>
      <c r="D96" s="3">
        <v>6</v>
      </c>
      <c r="E96" s="3" t="s">
        <v>0</v>
      </c>
      <c r="F96" s="8">
        <f>MIN(B96:E96)</f>
        <v>0</v>
      </c>
      <c r="I96" t="s">
        <v>17</v>
      </c>
    </row>
    <row r="97" spans="1:6" x14ac:dyDescent="0.45">
      <c r="A97">
        <v>2</v>
      </c>
      <c r="B97" s="3">
        <v>0</v>
      </c>
      <c r="C97" s="3" t="s">
        <v>0</v>
      </c>
      <c r="D97" s="3">
        <v>0</v>
      </c>
      <c r="E97" s="3">
        <v>62</v>
      </c>
      <c r="F97" s="8">
        <f t="shared" ref="F97:F99" si="14">MIN(B97:E97)</f>
        <v>0</v>
      </c>
    </row>
    <row r="98" spans="1:6" x14ac:dyDescent="0.45">
      <c r="A98">
        <v>3</v>
      </c>
      <c r="B98" s="3">
        <v>0</v>
      </c>
      <c r="C98" s="3">
        <v>9</v>
      </c>
      <c r="D98" s="3" t="s">
        <v>0</v>
      </c>
      <c r="E98" s="3">
        <v>47</v>
      </c>
      <c r="F98" s="8">
        <f t="shared" si="14"/>
        <v>0</v>
      </c>
    </row>
    <row r="99" spans="1:6" x14ac:dyDescent="0.45">
      <c r="A99">
        <v>4</v>
      </c>
      <c r="B99" s="3">
        <v>0</v>
      </c>
      <c r="C99" s="3">
        <v>8</v>
      </c>
      <c r="D99" s="3">
        <v>1</v>
      </c>
      <c r="E99" s="3" t="s">
        <v>0</v>
      </c>
      <c r="F99" s="8">
        <f t="shared" si="14"/>
        <v>0</v>
      </c>
    </row>
    <row r="100" spans="1:6" x14ac:dyDescent="0.45">
      <c r="A100" t="s">
        <v>2</v>
      </c>
      <c r="B100" s="8">
        <f>MIN(B96:B99)</f>
        <v>0</v>
      </c>
      <c r="C100" s="8">
        <f t="shared" ref="C100:E100" si="15">MIN(C96:C99)</f>
        <v>0</v>
      </c>
      <c r="D100" s="8">
        <f t="shared" si="15"/>
        <v>0</v>
      </c>
      <c r="E100" s="8">
        <f t="shared" si="15"/>
        <v>47</v>
      </c>
      <c r="F100" s="8">
        <f>SUM(F96:F99,B100:E100)</f>
        <v>47</v>
      </c>
    </row>
    <row r="102" spans="1:6" x14ac:dyDescent="0.45">
      <c r="B102" t="s">
        <v>18</v>
      </c>
      <c r="E102">
        <f>F100+E66</f>
        <v>134</v>
      </c>
    </row>
    <row r="104" spans="1:6" x14ac:dyDescent="0.45">
      <c r="A104" t="s">
        <v>11</v>
      </c>
      <c r="B104" t="s">
        <v>12</v>
      </c>
    </row>
    <row r="106" spans="1:6" x14ac:dyDescent="0.45">
      <c r="B106" s="2">
        <v>1</v>
      </c>
      <c r="C106" s="2">
        <v>2</v>
      </c>
      <c r="D106" s="2">
        <v>3</v>
      </c>
      <c r="E106" s="2">
        <v>5</v>
      </c>
    </row>
    <row r="107" spans="1:6" x14ac:dyDescent="0.45">
      <c r="A107">
        <v>1</v>
      </c>
      <c r="B107" s="7" t="s">
        <v>0</v>
      </c>
      <c r="C107" s="7">
        <v>0</v>
      </c>
      <c r="D107" s="7">
        <v>13</v>
      </c>
      <c r="E107" s="7">
        <v>0</v>
      </c>
    </row>
    <row r="108" spans="1:6" x14ac:dyDescent="0.45">
      <c r="A108">
        <v>2</v>
      </c>
      <c r="B108" s="3">
        <v>0</v>
      </c>
      <c r="C108" s="3" t="s">
        <v>0</v>
      </c>
      <c r="D108" s="3">
        <v>7</v>
      </c>
      <c r="E108" s="7">
        <v>68</v>
      </c>
    </row>
    <row r="109" spans="1:6" x14ac:dyDescent="0.45">
      <c r="A109">
        <v>3</v>
      </c>
      <c r="B109" s="3">
        <v>0</v>
      </c>
      <c r="C109" s="3">
        <v>6</v>
      </c>
      <c r="D109" s="3" t="s">
        <v>0</v>
      </c>
      <c r="E109" s="7">
        <v>47</v>
      </c>
    </row>
    <row r="110" spans="1:6" x14ac:dyDescent="0.45">
      <c r="A110">
        <v>4</v>
      </c>
      <c r="B110" s="3">
        <v>1</v>
      </c>
      <c r="C110" s="3">
        <v>18</v>
      </c>
      <c r="D110" s="3">
        <v>0</v>
      </c>
      <c r="E110" s="7">
        <v>0</v>
      </c>
    </row>
    <row r="112" spans="1:6" x14ac:dyDescent="0.45">
      <c r="B112" s="2">
        <v>1</v>
      </c>
      <c r="C112" s="2">
        <v>2</v>
      </c>
      <c r="D112" s="2">
        <v>3</v>
      </c>
      <c r="E112" t="s">
        <v>1</v>
      </c>
    </row>
    <row r="113" spans="1:8" x14ac:dyDescent="0.45">
      <c r="A113">
        <v>2</v>
      </c>
      <c r="B113" s="3">
        <v>0</v>
      </c>
      <c r="C113" s="3" t="s">
        <v>0</v>
      </c>
      <c r="D113" s="3">
        <v>7</v>
      </c>
      <c r="E113" s="8">
        <f>MIN(B113:D113)</f>
        <v>0</v>
      </c>
    </row>
    <row r="114" spans="1:8" x14ac:dyDescent="0.45">
      <c r="A114">
        <v>3</v>
      </c>
      <c r="B114" s="3">
        <v>0</v>
      </c>
      <c r="C114" s="3">
        <v>6</v>
      </c>
      <c r="D114" s="3" t="s">
        <v>0</v>
      </c>
      <c r="E114" s="8">
        <f t="shared" ref="E114:E115" si="16">MIN(B114:D114)</f>
        <v>0</v>
      </c>
    </row>
    <row r="115" spans="1:8" x14ac:dyDescent="0.45">
      <c r="A115">
        <v>4</v>
      </c>
      <c r="B115" s="3">
        <v>1</v>
      </c>
      <c r="C115" s="3">
        <v>18</v>
      </c>
      <c r="D115" s="3">
        <v>0</v>
      </c>
      <c r="E115" s="8">
        <f t="shared" si="16"/>
        <v>0</v>
      </c>
    </row>
    <row r="116" spans="1:8" x14ac:dyDescent="0.45">
      <c r="A116" t="s">
        <v>2</v>
      </c>
      <c r="B116" s="8">
        <f>MIN(B113:B115)</f>
        <v>0</v>
      </c>
      <c r="C116" s="8">
        <f t="shared" ref="C116:D116" si="17">MIN(C113:C115)</f>
        <v>6</v>
      </c>
      <c r="D116" s="8">
        <f t="shared" si="17"/>
        <v>0</v>
      </c>
      <c r="E116" s="8">
        <f>SUM(E113:E115,B116:D116)</f>
        <v>6</v>
      </c>
    </row>
    <row r="119" spans="1:8" x14ac:dyDescent="0.45">
      <c r="B119" t="s">
        <v>19</v>
      </c>
      <c r="E119">
        <f>E66+E116</f>
        <v>93</v>
      </c>
    </row>
    <row r="121" spans="1:8" x14ac:dyDescent="0.45">
      <c r="B121" t="s">
        <v>33</v>
      </c>
    </row>
    <row r="125" spans="1:8" x14ac:dyDescent="0.45">
      <c r="B125" s="2">
        <v>1</v>
      </c>
      <c r="C125" s="2">
        <v>2</v>
      </c>
      <c r="D125" s="2">
        <v>3</v>
      </c>
      <c r="H125" s="10"/>
    </row>
    <row r="126" spans="1:8" x14ac:dyDescent="0.45">
      <c r="A126">
        <v>2</v>
      </c>
      <c r="B126" s="3">
        <v>0</v>
      </c>
      <c r="C126" s="3" t="s">
        <v>0</v>
      </c>
      <c r="D126" s="3">
        <v>7</v>
      </c>
    </row>
    <row r="127" spans="1:8" x14ac:dyDescent="0.45">
      <c r="A127">
        <v>3</v>
      </c>
      <c r="B127" s="3">
        <v>0</v>
      </c>
      <c r="C127" s="3">
        <v>6</v>
      </c>
      <c r="D127" s="3" t="s">
        <v>0</v>
      </c>
    </row>
    <row r="128" spans="1:8" x14ac:dyDescent="0.45">
      <c r="A128">
        <v>4</v>
      </c>
      <c r="B128" s="3">
        <v>1</v>
      </c>
      <c r="C128" s="3">
        <v>18</v>
      </c>
      <c r="D128" s="3">
        <v>0</v>
      </c>
    </row>
    <row r="130" spans="1:5" x14ac:dyDescent="0.45">
      <c r="B130" s="2">
        <v>1</v>
      </c>
      <c r="C130" s="2">
        <v>2</v>
      </c>
      <c r="D130" s="2">
        <v>3</v>
      </c>
    </row>
    <row r="131" spans="1:5" x14ac:dyDescent="0.45">
      <c r="A131">
        <v>2</v>
      </c>
      <c r="B131" s="7" t="s">
        <v>30</v>
      </c>
      <c r="C131" s="3" t="s">
        <v>0</v>
      </c>
      <c r="D131" s="15">
        <v>7</v>
      </c>
    </row>
    <row r="132" spans="1:5" x14ac:dyDescent="0.45">
      <c r="A132">
        <v>3</v>
      </c>
      <c r="B132" s="9" t="s">
        <v>29</v>
      </c>
      <c r="C132" s="3">
        <v>6</v>
      </c>
      <c r="D132" s="3" t="s">
        <v>0</v>
      </c>
    </row>
    <row r="133" spans="1:5" x14ac:dyDescent="0.45">
      <c r="A133">
        <v>4</v>
      </c>
      <c r="B133" s="9" t="s">
        <v>6</v>
      </c>
      <c r="C133" s="3">
        <v>18</v>
      </c>
      <c r="D133" s="7" t="s">
        <v>30</v>
      </c>
    </row>
    <row r="142" spans="1:5" x14ac:dyDescent="0.45">
      <c r="A142" t="s">
        <v>8</v>
      </c>
      <c r="B142" t="s">
        <v>9</v>
      </c>
    </row>
    <row r="144" spans="1:5" x14ac:dyDescent="0.45">
      <c r="B144" s="2">
        <v>1</v>
      </c>
      <c r="C144" s="2">
        <v>2</v>
      </c>
      <c r="D144" s="2">
        <v>3</v>
      </c>
      <c r="E144" t="s">
        <v>1</v>
      </c>
    </row>
    <row r="145" spans="1:5" x14ac:dyDescent="0.45">
      <c r="A145">
        <v>2</v>
      </c>
      <c r="B145" s="3">
        <v>0</v>
      </c>
      <c r="C145" s="3" t="s">
        <v>0</v>
      </c>
      <c r="D145" s="3">
        <v>7</v>
      </c>
      <c r="E145" s="8">
        <f>MIN(B145:D145)</f>
        <v>0</v>
      </c>
    </row>
    <row r="146" spans="1:5" x14ac:dyDescent="0.45">
      <c r="A146">
        <v>3</v>
      </c>
      <c r="B146" s="3">
        <v>0</v>
      </c>
      <c r="C146" s="3">
        <v>6</v>
      </c>
      <c r="D146" s="3" t="s">
        <v>0</v>
      </c>
      <c r="E146" s="8">
        <f t="shared" ref="E146:E147" si="18">MIN(B146:D146)</f>
        <v>0</v>
      </c>
    </row>
    <row r="147" spans="1:5" x14ac:dyDescent="0.45">
      <c r="A147">
        <v>4</v>
      </c>
      <c r="B147" s="3">
        <v>1</v>
      </c>
      <c r="C147" s="3">
        <v>18</v>
      </c>
      <c r="D147" s="3">
        <v>0</v>
      </c>
      <c r="E147" s="8">
        <f t="shared" si="18"/>
        <v>0</v>
      </c>
    </row>
    <row r="148" spans="1:5" x14ac:dyDescent="0.45">
      <c r="A148" t="s">
        <v>2</v>
      </c>
      <c r="B148" s="8">
        <f>MIN(B145:B147)</f>
        <v>0</v>
      </c>
      <c r="C148" s="8">
        <f t="shared" ref="C148:D148" si="19">MIN(C145:C147)</f>
        <v>6</v>
      </c>
      <c r="D148" s="8">
        <f t="shared" si="19"/>
        <v>0</v>
      </c>
      <c r="E148" s="8">
        <f>SUM(B148:D148,E145:E147)</f>
        <v>6</v>
      </c>
    </row>
    <row r="150" spans="1:5" x14ac:dyDescent="0.45">
      <c r="B150" t="s">
        <v>34</v>
      </c>
      <c r="E150">
        <f>E148+E119</f>
        <v>99</v>
      </c>
    </row>
    <row r="154" spans="1:5" x14ac:dyDescent="0.45">
      <c r="A154" t="s">
        <v>11</v>
      </c>
      <c r="B154" t="s">
        <v>12</v>
      </c>
    </row>
    <row r="156" spans="1:5" x14ac:dyDescent="0.45">
      <c r="B156" s="2">
        <v>1</v>
      </c>
      <c r="C156" s="2">
        <v>2</v>
      </c>
      <c r="D156" s="2">
        <v>3</v>
      </c>
    </row>
    <row r="157" spans="1:5" x14ac:dyDescent="0.45">
      <c r="A157">
        <v>2</v>
      </c>
      <c r="B157" s="7">
        <v>0</v>
      </c>
      <c r="C157" s="7" t="s">
        <v>0</v>
      </c>
      <c r="D157" s="7">
        <v>7</v>
      </c>
    </row>
    <row r="158" spans="1:5" x14ac:dyDescent="0.45">
      <c r="A158">
        <v>3</v>
      </c>
      <c r="B158" s="7">
        <v>0</v>
      </c>
      <c r="C158" s="15">
        <v>6</v>
      </c>
      <c r="D158" s="15" t="s">
        <v>0</v>
      </c>
    </row>
    <row r="159" spans="1:5" x14ac:dyDescent="0.45">
      <c r="A159">
        <v>4</v>
      </c>
      <c r="B159" s="7">
        <v>1</v>
      </c>
      <c r="C159" s="3">
        <v>18</v>
      </c>
      <c r="D159" s="3">
        <v>0</v>
      </c>
    </row>
    <row r="161" spans="1:5" x14ac:dyDescent="0.45">
      <c r="B161" s="2">
        <v>2</v>
      </c>
      <c r="C161" s="2">
        <v>3</v>
      </c>
      <c r="D161" t="s">
        <v>1</v>
      </c>
    </row>
    <row r="162" spans="1:5" x14ac:dyDescent="0.45">
      <c r="A162">
        <v>3</v>
      </c>
      <c r="B162" s="3">
        <v>6</v>
      </c>
      <c r="C162" s="3" t="s">
        <v>0</v>
      </c>
      <c r="D162" s="8">
        <f>MIN(B162:C162)</f>
        <v>6</v>
      </c>
    </row>
    <row r="163" spans="1:5" x14ac:dyDescent="0.45">
      <c r="A163">
        <v>4</v>
      </c>
      <c r="B163" s="3">
        <v>18</v>
      </c>
      <c r="C163" s="3">
        <v>0</v>
      </c>
      <c r="D163" s="8">
        <f>MIN(B163:C163)</f>
        <v>0</v>
      </c>
    </row>
    <row r="164" spans="1:5" x14ac:dyDescent="0.45">
      <c r="A164" t="s">
        <v>2</v>
      </c>
      <c r="B164" s="8">
        <f>MIN(B162:B163)</f>
        <v>6</v>
      </c>
      <c r="C164" s="8">
        <f>MIN(C162:C163)</f>
        <v>0</v>
      </c>
      <c r="D164" s="8">
        <f>SUM(D162:D163,B164:C164)</f>
        <v>12</v>
      </c>
    </row>
    <row r="166" spans="1:5" x14ac:dyDescent="0.45">
      <c r="B166" t="s">
        <v>35</v>
      </c>
      <c r="E166">
        <f>D164+E119</f>
        <v>105</v>
      </c>
    </row>
    <row r="171" spans="1:5" x14ac:dyDescent="0.45">
      <c r="A171" t="s">
        <v>8</v>
      </c>
      <c r="B171" t="s">
        <v>9</v>
      </c>
    </row>
    <row r="173" spans="1:5" x14ac:dyDescent="0.45">
      <c r="B173" s="2">
        <v>1</v>
      </c>
      <c r="C173" s="2">
        <v>2</v>
      </c>
      <c r="D173" s="2">
        <v>3</v>
      </c>
      <c r="E173" t="s">
        <v>1</v>
      </c>
    </row>
    <row r="174" spans="1:5" x14ac:dyDescent="0.45">
      <c r="A174">
        <v>2</v>
      </c>
      <c r="B174" s="3">
        <v>0</v>
      </c>
      <c r="C174" s="3" t="s">
        <v>0</v>
      </c>
      <c r="D174" s="3">
        <v>7</v>
      </c>
      <c r="E174" s="8">
        <f>MIN(B174:D174)</f>
        <v>0</v>
      </c>
    </row>
    <row r="175" spans="1:5" x14ac:dyDescent="0.45">
      <c r="A175">
        <v>3</v>
      </c>
      <c r="B175" s="3">
        <v>0</v>
      </c>
      <c r="C175" s="3">
        <v>6</v>
      </c>
      <c r="D175" s="3" t="s">
        <v>0</v>
      </c>
      <c r="E175" s="8">
        <f t="shared" ref="E175:E176" si="20">MIN(B175:D175)</f>
        <v>0</v>
      </c>
    </row>
    <row r="176" spans="1:5" x14ac:dyDescent="0.45">
      <c r="A176">
        <v>4</v>
      </c>
      <c r="B176" s="3">
        <v>1</v>
      </c>
      <c r="C176" s="3">
        <v>18</v>
      </c>
      <c r="D176" s="3">
        <v>0</v>
      </c>
      <c r="E176" s="8">
        <f t="shared" si="20"/>
        <v>0</v>
      </c>
    </row>
    <row r="177" spans="1:5" x14ac:dyDescent="0.45">
      <c r="A177" t="s">
        <v>2</v>
      </c>
      <c r="B177" s="8">
        <f>MIN(B174:B176)</f>
        <v>0</v>
      </c>
      <c r="C177" s="8">
        <f t="shared" ref="C177:D177" si="21">MIN(C174:C176)</f>
        <v>6</v>
      </c>
      <c r="D177" s="8">
        <f t="shared" si="21"/>
        <v>0</v>
      </c>
      <c r="E177" s="8">
        <f>SUM(B177:D177,E174:E176)</f>
        <v>6</v>
      </c>
    </row>
    <row r="179" spans="1:5" x14ac:dyDescent="0.45">
      <c r="B179" t="s">
        <v>37</v>
      </c>
      <c r="E179">
        <v>99</v>
      </c>
    </row>
    <row r="183" spans="1:5" x14ac:dyDescent="0.45">
      <c r="A183" t="s">
        <v>11</v>
      </c>
    </row>
    <row r="184" spans="1:5" x14ac:dyDescent="0.45">
      <c r="B184" t="s">
        <v>12</v>
      </c>
    </row>
    <row r="185" spans="1:5" x14ac:dyDescent="0.45">
      <c r="B185" s="2">
        <v>1</v>
      </c>
      <c r="C185" s="2">
        <v>2</v>
      </c>
      <c r="D185" s="2">
        <v>3</v>
      </c>
    </row>
    <row r="186" spans="1:5" x14ac:dyDescent="0.45">
      <c r="A186">
        <v>2</v>
      </c>
      <c r="B186" s="15">
        <v>0</v>
      </c>
      <c r="C186" s="15" t="s">
        <v>0</v>
      </c>
      <c r="D186" s="7">
        <v>7</v>
      </c>
    </row>
    <row r="187" spans="1:5" x14ac:dyDescent="0.45">
      <c r="A187">
        <v>3</v>
      </c>
      <c r="B187" s="15">
        <v>0</v>
      </c>
      <c r="C187" s="15">
        <v>6</v>
      </c>
      <c r="D187" s="7" t="s">
        <v>0</v>
      </c>
    </row>
    <row r="188" spans="1:5" x14ac:dyDescent="0.45">
      <c r="A188">
        <v>4</v>
      </c>
      <c r="B188" s="7">
        <v>1</v>
      </c>
      <c r="C188" s="7">
        <v>18</v>
      </c>
      <c r="D188" s="7">
        <v>0</v>
      </c>
    </row>
    <row r="190" spans="1:5" x14ac:dyDescent="0.45">
      <c r="B190" s="2">
        <v>1</v>
      </c>
      <c r="C190" s="2">
        <v>2</v>
      </c>
      <c r="D190" t="s">
        <v>1</v>
      </c>
    </row>
    <row r="191" spans="1:5" x14ac:dyDescent="0.45">
      <c r="A191">
        <v>2</v>
      </c>
      <c r="B191" s="3">
        <v>0</v>
      </c>
      <c r="C191" s="3" t="s">
        <v>0</v>
      </c>
      <c r="D191" s="8">
        <f>MIN(B191:C191)</f>
        <v>0</v>
      </c>
    </row>
    <row r="192" spans="1:5" x14ac:dyDescent="0.45">
      <c r="A192">
        <v>3</v>
      </c>
      <c r="B192" s="3">
        <v>0</v>
      </c>
      <c r="C192" s="3">
        <v>6</v>
      </c>
      <c r="D192" s="8">
        <f>MIN(B192:C192)</f>
        <v>0</v>
      </c>
    </row>
    <row r="193" spans="1:5" x14ac:dyDescent="0.45">
      <c r="A193" t="s">
        <v>2</v>
      </c>
      <c r="B193" s="8">
        <f>MIN(B191:B192)</f>
        <v>0</v>
      </c>
      <c r="C193" s="8">
        <f>MIN(C191:C192)</f>
        <v>6</v>
      </c>
      <c r="D193" s="8">
        <f>SUM(D191:D192,B193:C193)</f>
        <v>6</v>
      </c>
    </row>
    <row r="195" spans="1:5" x14ac:dyDescent="0.45">
      <c r="B195" t="s">
        <v>38</v>
      </c>
      <c r="E195">
        <f>D193+E119</f>
        <v>99</v>
      </c>
    </row>
    <row r="198" spans="1:5" x14ac:dyDescent="0.45">
      <c r="B198" t="s">
        <v>36</v>
      </c>
    </row>
    <row r="203" spans="1:5" x14ac:dyDescent="0.45">
      <c r="B203" s="2">
        <v>1</v>
      </c>
      <c r="C203" s="2">
        <v>2</v>
      </c>
    </row>
    <row r="204" spans="1:5" x14ac:dyDescent="0.45">
      <c r="A204">
        <v>2</v>
      </c>
      <c r="B204" s="7" t="s">
        <v>20</v>
      </c>
      <c r="C204" s="7" t="s">
        <v>0</v>
      </c>
    </row>
    <row r="205" spans="1:5" x14ac:dyDescent="0.45">
      <c r="A205">
        <v>3</v>
      </c>
      <c r="B205" s="3">
        <v>0</v>
      </c>
      <c r="C205" s="7">
        <v>6</v>
      </c>
    </row>
    <row r="207" spans="1:5" x14ac:dyDescent="0.45">
      <c r="B207" t="s">
        <v>27</v>
      </c>
    </row>
    <row r="209" spans="2:3" x14ac:dyDescent="0.45">
      <c r="B209" s="4" t="s">
        <v>21</v>
      </c>
      <c r="C209" s="4" t="s">
        <v>22</v>
      </c>
    </row>
    <row r="210" spans="2:3" x14ac:dyDescent="0.45">
      <c r="B210" s="11" t="s">
        <v>23</v>
      </c>
      <c r="C210" s="4">
        <v>23</v>
      </c>
    </row>
    <row r="211" spans="2:3" x14ac:dyDescent="0.45">
      <c r="B211" s="4" t="s">
        <v>28</v>
      </c>
      <c r="C211" s="4">
        <v>47</v>
      </c>
    </row>
    <row r="212" spans="2:3" x14ac:dyDescent="0.45">
      <c r="B212" s="4" t="s">
        <v>24</v>
      </c>
      <c r="C212" s="4">
        <v>13</v>
      </c>
    </row>
    <row r="213" spans="2:3" x14ac:dyDescent="0.45">
      <c r="B213" s="4" t="s">
        <v>25</v>
      </c>
      <c r="C213" s="4">
        <v>11</v>
      </c>
    </row>
    <row r="214" spans="2:3" x14ac:dyDescent="0.45">
      <c r="B214" s="4" t="s">
        <v>26</v>
      </c>
      <c r="C214" s="4">
        <v>24</v>
      </c>
    </row>
    <row r="215" spans="2:3" x14ac:dyDescent="0.45">
      <c r="B215" s="4"/>
      <c r="C215" s="4">
        <f>SUM(C210:C214)</f>
        <v>118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2025-03-05T17:54:00Z</dcterms:modified>
</cp:coreProperties>
</file>