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Karina Bocanegra\Downloads\pruebas\"/>
    </mc:Choice>
  </mc:AlternateContent>
  <xr:revisionPtr revIDLastSave="0" documentId="13_ncr:1_{70087A87-2B91-44D3-904B-8BCCEECDB194}" xr6:coauthVersionLast="40" xr6:coauthVersionMax="47" xr10:uidLastSave="{00000000-0000-0000-0000-000000000000}"/>
  <bookViews>
    <workbookView xWindow="0" yWindow="0" windowWidth="19200" windowHeight="6330" xr2:uid="{00000000-000D-0000-FFFF-FFFF00000000}"/>
  </bookViews>
  <sheets>
    <sheet name="Plan de Pruebas" sheetId="1" r:id="rId1"/>
    <sheet name="Estrategia" sheetId="5" r:id="rId2"/>
    <sheet name="Supuestos" sheetId="3" r:id="rId3"/>
    <sheet name="Estimacion - Desglose" sheetId="2" r:id="rId4"/>
    <sheet name="Factor de Ajuste" sheetId="4"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6" i="2" l="1"/>
  <c r="F14" i="2"/>
  <c r="F3" i="2"/>
  <c r="F6" i="2"/>
  <c r="F22" i="2"/>
  <c r="F30" i="2"/>
  <c r="F35" i="2"/>
  <c r="D38" i="2" l="1"/>
  <c r="B19" i="4"/>
  <c r="H40" i="1" l="1"/>
  <c r="H39" i="1"/>
  <c r="H38" i="1"/>
  <c r="H37" i="1"/>
  <c r="H36" i="1"/>
  <c r="H33" i="1"/>
  <c r="H32" i="1"/>
  <c r="H31" i="1"/>
  <c r="H30" i="1"/>
  <c r="H29" i="1"/>
  <c r="H28" i="1"/>
  <c r="H27" i="1"/>
  <c r="D40" i="2" l="1"/>
  <c r="D41" i="2" s="1"/>
  <c r="F4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Marco Fidel Peña Valbuena</author>
  </authors>
  <commentList>
    <comment ref="B2" authorId="0" shapeId="0" xr:uid="{B1AC8FF6-0360-418F-85F4-BC8DB4EE60ED}">
      <text>
        <r>
          <rPr>
            <b/>
            <sz val="9"/>
            <color indexed="81"/>
            <rFont val="Tahoma"/>
            <family val="2"/>
          </rPr>
          <t>La metodología no está basada en formatos por lo cual no se deben de sesgar y conocer su aplicación independientemente la forma de trabajo</t>
        </r>
      </text>
    </comment>
    <comment ref="B7" authorId="1" shapeId="0" xr:uid="{00000000-0006-0000-0000-000001000000}">
      <text>
        <r>
          <rPr>
            <b/>
            <sz val="9"/>
            <color indexed="81"/>
            <rFont val="Tahoma"/>
            <family val="2"/>
          </rPr>
          <t>1. Cambio por Incidencia
2. Cambio por Mejora
3. Proyecto Corporativo</t>
        </r>
      </text>
    </comment>
    <comment ref="B11" authorId="0" shapeId="0" xr:uid="{B0B6E331-8DD5-4968-B54C-53B5FC770FB9}">
      <text>
        <r>
          <rPr>
            <b/>
            <sz val="9"/>
            <color indexed="81"/>
            <rFont val="Tahoma"/>
            <family val="2"/>
          </rPr>
          <t>Según Choucair</t>
        </r>
        <r>
          <rPr>
            <sz val="9"/>
            <color indexed="81"/>
            <rFont val="Tahoma"/>
            <family val="2"/>
          </rPr>
          <t xml:space="preserve">
</t>
        </r>
      </text>
    </comment>
    <comment ref="B14" authorId="1" shapeId="0" xr:uid="{00000000-0006-0000-0000-000002000000}">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shapeId="0" xr:uid="{E03CA3E9-FEC3-4E1E-B437-87EF7C397CBF}">
      <text>
        <r>
          <rPr>
            <b/>
            <sz val="9"/>
            <color indexed="81"/>
            <rFont val="Tahoma"/>
            <family val="2"/>
          </rPr>
          <t>Los riesgos de proyecto sirven para definir las causales de desfase</t>
        </r>
      </text>
    </comment>
    <comment ref="I26" authorId="0" shapeId="0" xr:uid="{91E1555D-EE06-4921-9FDC-45B98E0496CE}">
      <text>
        <r>
          <rPr>
            <b/>
            <sz val="9"/>
            <color indexed="81"/>
            <rFont val="Tahoma"/>
            <family val="2"/>
          </rPr>
          <t xml:space="preserve">Plan de acción que este dentro de su alcance como equipo de pruebas es decir que usted lo pueda ejecutar. 
</t>
        </r>
      </text>
    </comment>
    <comment ref="I34" authorId="0" shapeId="0" xr:uid="{00000000-0006-0000-0000-000003000000}">
      <text>
        <r>
          <rPr>
            <b/>
            <sz val="9"/>
            <color indexed="81"/>
            <rFont val="Tahoma"/>
            <family val="2"/>
          </rPr>
          <t>Los riesgos de producto se mitigan con tipos de pruebas y tecnicas que hacen parte de la estrategia y alcance de pruebas.</t>
        </r>
      </text>
    </comment>
    <comment ref="B86" authorId="1" shapeId="0" xr:uid="{00000000-0006-0000-0000-00000400000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7" authorId="0" shapeId="0" xr:uid="{0B6BB872-008C-4EB0-8308-214361AC3991}">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G38" authorId="0" shapeId="0" xr:uid="{00000000-0006-0000-0100-000002000000}">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0" authorId="0" shapeId="0" xr:uid="{00000000-0006-0000-0100-000003000000}">
      <text>
        <r>
          <rPr>
            <b/>
            <sz val="9"/>
            <color indexed="81"/>
            <rFont val="Tahoma"/>
            <family val="2"/>
          </rPr>
          <t>Es un valor porcentual que pretende reflejar el efecto de las desviaciones que normalmente se presentan en la estimación del esfuerzo.</t>
        </r>
      </text>
    </comment>
    <comment ref="G41" authorId="0" shapeId="0" xr:uid="{00000000-0006-0000-0100-00000400000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A5" authorId="0" shapeId="0" xr:uid="{76BDC9AC-D028-4CFA-921B-DB937A20BF97}">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<sst xmlns="http://schemas.openxmlformats.org/spreadsheetml/2006/main" count="213" uniqueCount="170">
  <si>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</si>
  <si>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</si>
  <si>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</si>
  <si>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</si>
  <si>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</si>
  <si>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</si>
  <si>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</si>
  <si>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</si>
  <si>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</si>
  <si>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</si>
  <si>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</si>
  <si>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</si>
  <si>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</si>
  <si>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</si>
  <si>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</si>
  <si>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</si>
  <si>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</si>
  <si>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</si>
  <si>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</si>
  <si>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</si>
  <si>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</si>
  <si>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</si>
  <si>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</si>
  <si>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</si>
  <si>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</si>
  <si>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</si>
  <si>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</si>
  <si>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</si>
  <si>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</si>
  <si>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</si>
  <si>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</si>
  <si>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</si>
  <si>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</si>
  <si>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</si>
  <si>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</si>
  <si>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</si>
  <si>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</si>
  <si>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</si>
  <si>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</si>
  <si>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</si>
  <si>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</si>
  <si>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</si>
  <si>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</si>
  <si>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</si>
  <si>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</si>
  <si>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</si>
  <si>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</si>
  <si>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</si>
  <si>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</si>
  <si>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</si>
  <si>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</si>
  <si>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</si>
  <si>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</si>
  <si>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</si>
  <si>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</si>
  <si>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</si>
  <si>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</si>
  <si>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</si>
  <si>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</si>
  <si>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</si>
  <si>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</si>
  <si>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</si>
  <si>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</si>
  <si>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</si>
  <si>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</si>
  <si>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</si>
  <si>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</si>
  <si>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</si>
  <si>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</si>
  <si>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</si>
  <si>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</si>
  <si>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</si>
  <si>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</si>
  <si>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</si>
  <si>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</si>
  <si>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</si>
  <si>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</si>
  <si>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</si>
  <si>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</si>
  <si>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</si>
  <si>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</si>
  <si>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</si>
  <si>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</si>
  <si>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t>Porcentaje fijo establecido por cliente y choucair que puede ser del 35%</t>
  </si>
  <si>
    <t xml:space="preserve">Datos historicos en base a proyectos anteriores teniendo en cuenta causales de desfase y porcentaje de factor de ajuste </t>
  </si>
  <si>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</si>
  <si>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</si>
  <si>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</si>
  <si>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</si>
  <si>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</si>
  <si>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</si>
  <si>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</si>
  <si>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</si>
  <si>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</si>
  <si>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</si>
  <si>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</si>
  <si>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</si>
  <si>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</si>
  <si>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</si>
  <si>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</si>
  <si>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Proyecto corporativo</t>
  </si>
  <si>
    <t>Juan Jose Jimenez</t>
  </si>
  <si>
    <t>Karina Bocanegra</t>
  </si>
  <si>
    <t>Enterprise</t>
  </si>
  <si>
    <t>No esta definido el sistema de reporte de incidencias</t>
  </si>
  <si>
    <t>Demora en la solución de error tranferidos al área de desarrollo</t>
  </si>
  <si>
    <t>Inestabilidad del ambiente QA</t>
  </si>
  <si>
    <t>Generar una alerta de mejora y transferir al gerente de proyecto.</t>
  </si>
  <si>
    <t>Mal manejo del gronograma por parte del área de desarrollo</t>
  </si>
  <si>
    <t>Generar una alerta de mejora, transferir al gerente de proyecto, realizar otras actividades de puesto.</t>
  </si>
  <si>
    <t>Mala contestualización de la historia de usuario o que falten criterios de aceptación</t>
  </si>
  <si>
    <t>data no valida,  una mala migración ó error de la actualización del aplicativo.</t>
  </si>
  <si>
    <t>Prueba Smoke y se genera un reporte del error.</t>
  </si>
  <si>
    <t xml:space="preserve">Problemas del navegador, fallas en esa funcionalidad. </t>
  </si>
  <si>
    <t>Falta de alerta que avisen los campos obligatorios, dentro del aplicativo.</t>
  </si>
  <si>
    <t>Funcional / Seguridad</t>
  </si>
  <si>
    <t>Mala contrución.</t>
  </si>
  <si>
    <t>Funcional /Migratorio</t>
  </si>
  <si>
    <t>Funcional/performance</t>
  </si>
  <si>
    <t>Ejecutar prueba Caja negra/Equivalencia y validar que esten estas alertas</t>
  </si>
  <si>
    <t>Ejecutar una prueba Caja negra /Transición de estado y generar un reporte</t>
  </si>
  <si>
    <t>X</t>
  </si>
  <si>
    <t>Pruebas complementarias y se genera el reporte del error y se transfiere al gerente del servicio encargado</t>
  </si>
  <si>
    <t xml:space="preserve">• La documentación deberá estar completa
• Las historias de usuario deberán estar definidas
• Se debe tener ambiente de estado estable.
• Los datos de acceso del ambiente de pruebas deben ser proporcionados por el cliente.
• Debemos tener acceso a la red del cliente.
• El equipo de desarrollo, deberán solucionar los bugs en un tiempo de 48 horas.
• Los cambios en las funcionalidades, deberán ser informadas y contextualizados con suficiente tiempo.
• Deberá estar definido las herramientas de ubicación de consulta, ejecución y editores necesario para editar los casos de pruebas.
• Garantizar que el producto que entrega el cliente Mínimo viable.
• Garantizar una comunicación constante y asertiva.
• Garantizar el cumplimiento del cronograma del proyecto.
</t>
  </si>
  <si>
    <t>3 Analista Generalista</t>
  </si>
  <si>
    <t>19/05/2022 a 9/06/2022</t>
  </si>
  <si>
    <t xml:space="preserve">
HU001 GENERAR CONSULTAR VUELOS
HU002 COMPRAR VUELOS
HU003 CREAR CUENTA
HU004 CONSULTAR Y COMPRAR VUELOS USANDO MILLAS LATAM PASS</t>
  </si>
  <si>
    <t xml:space="preserve">LATAM Airlines </t>
  </si>
  <si>
    <t>LATAM Airlines</t>
  </si>
  <si>
    <t xml:space="preserve">LATAM Airlines contrata a Choucair para la realización de las pruebas Generales y básicas no funcionales, las cuales serán realizadas en la etapa de construcción.
HU001 Generar consultar vuelos
HU002 Comprar vuelos
HU003 Crear cuenta
HU004 Consultar y comprar vuelos usando millas Latam Pass
• 
La empresa Martínez asociado maneja todos sus procesos de manera manual (alquiler de compra y alquiler de activos).
Lo beneficios que le ofrecemos es ahorro de tiempo , informes actualizado mejora de ingreso.
</t>
  </si>
  <si>
    <t>LATAM Airlines  al no tener definido un equipo QA, no tenia la necesidad de implementar el sistema de reporte.</t>
  </si>
  <si>
    <t>Cliente no entrega la información completa referente al proyecto.</t>
  </si>
  <si>
    <t xml:space="preserve"> Falta de monitoreo de la herramienta.</t>
  </si>
  <si>
    <t>Información obligatoria, incompleta al registrar un cuenta</t>
  </si>
  <si>
    <t xml:space="preserve">Se corre el riesgo que el cliente no pueda usar sus Millas LATAM pass </t>
  </si>
  <si>
    <t>Se corre el riesgo que el cliente no pueda encontrar la ciudad de origen y destino en la busqueda del vuelo que si ofrece Latam</t>
  </si>
  <si>
    <t>Se corre el riesgo que la información de pasajeros no se guarde y que se guarde informacón errónea</t>
  </si>
  <si>
    <t xml:space="preserve">Se realizarán pruebas exploratorias en la plataforma WEB funcionalidad consulta y compra de vuelos, para validar el correcto funcionamiento de las siguientes actividades:
1) Login 
2) Ingreso a la plataforma web 
3) Consultar vuelos
4) Comprar vuelos
5) Consultar y comprar vuelos usando Millas LATAM Pass   
                                                                                                                                                                                                                Funcionalidad Loguin: 
• Se verificará que la plataforma, le permita al cliente tener seguridad de sus datos, mediante el inicio de sesión, en caso de que olvide la contraseña, esta se pueda recuperar de manera fácil y segura.
                                                                                                                                                                                                                Funcionalidad Ingreso plataforma: 
• Se verificará que el cliente, al momento de crear una cuenta en la plataforma, este se realice con datos verídicos y que por medio de un correo se pueda confirmar este registro.
                                                                                                                                                                                                                Funcionalidad consultar vuelos: 
• Se verificará el menú de búsqueda, que contenga las siguientes opciones: vuelo origen y destino, tipo de vuelo: economy, premium economy, premium businnes, Pasajeros:Aldulto, niño, bebe, Usar Millas LATAM Pass, ingreso vuelo origen, ingreso vuelo destino, fecha de ida y vuelta, el botón buscar genere un resultado de los datos ingresados.
                                                                                                                                                                                                                                                                             Funcionalidad comprar vuelos: 
• Se verificará que el cliente pueda comprar los vuelos ofertados en la página principal, la plataforma le permita diligenciar los datos del pasajero, datos de la tarjeta, la plataforma web permita guardar la información, realizar una corrección si es necesario.  
• Se verificará que el cliente pueda comprar los vuelos usando Millas LATAM Pass.
• Se verificará que el cliente que el cliente pueda ver las características y detalles del vuelo a comprar.
• Se verificará que el cliente que el cliente pueda elegir su asiento según la opción: Salida de emergencia y estándar y que el precio del vuelo cambie dependiendo de la selección realizada y de ser necesario corregir que el aplicativo le permita eliminar el registro y volver a seleccionar según su preferencia. 
• Se verificará que el cliente pueda agregar equipaje, alojamiento, alquiler de carro y que pueda solicitar su tarjeta Latam Airlines y usarla para comprar el vuelo y que al agregar el precio del vuelo corresponda a los servicios agregados.  
• Se verificará la elección del método de pago, confirmar email, acepto Condiciones de la compra y Contrato de Transporte y pagar.
</t>
  </si>
  <si>
    <t xml:space="preserve">Las funcionalidades a probar son:                                                                                                                                                                                                                                                                      
 Login 
 Ingreso a la plataforma web 
 Consultar vuelos
 Comprar vuelos
 Consultar y comprar vuelos usando Millas LATAM Pass   
                                                                                                                                                                                                                     Estrategia                                                                                                                                                                                                                                                                                       Implementación Metodología Choucair: 
Pruebas sistema desarrollo producto software en la etapa de construcción.
                                                                                                                                                                                                         Actividades de prueba: 
• Planeación, Diseño, Ejecución, Cierre y Logística y entregables de pruebas.                                                                                                                                                                            
• Se implementarán pruebas funcionales manuales, exploratorias y métodos de pruebas de caja negra, específicamente tablas de decisión/equivalencia.
Plan de Mitigación de los riesgos – Cobertura
• Definir en conjunto al cliente un artefacto para el reporte de incidencias.
• Definir una fecha límite para tener una solución de los bugs antes de finalizar un Sprint.
• Generar un reporte y adelantar en otras actividades del proyecto.
•  Revisión y Análisis de la documentación que entrega el cliente.
Restricciones y como gestionarlas dentro del proyecto de pruebas.
• Ajuste de un recurso con experiencia de testing.
</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</si>
  <si>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19/05/2022.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</si>
  <si>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 xml:space="preserve">
• No se realizarán pruebas en dispositivo móviles.
• No se realizarán pruebas a módulos diferente a los estipulados en el alcance.
• No se realizarán pruebas que no estén definidas en el alcance.
• No se realizarán pruebas en la base de datos ni se validará ningún log, teniendo en cuenta que estas son transferidas a las áreas correspondientes.
• No se realizarán pruebas de caja blanca ni validación de programas 
• No se realizarán pruebas especializadas de seguridad, migración, performance teniendo en cuenta que estas son transferidas a las áreas correspondientes. 
</t>
  </si>
  <si>
    <t xml:space="preserve">Lectura documentación </t>
  </si>
  <si>
    <t xml:space="preserve">reunión de contextualización </t>
  </si>
  <si>
    <t>Análisis de los riesgos</t>
  </si>
  <si>
    <t xml:space="preserve">Estrategia de pruebas </t>
  </si>
  <si>
    <t xml:space="preserve">Definición del alcance y no alcance </t>
  </si>
  <si>
    <t xml:space="preserve">Definición de supuestos </t>
  </si>
  <si>
    <t xml:space="preserve">Cronogramas de actividades </t>
  </si>
  <si>
    <t xml:space="preserve">Reunión de aprobación </t>
  </si>
  <si>
    <t xml:space="preserve">Smoketest </t>
  </si>
  <si>
    <t xml:space="preserve">5tc </t>
  </si>
  <si>
    <t>CP Funcionalidad de consultar vuelos</t>
  </si>
  <si>
    <t xml:space="preserve">10tc </t>
  </si>
  <si>
    <t>CP Funcionalidad de comprar vuelos</t>
  </si>
  <si>
    <t>20tc</t>
  </si>
  <si>
    <t>CP Funcionalidad de consultar y buscar vuelos con Millas LATAM Pass</t>
  </si>
  <si>
    <t>10tc</t>
  </si>
  <si>
    <t>CP Funcionalidad creación de cuenta</t>
  </si>
  <si>
    <t>CP funcionalidad Loguin</t>
  </si>
  <si>
    <t xml:space="preserve">Regresión </t>
  </si>
  <si>
    <t xml:space="preserve">13tc </t>
  </si>
  <si>
    <t>Pruebas UAT</t>
  </si>
  <si>
    <t>Informe de cierre</t>
  </si>
  <si>
    <t xml:space="preserve">Reunión de retroespectiva </t>
  </si>
  <si>
    <t>Carta de certificacion / carta de finalización</t>
  </si>
  <si>
    <t>Alistar artefactos o doc de pruebas</t>
  </si>
  <si>
    <t>Dailys</t>
  </si>
  <si>
    <t>Gestión de issues</t>
  </si>
  <si>
    <t>Causales de desfase</t>
  </si>
  <si>
    <t>Riesgos de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</si>
</sst>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s>
  <fills count="14">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
      <patternFill patternType="solid">
        <fgColor theme="7" tint="0.79998168889431442"/>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14" fillId="0" borderId="0"/>
  </cellStyleXfs>
  <cellXfs count="154">
    <xf numFmtId="0" fontId="0" fillId="0" borderId="0" xfId="0"/>
    <xf numFmtId="0" fontId="0" fillId="0" borderId="0" xfId="0"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6" xfId="0" applyFont="1" applyBorder="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8" fillId="5" borderId="0" xfId="0" applyFont="1" applyFill="1" applyAlignment="1">
      <alignment vertical="center"/>
    </xf>
    <xf numFmtId="0" fontId="19" fillId="8" borderId="20" xfId="0" applyFont="1" applyFill="1" applyBorder="1" applyAlignment="1">
      <alignment vertical="center"/>
    </xf>
    <xf numFmtId="0" fontId="19" fillId="8" borderId="22"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Alignment="1">
      <alignment vertical="center" wrapText="1"/>
    </xf>
    <xf numFmtId="0" fontId="18" fillId="5" borderId="5" xfId="0" applyFont="1" applyFill="1" applyBorder="1" applyAlignment="1">
      <alignment vertical="center"/>
    </xf>
    <xf numFmtId="0" fontId="18" fillId="5" borderId="6" xfId="0" applyFont="1" applyFill="1" applyBorder="1" applyAlignment="1">
      <alignment horizontal="right" vertical="center"/>
    </xf>
    <xf numFmtId="0" fontId="19" fillId="7" borderId="0" xfId="0" applyFont="1" applyFill="1" applyAlignment="1">
      <alignment horizontal="center"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16" fillId="0" borderId="0" xfId="0" applyFont="1" applyAlignment="1">
      <alignment horizontal="center" vertical="center"/>
    </xf>
    <xf numFmtId="2" fontId="0" fillId="0" borderId="0" xfId="0" applyNumberFormat="1" applyAlignment="1">
      <alignment vertical="center"/>
    </xf>
    <xf numFmtId="0" fontId="7" fillId="0" borderId="0" xfId="0" applyFont="1" applyAlignment="1">
      <alignment vertical="center"/>
    </xf>
    <xf numFmtId="0" fontId="0" fillId="8" borderId="0" xfId="0" applyFill="1" applyAlignment="1">
      <alignment vertical="center"/>
    </xf>
    <xf numFmtId="0" fontId="13" fillId="0" borderId="0" xfId="0" applyFont="1" applyAlignment="1">
      <alignment vertical="center"/>
    </xf>
    <xf numFmtId="2" fontId="0" fillId="8" borderId="0" xfId="0" applyNumberFormat="1" applyFill="1" applyAlignment="1">
      <alignment vertical="center"/>
    </xf>
    <xf numFmtId="1" fontId="8" fillId="2" borderId="0" xfId="0" applyNumberFormat="1" applyFont="1" applyFill="1" applyAlignment="1">
      <alignment vertical="center"/>
    </xf>
    <xf numFmtId="1" fontId="8" fillId="9" borderId="0" xfId="0" applyNumberFormat="1" applyFont="1" applyFill="1" applyAlignment="1">
      <alignment vertical="center"/>
    </xf>
    <xf numFmtId="0" fontId="0" fillId="9" borderId="0" xfId="0" applyFill="1" applyAlignment="1">
      <alignment vertical="center"/>
    </xf>
    <xf numFmtId="0" fontId="29" fillId="0" borderId="0" xfId="0" applyFont="1" applyAlignment="1">
      <alignment vertical="center"/>
    </xf>
    <xf numFmtId="9" fontId="30"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1" fillId="8" borderId="0" xfId="0" applyFont="1" applyFill="1" applyAlignment="1">
      <alignment vertical="center"/>
    </xf>
    <xf numFmtId="0" fontId="31" fillId="0" borderId="0" xfId="0" applyFont="1" applyAlignment="1">
      <alignment horizontal="right" vertical="center"/>
    </xf>
    <xf numFmtId="0" fontId="16" fillId="0" borderId="0" xfId="0" applyFont="1"/>
    <xf numFmtId="0" fontId="32" fillId="8" borderId="0" xfId="0" applyFont="1" applyFill="1" applyAlignment="1">
      <alignment horizontal="center" vertical="center"/>
    </xf>
    <xf numFmtId="0" fontId="19" fillId="8" borderId="0" xfId="0" applyFont="1" applyFill="1" applyAlignment="1">
      <alignment horizontal="center" vertical="center"/>
    </xf>
    <xf numFmtId="0" fontId="16" fillId="4" borderId="15" xfId="2" applyFont="1" applyFill="1" applyBorder="1" applyAlignment="1">
      <alignment horizontal="left" vertical="center" wrapText="1" indent="1"/>
    </xf>
    <xf numFmtId="9" fontId="16" fillId="8" borderId="15" xfId="1" applyFont="1" applyFill="1" applyBorder="1" applyAlignment="1" applyProtection="1">
      <alignment horizontal="center" vertical="center" wrapText="1"/>
      <protection locked="0"/>
    </xf>
    <xf numFmtId="0" fontId="21" fillId="6" borderId="15" xfId="2" applyFont="1" applyFill="1" applyBorder="1" applyAlignment="1">
      <alignment horizontal="center" vertical="center" wrapText="1"/>
    </xf>
    <xf numFmtId="0" fontId="21" fillId="6" borderId="15" xfId="2" applyFont="1" applyFill="1" applyBorder="1" applyAlignment="1" applyProtection="1">
      <alignment horizontal="center" vertical="center" wrapText="1"/>
      <protection locked="0"/>
    </xf>
    <xf numFmtId="0" fontId="21" fillId="6" borderId="15" xfId="2" applyFont="1" applyFill="1" applyBorder="1" applyAlignment="1">
      <alignment horizontal="left" vertical="center" wrapText="1" indent="1"/>
    </xf>
    <xf numFmtId="9" fontId="26" fillId="10" borderId="16" xfId="1" applyFont="1" applyFill="1" applyBorder="1" applyAlignment="1">
      <alignment horizontal="center" vertical="center" wrapText="1"/>
    </xf>
    <xf numFmtId="0" fontId="19" fillId="8" borderId="15" xfId="0" applyFont="1" applyFill="1" applyBorder="1" applyAlignment="1">
      <alignment horizontal="center" vertical="center"/>
    </xf>
    <xf numFmtId="0" fontId="0" fillId="8" borderId="13" xfId="0" applyFill="1" applyBorder="1" applyAlignment="1">
      <alignment wrapText="1"/>
    </xf>
    <xf numFmtId="0" fontId="18" fillId="5" borderId="0" xfId="0" applyFont="1" applyFill="1" applyAlignment="1">
      <alignment horizontal="center" vertical="center"/>
    </xf>
    <xf numFmtId="0" fontId="34" fillId="0" borderId="0" xfId="0" applyFont="1"/>
    <xf numFmtId="0" fontId="34" fillId="0" borderId="0" xfId="0" applyFont="1" applyAlignment="1">
      <alignment vertical="center" wrapText="1"/>
    </xf>
    <xf numFmtId="0" fontId="35" fillId="0" borderId="1" xfId="0" applyFont="1" applyBorder="1" applyAlignment="1">
      <alignment horizontal="center" vertical="center" wrapText="1" readingOrder="1"/>
    </xf>
    <xf numFmtId="0" fontId="33" fillId="0" borderId="1" xfId="0" applyFont="1" applyBorder="1" applyAlignment="1">
      <alignment horizontal="center" vertical="center"/>
    </xf>
    <xf numFmtId="0" fontId="36" fillId="0" borderId="1" xfId="0" applyFont="1" applyBorder="1" applyAlignment="1">
      <alignment horizontal="left" vertical="center" wrapText="1" readingOrder="1"/>
    </xf>
    <xf numFmtId="0" fontId="37" fillId="0" borderId="1" xfId="0" applyFont="1" applyBorder="1" applyAlignment="1">
      <alignment vertical="center" wrapText="1"/>
    </xf>
    <xf numFmtId="0" fontId="34" fillId="0" borderId="0" xfId="0" applyFont="1" applyAlignment="1">
      <alignment vertical="center"/>
    </xf>
    <xf numFmtId="0" fontId="34" fillId="0" borderId="1" xfId="0" applyFont="1" applyBorder="1" applyAlignment="1">
      <alignment horizontal="center" vertical="center"/>
    </xf>
    <xf numFmtId="0" fontId="34" fillId="9" borderId="1" xfId="0" applyFont="1" applyFill="1" applyBorder="1" applyAlignment="1">
      <alignment horizontal="center" vertical="center"/>
    </xf>
    <xf numFmtId="0" fontId="16" fillId="0" borderId="0" xfId="0" applyFont="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left" vertical="center"/>
    </xf>
    <xf numFmtId="0" fontId="5" fillId="6" borderId="1" xfId="0" applyFont="1" applyFill="1" applyBorder="1" applyAlignment="1">
      <alignment vertical="center" wrapText="1"/>
    </xf>
    <xf numFmtId="0" fontId="2" fillId="6" borderId="1" xfId="0" applyFont="1" applyFill="1" applyBorder="1" applyAlignment="1">
      <alignment vertical="center"/>
    </xf>
    <xf numFmtId="0" fontId="28" fillId="5" borderId="1" xfId="0" applyFont="1" applyFill="1" applyBorder="1" applyAlignment="1">
      <alignment vertical="center" wrapText="1"/>
    </xf>
    <xf numFmtId="0" fontId="15" fillId="5" borderId="1" xfId="0" applyFont="1" applyFill="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9" fillId="8" borderId="1" xfId="0" applyFont="1" applyFill="1" applyBorder="1" applyAlignment="1">
      <alignment vertical="center"/>
    </xf>
    <xf numFmtId="0" fontId="0" fillId="8" borderId="1" xfId="0" applyFill="1" applyBorder="1" applyAlignment="1">
      <alignment vertical="center"/>
    </xf>
    <xf numFmtId="0" fontId="0" fillId="0" borderId="1" xfId="0" applyFont="1" applyBorder="1" applyAlignment="1">
      <alignment vertical="center" wrapText="1"/>
    </xf>
    <xf numFmtId="0" fontId="9" fillId="0" borderId="1" xfId="0" applyFont="1" applyBorder="1" applyAlignment="1">
      <alignment vertical="center" wrapText="1"/>
    </xf>
    <xf numFmtId="0" fontId="10" fillId="5" borderId="1" xfId="0" applyFont="1" applyFill="1" applyBorder="1" applyAlignment="1">
      <alignment vertical="center"/>
    </xf>
    <xf numFmtId="0" fontId="0" fillId="5" borderId="1" xfId="0" applyFill="1" applyBorder="1" applyAlignment="1">
      <alignment vertical="center"/>
    </xf>
    <xf numFmtId="0" fontId="16" fillId="12" borderId="15" xfId="2" applyFont="1" applyFill="1" applyBorder="1" applyAlignment="1">
      <alignment horizontal="left" vertical="center" wrapText="1" indent="1"/>
    </xf>
    <xf numFmtId="9" fontId="16" fillId="12" borderId="15" xfId="1" applyFont="1" applyFill="1" applyBorder="1" applyAlignment="1" applyProtection="1">
      <alignment horizontal="center" vertical="center" wrapText="1"/>
      <protection locked="0"/>
    </xf>
    <xf numFmtId="9" fontId="19" fillId="13" borderId="0" xfId="0" applyNumberFormat="1" applyFont="1" applyFill="1" applyAlignment="1">
      <alignment horizontal="center" vertical="center"/>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6" fillId="3" borderId="5" xfId="0" applyFont="1" applyFill="1" applyBorder="1" applyAlignment="1">
      <alignment horizontal="left" vertical="center"/>
    </xf>
    <xf numFmtId="0" fontId="26" fillId="3" borderId="0" xfId="0" applyFont="1" applyFill="1" applyAlignment="1">
      <alignment horizontal="left" vertical="center"/>
    </xf>
    <xf numFmtId="0" fontId="22" fillId="7" borderId="0" xfId="0" applyFont="1" applyFill="1" applyAlignment="1">
      <alignment horizontal="left" vertical="center"/>
    </xf>
    <xf numFmtId="0" fontId="16" fillId="2" borderId="1" xfId="0" applyFont="1" applyFill="1" applyBorder="1" applyAlignment="1">
      <alignment horizontal="left" vertical="center"/>
    </xf>
    <xf numFmtId="0" fontId="16" fillId="2" borderId="21"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6" fillId="0" borderId="5" xfId="0" applyFont="1" applyBorder="1" applyAlignment="1">
      <alignment horizontal="left" vertical="center" wrapText="1"/>
    </xf>
    <xf numFmtId="0" fontId="16" fillId="0" borderId="0" xfId="0" applyFont="1" applyAlignment="1">
      <alignment horizontal="left" vertical="center"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5" xfId="0" applyFont="1" applyFill="1" applyBorder="1" applyAlignment="1">
      <alignment horizontal="right" vertical="center"/>
    </xf>
    <xf numFmtId="0" fontId="18" fillId="5" borderId="0" xfId="0" applyFont="1" applyFill="1" applyAlignment="1">
      <alignment horizontal="right" vertical="center"/>
    </xf>
    <xf numFmtId="0" fontId="18" fillId="5" borderId="6" xfId="0" applyFont="1" applyFill="1" applyBorder="1" applyAlignment="1">
      <alignment horizontal="right" vertical="center"/>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19" fillId="8" borderId="20" xfId="0" applyFont="1" applyFill="1" applyBorder="1" applyAlignment="1">
      <alignment horizontal="left" vertical="center"/>
    </xf>
    <xf numFmtId="0" fontId="16" fillId="0" borderId="0" xfId="0" applyFont="1" applyAlignment="1">
      <alignment horizontal="left" vertical="center"/>
    </xf>
    <xf numFmtId="0" fontId="16" fillId="0" borderId="0" xfId="0" applyFont="1" applyAlignment="1">
      <alignment horizontal="center" vertical="center"/>
    </xf>
    <xf numFmtId="0" fontId="19"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21" fillId="6" borderId="17" xfId="0" applyFont="1" applyFill="1" applyBorder="1" applyAlignment="1">
      <alignment horizontal="left" vertical="center"/>
    </xf>
    <xf numFmtId="0" fontId="21" fillId="6" borderId="18" xfId="0" applyFont="1" applyFill="1" applyBorder="1" applyAlignment="1">
      <alignment horizontal="left" vertical="center"/>
    </xf>
    <xf numFmtId="0" fontId="21" fillId="6" borderId="19" xfId="0" applyFont="1" applyFill="1" applyBorder="1" applyAlignment="1">
      <alignment horizontal="left" vertical="center"/>
    </xf>
    <xf numFmtId="0" fontId="16" fillId="0" borderId="5" xfId="0" applyFont="1" applyBorder="1" applyAlignment="1">
      <alignment horizontal="left" vertical="center"/>
    </xf>
    <xf numFmtId="0" fontId="16" fillId="0" borderId="1" xfId="0" applyFont="1" applyBorder="1" applyAlignment="1">
      <alignment horizontal="left" vertical="center"/>
    </xf>
    <xf numFmtId="0" fontId="19" fillId="0" borderId="14" xfId="0" applyFont="1" applyBorder="1" applyAlignment="1">
      <alignment horizontal="center" vertical="center"/>
    </xf>
    <xf numFmtId="0" fontId="19" fillId="0" borderId="26" xfId="0" applyFont="1" applyBorder="1" applyAlignment="1">
      <alignment horizontal="right" vertical="center"/>
    </xf>
    <xf numFmtId="15"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6" fillId="7" borderId="1" xfId="0" applyFont="1" applyFill="1" applyBorder="1" applyAlignment="1">
      <alignment horizontal="center" vertical="center"/>
    </xf>
    <xf numFmtId="0" fontId="16" fillId="0" borderId="1" xfId="0" applyFont="1" applyBorder="1" applyAlignment="1">
      <alignment horizontal="center" vertical="center" wrapText="1"/>
    </xf>
    <xf numFmtId="0" fontId="25" fillId="7" borderId="5" xfId="0" applyFont="1" applyFill="1" applyBorder="1" applyAlignment="1">
      <alignment horizontal="left" vertical="center"/>
    </xf>
    <xf numFmtId="0" fontId="25" fillId="7" borderId="0" xfId="0" applyFont="1" applyFill="1" applyAlignment="1">
      <alignment horizontal="left" vertical="center"/>
    </xf>
    <xf numFmtId="0" fontId="25" fillId="7" borderId="6" xfId="0" applyFont="1" applyFill="1" applyBorder="1" applyAlignment="1">
      <alignment horizontal="left" vertic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top" wrapText="1"/>
    </xf>
    <xf numFmtId="0" fontId="16" fillId="0" borderId="0" xfId="0" applyFont="1" applyAlignment="1">
      <alignment horizontal="left" vertical="top" wrapText="1"/>
    </xf>
    <xf numFmtId="0" fontId="16" fillId="0" borderId="6" xfId="0" applyFont="1" applyBorder="1" applyAlignment="1">
      <alignment horizontal="left" vertical="top" wrapText="1"/>
    </xf>
    <xf numFmtId="0" fontId="18" fillId="5" borderId="2" xfId="0" applyFont="1" applyFill="1" applyBorder="1" applyAlignment="1">
      <alignment horizontal="center" vertical="center"/>
    </xf>
    <xf numFmtId="0" fontId="18" fillId="5" borderId="3" xfId="0" applyFont="1" applyFill="1" applyBorder="1" applyAlignment="1">
      <alignment horizontal="center" vertical="center"/>
    </xf>
    <xf numFmtId="0" fontId="18" fillId="5" borderId="4" xfId="0" applyFont="1" applyFill="1" applyBorder="1" applyAlignment="1">
      <alignment horizontal="center" vertical="center"/>
    </xf>
    <xf numFmtId="0" fontId="19" fillId="0" borderId="5" xfId="0" applyFont="1" applyBorder="1" applyAlignment="1">
      <alignment horizontal="left" wrapText="1"/>
    </xf>
    <xf numFmtId="0" fontId="16" fillId="0" borderId="0" xfId="0" applyFont="1" applyAlignment="1">
      <alignment horizontal="left" wrapText="1"/>
    </xf>
    <xf numFmtId="0" fontId="16" fillId="0" borderId="6" xfId="0" applyFont="1" applyBorder="1" applyAlignment="1">
      <alignment horizontal="left" wrapText="1"/>
    </xf>
    <xf numFmtId="0" fontId="16" fillId="0" borderId="5" xfId="0" applyFont="1" applyBorder="1" applyAlignment="1">
      <alignment horizontal="left" wrapText="1"/>
    </xf>
    <xf numFmtId="0" fontId="16" fillId="0" borderId="7" xfId="0" applyFont="1" applyBorder="1" applyAlignment="1">
      <alignment horizontal="left" wrapText="1"/>
    </xf>
    <xf numFmtId="0" fontId="16" fillId="0" borderId="8" xfId="0" applyFont="1" applyBorder="1" applyAlignment="1">
      <alignment horizontal="left" wrapText="1"/>
    </xf>
    <xf numFmtId="0" fontId="16" fillId="0" borderId="9" xfId="0" applyFont="1" applyBorder="1" applyAlignment="1">
      <alignment horizontal="left" wrapText="1"/>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28" fillId="11" borderId="0" xfId="0" applyFont="1" applyFill="1" applyAlignment="1">
      <alignment horizontal="center"/>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10" fillId="0" borderId="0" xfId="0" applyFont="1" applyAlignment="1">
      <alignment horizontal="center" vertical="center" wrapText="1"/>
    </xf>
    <xf numFmtId="0" fontId="10" fillId="3" borderId="0" xfId="0" applyFont="1" applyFill="1" applyAlignment="1">
      <alignment horizontal="left" vertical="center"/>
    </xf>
    <xf numFmtId="0" fontId="16" fillId="2" borderId="15" xfId="0" applyFont="1" applyFill="1" applyBorder="1" applyAlignment="1">
      <alignment horizontal="left" vertical="center" wrapText="1"/>
    </xf>
    <xf numFmtId="0" fontId="19" fillId="8" borderId="15" xfId="0" applyFont="1" applyFill="1" applyBorder="1" applyAlignment="1">
      <alignment horizontal="center" vertical="center"/>
    </xf>
    <xf numFmtId="0" fontId="16" fillId="2" borderId="1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cellXfs>
  <cellStyles count="3">
    <cellStyle name="Normal" xfId="0" builtinId="0"/>
    <cellStyle name="Normal 4" xfId="2" xr:uid="{21797D96-B792-4812-97C7-04FFEB9D8928}"/>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43</xdr:row>
      <xdr:rowOff>0</xdr:rowOff>
    </xdr:from>
    <xdr:to>
      <xdr:col>8</xdr:col>
      <xdr:colOff>1863277</xdr:colOff>
      <xdr:row>48</xdr:row>
      <xdr:rowOff>197495</xdr:rowOff>
    </xdr:to>
    <xdr:grpSp>
      <xdr:nvGrpSpPr>
        <xdr:cNvPr id="7" name="1 Grupo">
          <a:extLst>
            <a:ext uri="{FF2B5EF4-FFF2-40B4-BE49-F238E27FC236}">
              <a16:creationId xmlns:a16="http://schemas.microsoft.com/office/drawing/2014/main" id="{00000000-0008-0000-0000-000007000000}"/>
            </a:ext>
          </a:extLst>
        </xdr:cNvPr>
        <xdr:cNvGrpSpPr/>
      </xdr:nvGrpSpPr>
      <xdr:grpSpPr>
        <a:xfrm>
          <a:off x="11077575" y="8509000"/>
          <a:ext cx="1053652" cy="2299345"/>
          <a:chOff x="4095673" y="5375903"/>
          <a:chExt cx="1177414" cy="1077971"/>
        </a:xfrm>
      </xdr:grpSpPr>
      <xdr:sp macro="" textlink="">
        <xdr:nvSpPr>
          <xdr:cNvPr id="8" name="2 Triángulo isósceles">
            <a:extLst>
              <a:ext uri="{FF2B5EF4-FFF2-40B4-BE49-F238E27FC236}">
                <a16:creationId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87</xdr:row>
      <xdr:rowOff>123825</xdr:rowOff>
    </xdr:from>
    <xdr:to>
      <xdr:col>10</xdr:col>
      <xdr:colOff>276226</xdr:colOff>
      <xdr:row>88</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89</xdr:row>
      <xdr:rowOff>128589</xdr:rowOff>
    </xdr:from>
    <xdr:to>
      <xdr:col>9</xdr:col>
      <xdr:colOff>714378</xdr:colOff>
      <xdr:row>92</xdr:row>
      <xdr:rowOff>57150</xdr:rowOff>
    </xdr:to>
    <xdr:sp macro="" textlink="">
      <xdr:nvSpPr>
        <xdr:cNvPr id="13" name="Flecha: a la derecha 12">
          <a:extLst>
            <a:ext uri="{FF2B5EF4-FFF2-40B4-BE49-F238E27FC236}">
              <a16:creationId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43</xdr:row>
      <xdr:rowOff>21981</xdr:rowOff>
    </xdr:from>
    <xdr:to>
      <xdr:col>6</xdr:col>
      <xdr:colOff>659423</xdr:colOff>
      <xdr:row>43</xdr:row>
      <xdr:rowOff>168518</xdr:rowOff>
    </xdr:to>
    <xdr:sp macro="" textlink="">
      <xdr:nvSpPr>
        <xdr:cNvPr id="2" name="Flecha: a la derecha 1">
          <a:extLst>
            <a:ext uri="{FF2B5EF4-FFF2-40B4-BE49-F238E27FC236}">
              <a16:creationId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96"/>
  <sheetViews>
    <sheetView showGridLines="0" tabSelected="1" topLeftCell="A19" workbookViewId="0">
      <selection activeCell="B76" sqref="B76:I83"/>
    </sheetView>
  </sheetViews>
  <sheetFormatPr baseColWidth="10" defaultColWidth="11.453125" defaultRowHeight="14" x14ac:dyDescent="0.35"/>
  <cols>
    <col min="1" max="1" width="4.453125" style="2" customWidth="1"/>
    <col min="2" max="2" width="28.54296875" style="2" customWidth="1"/>
    <col min="3" max="3" width="29" style="2" bestFit="1" customWidth="1"/>
    <col min="4" max="5" width="22.26953125" style="2" customWidth="1"/>
    <col min="6" max="6" width="9.453125" style="2" bestFit="1" customWidth="1"/>
    <col min="7" max="7" width="13.7265625" style="2" bestFit="1" customWidth="1"/>
    <col min="8" max="8" width="17.26953125" style="2" bestFit="1" customWidth="1"/>
    <col min="9" max="9" width="39.54296875" style="2" customWidth="1"/>
    <col min="10" max="16384" width="11.453125" style="2"/>
  </cols>
  <sheetData>
    <row r="1" spans="2:9" ht="14.5" thickBot="1" x14ac:dyDescent="0.4">
      <c r="B1" s="107"/>
      <c r="C1" s="107"/>
      <c r="D1" s="107"/>
      <c r="E1" s="107"/>
      <c r="F1" s="107"/>
      <c r="G1" s="107"/>
      <c r="H1" s="107"/>
      <c r="I1" s="107"/>
    </row>
    <row r="2" spans="2:9" ht="39" customHeight="1" thickBot="1" x14ac:dyDescent="0.4">
      <c r="B2" s="108" t="s">
        <v>0</v>
      </c>
      <c r="C2" s="109"/>
      <c r="D2" s="109"/>
      <c r="E2" s="109"/>
      <c r="F2" s="109"/>
      <c r="G2" s="109"/>
      <c r="H2" s="109"/>
      <c r="I2" s="110"/>
    </row>
    <row r="3" spans="2:9" ht="7.5" customHeight="1" x14ac:dyDescent="0.35">
      <c r="B3" s="107"/>
      <c r="C3" s="107"/>
      <c r="D3" s="107"/>
      <c r="E3" s="107"/>
      <c r="F3" s="107"/>
      <c r="G3" s="107"/>
      <c r="H3" s="107"/>
      <c r="I3" s="107"/>
    </row>
    <row r="4" spans="2:9" ht="7.5" customHeight="1" thickBot="1" x14ac:dyDescent="0.4">
      <c r="B4" s="107"/>
      <c r="C4" s="107"/>
      <c r="D4" s="107"/>
      <c r="E4" s="107"/>
      <c r="F4" s="107"/>
      <c r="G4" s="107"/>
      <c r="H4" s="107"/>
      <c r="I4" s="107"/>
    </row>
    <row r="5" spans="2:9" x14ac:dyDescent="0.35">
      <c r="B5" s="111" t="s">
        <v>1</v>
      </c>
      <c r="C5" s="112"/>
      <c r="D5" s="112"/>
      <c r="E5" s="112"/>
      <c r="F5" s="112"/>
      <c r="G5" s="112"/>
      <c r="H5" s="112"/>
      <c r="I5" s="113"/>
    </row>
    <row r="6" spans="2:9" x14ac:dyDescent="0.35">
      <c r="B6" s="14" t="s">
        <v>2</v>
      </c>
      <c r="C6" s="86" t="s">
        <v>127</v>
      </c>
      <c r="D6" s="86"/>
      <c r="E6" s="86"/>
      <c r="F6" s="86"/>
      <c r="G6" s="86"/>
      <c r="H6" s="86"/>
      <c r="I6" s="87"/>
    </row>
    <row r="7" spans="2:9" x14ac:dyDescent="0.35">
      <c r="B7" s="14" t="s">
        <v>3</v>
      </c>
      <c r="C7" s="86" t="s">
        <v>100</v>
      </c>
      <c r="D7" s="86"/>
      <c r="E7" s="86"/>
      <c r="F7" s="86"/>
      <c r="G7" s="86"/>
      <c r="H7" s="86"/>
      <c r="I7" s="87"/>
    </row>
    <row r="8" spans="2:9" x14ac:dyDescent="0.35">
      <c r="B8" s="105" t="s">
        <v>4</v>
      </c>
      <c r="C8" s="12" t="s">
        <v>5</v>
      </c>
      <c r="D8" s="86" t="s">
        <v>101</v>
      </c>
      <c r="E8" s="86"/>
      <c r="F8" s="86"/>
      <c r="G8" s="86"/>
      <c r="H8" s="86"/>
      <c r="I8" s="87"/>
    </row>
    <row r="9" spans="2:9" x14ac:dyDescent="0.35">
      <c r="B9" s="105"/>
      <c r="C9" s="12" t="s">
        <v>6</v>
      </c>
      <c r="D9" s="86" t="s">
        <v>102</v>
      </c>
      <c r="E9" s="86"/>
      <c r="F9" s="86"/>
      <c r="G9" s="86"/>
      <c r="H9" s="86"/>
      <c r="I9" s="87"/>
    </row>
    <row r="10" spans="2:9" x14ac:dyDescent="0.35">
      <c r="B10" s="105"/>
      <c r="C10" s="12" t="s">
        <v>7</v>
      </c>
      <c r="D10" s="86" t="s">
        <v>101</v>
      </c>
      <c r="E10" s="86"/>
      <c r="F10" s="86"/>
      <c r="G10" s="86"/>
      <c r="H10" s="86"/>
      <c r="I10" s="87"/>
    </row>
    <row r="11" spans="2:9" x14ac:dyDescent="0.35">
      <c r="B11" s="14" t="s">
        <v>8</v>
      </c>
      <c r="C11" s="86" t="s">
        <v>103</v>
      </c>
      <c r="D11" s="86"/>
      <c r="E11" s="86"/>
      <c r="F11" s="86"/>
      <c r="G11" s="86"/>
      <c r="H11" s="86"/>
      <c r="I11" s="87"/>
    </row>
    <row r="12" spans="2:9" ht="28.5" thickBot="1" x14ac:dyDescent="0.4">
      <c r="B12" s="15" t="s">
        <v>9</v>
      </c>
      <c r="C12" s="88" t="s">
        <v>128</v>
      </c>
      <c r="D12" s="89"/>
      <c r="E12" s="89"/>
      <c r="F12" s="89"/>
      <c r="G12" s="89"/>
      <c r="H12" s="89"/>
      <c r="I12" s="90"/>
    </row>
    <row r="13" spans="2:9" ht="14.5" thickBot="1" x14ac:dyDescent="0.4"/>
    <row r="14" spans="2:9" x14ac:dyDescent="0.35">
      <c r="B14" s="16" t="s">
        <v>10</v>
      </c>
      <c r="C14" s="17"/>
      <c r="D14" s="17"/>
      <c r="E14" s="17"/>
      <c r="F14" s="17"/>
      <c r="G14" s="17"/>
      <c r="H14" s="17"/>
      <c r="I14" s="18"/>
    </row>
    <row r="15" spans="2:9" x14ac:dyDescent="0.35">
      <c r="B15" s="91" t="s">
        <v>129</v>
      </c>
      <c r="C15" s="92"/>
      <c r="D15" s="92"/>
      <c r="E15" s="92"/>
      <c r="F15" s="92"/>
      <c r="G15" s="92"/>
      <c r="H15" s="92"/>
      <c r="I15" s="93"/>
    </row>
    <row r="16" spans="2:9" x14ac:dyDescent="0.35">
      <c r="B16" s="91"/>
      <c r="C16" s="92"/>
      <c r="D16" s="92"/>
      <c r="E16" s="92"/>
      <c r="F16" s="92"/>
      <c r="G16" s="92"/>
      <c r="H16" s="92"/>
      <c r="I16" s="93"/>
    </row>
    <row r="17" spans="2:9" x14ac:dyDescent="0.35">
      <c r="B17" s="91"/>
      <c r="C17" s="92"/>
      <c r="D17" s="92"/>
      <c r="E17" s="92"/>
      <c r="F17" s="92"/>
      <c r="G17" s="92"/>
      <c r="H17" s="92"/>
      <c r="I17" s="93"/>
    </row>
    <row r="18" spans="2:9" x14ac:dyDescent="0.35">
      <c r="B18" s="91"/>
      <c r="C18" s="92"/>
      <c r="D18" s="92"/>
      <c r="E18" s="92"/>
      <c r="F18" s="92"/>
      <c r="G18" s="92"/>
      <c r="H18" s="92"/>
      <c r="I18" s="93"/>
    </row>
    <row r="19" spans="2:9" x14ac:dyDescent="0.35">
      <c r="B19" s="91"/>
      <c r="C19" s="92"/>
      <c r="D19" s="92"/>
      <c r="E19" s="92"/>
      <c r="F19" s="92"/>
      <c r="G19" s="92"/>
      <c r="H19" s="92"/>
      <c r="I19" s="93"/>
    </row>
    <row r="20" spans="2:9" x14ac:dyDescent="0.35">
      <c r="B20" s="91"/>
      <c r="C20" s="92"/>
      <c r="D20" s="92"/>
      <c r="E20" s="92"/>
      <c r="F20" s="92"/>
      <c r="G20" s="92"/>
      <c r="H20" s="92"/>
      <c r="I20" s="93"/>
    </row>
    <row r="21" spans="2:9" ht="14.5" thickBot="1" x14ac:dyDescent="0.4">
      <c r="B21" s="94"/>
      <c r="C21" s="95"/>
      <c r="D21" s="95"/>
      <c r="E21" s="95"/>
      <c r="F21" s="95"/>
      <c r="G21" s="95"/>
      <c r="H21" s="95"/>
      <c r="I21" s="96"/>
    </row>
    <row r="22" spans="2:9" ht="14.5" thickBot="1" x14ac:dyDescent="0.4">
      <c r="B22" s="19"/>
      <c r="C22" s="19"/>
      <c r="D22" s="19"/>
      <c r="E22" s="19"/>
      <c r="F22" s="19"/>
      <c r="G22" s="19"/>
      <c r="H22" s="19"/>
      <c r="I22" s="19"/>
    </row>
    <row r="23" spans="2:9" x14ac:dyDescent="0.35">
      <c r="B23" s="97" t="s">
        <v>11</v>
      </c>
      <c r="C23" s="98"/>
      <c r="D23" s="98"/>
      <c r="E23" s="98"/>
      <c r="F23" s="98"/>
      <c r="G23" s="98"/>
      <c r="H23" s="98"/>
      <c r="I23" s="99"/>
    </row>
    <row r="24" spans="2:9" x14ac:dyDescent="0.35">
      <c r="B24" s="83" t="s">
        <v>12</v>
      </c>
      <c r="C24" s="84"/>
      <c r="D24" s="84"/>
      <c r="E24" s="84"/>
      <c r="F24" s="85" t="s">
        <v>13</v>
      </c>
      <c r="G24" s="85"/>
      <c r="H24" s="85"/>
      <c r="I24" s="24" t="s">
        <v>14</v>
      </c>
    </row>
    <row r="25" spans="2:9" ht="23.25" customHeight="1" x14ac:dyDescent="0.35">
      <c r="B25" s="100" t="s">
        <v>15</v>
      </c>
      <c r="C25" s="101"/>
      <c r="D25" s="101"/>
      <c r="E25" s="101"/>
      <c r="F25" s="101"/>
      <c r="G25" s="101"/>
      <c r="H25" s="101"/>
      <c r="I25" s="102"/>
    </row>
    <row r="26" spans="2:9" x14ac:dyDescent="0.35">
      <c r="B26" s="103" t="s">
        <v>16</v>
      </c>
      <c r="C26" s="104"/>
      <c r="D26" s="104" t="s">
        <v>17</v>
      </c>
      <c r="E26" s="104"/>
      <c r="F26" s="22" t="s">
        <v>18</v>
      </c>
      <c r="G26" s="22" t="s">
        <v>19</v>
      </c>
      <c r="H26" s="22" t="s">
        <v>20</v>
      </c>
      <c r="I26" s="23" t="s">
        <v>21</v>
      </c>
    </row>
    <row r="27" spans="2:9" x14ac:dyDescent="0.35">
      <c r="B27" s="91" t="s">
        <v>104</v>
      </c>
      <c r="C27" s="106"/>
      <c r="D27" s="106" t="s">
        <v>130</v>
      </c>
      <c r="E27" s="106"/>
      <c r="F27" s="27">
        <v>3</v>
      </c>
      <c r="G27" s="27">
        <v>3</v>
      </c>
      <c r="H27" s="27">
        <f t="shared" ref="H27:H33" si="0">F27*G27</f>
        <v>9</v>
      </c>
      <c r="I27" s="4" t="s">
        <v>107</v>
      </c>
    </row>
    <row r="28" spans="2:9" x14ac:dyDescent="0.35">
      <c r="B28" s="91" t="s">
        <v>105</v>
      </c>
      <c r="C28" s="92"/>
      <c r="D28" s="106" t="s">
        <v>108</v>
      </c>
      <c r="E28" s="106"/>
      <c r="F28" s="27">
        <v>3</v>
      </c>
      <c r="G28" s="27">
        <v>2</v>
      </c>
      <c r="H28" s="27">
        <f t="shared" si="0"/>
        <v>6</v>
      </c>
      <c r="I28" s="4" t="s">
        <v>107</v>
      </c>
    </row>
    <row r="29" spans="2:9" x14ac:dyDescent="0.35">
      <c r="B29" s="91" t="s">
        <v>106</v>
      </c>
      <c r="C29" s="92"/>
      <c r="D29" s="106" t="s">
        <v>132</v>
      </c>
      <c r="E29" s="106"/>
      <c r="F29" s="27">
        <v>3</v>
      </c>
      <c r="G29" s="27">
        <v>3</v>
      </c>
      <c r="H29" s="27">
        <f t="shared" si="0"/>
        <v>9</v>
      </c>
      <c r="I29" s="4" t="s">
        <v>109</v>
      </c>
    </row>
    <row r="30" spans="2:9" x14ac:dyDescent="0.35">
      <c r="B30" s="91" t="s">
        <v>110</v>
      </c>
      <c r="C30" s="92"/>
      <c r="D30" s="106" t="s">
        <v>131</v>
      </c>
      <c r="E30" s="106"/>
      <c r="F30" s="27">
        <v>3</v>
      </c>
      <c r="G30" s="27">
        <v>2</v>
      </c>
      <c r="H30" s="27">
        <f t="shared" si="0"/>
        <v>6</v>
      </c>
      <c r="I30" s="4" t="s">
        <v>107</v>
      </c>
    </row>
    <row r="31" spans="2:9" x14ac:dyDescent="0.35">
      <c r="B31" s="91"/>
      <c r="C31" s="106"/>
      <c r="D31" s="106"/>
      <c r="E31" s="106"/>
      <c r="F31" s="27"/>
      <c r="G31" s="27"/>
      <c r="H31" s="27">
        <f t="shared" si="0"/>
        <v>0</v>
      </c>
      <c r="I31" s="4"/>
    </row>
    <row r="32" spans="2:9" x14ac:dyDescent="0.35">
      <c r="B32" s="91"/>
      <c r="C32" s="92"/>
      <c r="D32" s="106"/>
      <c r="E32" s="106"/>
      <c r="F32" s="27"/>
      <c r="G32" s="27"/>
      <c r="H32" s="27">
        <f t="shared" si="0"/>
        <v>0</v>
      </c>
      <c r="I32" s="4"/>
    </row>
    <row r="33" spans="2:13" x14ac:dyDescent="0.35">
      <c r="B33" s="114"/>
      <c r="C33" s="106"/>
      <c r="D33" s="106"/>
      <c r="E33" s="106"/>
      <c r="F33" s="27"/>
      <c r="G33" s="27"/>
      <c r="H33" s="27">
        <f t="shared" si="0"/>
        <v>0</v>
      </c>
      <c r="I33" s="4"/>
    </row>
    <row r="34" spans="2:13" ht="19.5" customHeight="1" thickBot="1" x14ac:dyDescent="0.4">
      <c r="B34" s="20"/>
      <c r="C34" s="13"/>
      <c r="D34" s="13"/>
      <c r="E34" s="13"/>
      <c r="F34" s="53"/>
      <c r="G34" s="53"/>
      <c r="H34" s="53"/>
      <c r="I34" s="21" t="s">
        <v>22</v>
      </c>
    </row>
    <row r="35" spans="2:13" ht="16.5" customHeight="1" x14ac:dyDescent="0.35">
      <c r="B35" s="103" t="s">
        <v>16</v>
      </c>
      <c r="C35" s="104"/>
      <c r="D35" s="104" t="s">
        <v>17</v>
      </c>
      <c r="E35" s="104"/>
      <c r="F35" s="22" t="s">
        <v>18</v>
      </c>
      <c r="G35" s="22" t="s">
        <v>19</v>
      </c>
      <c r="H35" s="22" t="s">
        <v>20</v>
      </c>
      <c r="I35" s="23" t="s">
        <v>21</v>
      </c>
      <c r="J35" s="131" t="s">
        <v>23</v>
      </c>
      <c r="K35" s="132"/>
      <c r="L35" s="132"/>
      <c r="M35" s="133"/>
    </row>
    <row r="36" spans="2:13" s="3" customFormat="1" ht="16.5" customHeight="1" x14ac:dyDescent="0.35">
      <c r="B36" s="115" t="s">
        <v>134</v>
      </c>
      <c r="C36" s="115"/>
      <c r="D36" s="115" t="s">
        <v>116</v>
      </c>
      <c r="E36" s="115"/>
      <c r="F36" s="64">
        <v>1</v>
      </c>
      <c r="G36" s="64">
        <v>2</v>
      </c>
      <c r="H36" s="64">
        <f t="shared" ref="H36:H40" si="1">F36*G36</f>
        <v>2</v>
      </c>
      <c r="I36" s="65" t="s">
        <v>122</v>
      </c>
      <c r="J36" s="119" t="s">
        <v>115</v>
      </c>
      <c r="K36" s="119"/>
      <c r="L36" s="119"/>
      <c r="M36" s="119"/>
    </row>
    <row r="37" spans="2:13" s="3" customFormat="1" ht="16.5" customHeight="1" x14ac:dyDescent="0.35">
      <c r="B37" s="115" t="s">
        <v>135</v>
      </c>
      <c r="C37" s="115"/>
      <c r="D37" s="115" t="s">
        <v>111</v>
      </c>
      <c r="E37" s="115"/>
      <c r="F37" s="64">
        <v>3</v>
      </c>
      <c r="G37" s="64">
        <v>1</v>
      </c>
      <c r="H37" s="64">
        <f t="shared" si="1"/>
        <v>3</v>
      </c>
      <c r="I37" s="65" t="s">
        <v>112</v>
      </c>
      <c r="J37" s="119" t="s">
        <v>117</v>
      </c>
      <c r="K37" s="119"/>
      <c r="L37" s="119"/>
      <c r="M37" s="119"/>
    </row>
    <row r="38" spans="2:13" s="3" customFormat="1" ht="16.5" customHeight="1" x14ac:dyDescent="0.35">
      <c r="B38" s="115" t="s">
        <v>136</v>
      </c>
      <c r="C38" s="115"/>
      <c r="D38" s="115" t="s">
        <v>113</v>
      </c>
      <c r="E38" s="115"/>
      <c r="F38" s="64">
        <v>3</v>
      </c>
      <c r="G38" s="64">
        <v>2</v>
      </c>
      <c r="H38" s="64">
        <f t="shared" si="1"/>
        <v>6</v>
      </c>
      <c r="I38" s="65" t="s">
        <v>120</v>
      </c>
      <c r="J38" s="119" t="s">
        <v>118</v>
      </c>
      <c r="K38" s="119"/>
      <c r="L38" s="119"/>
      <c r="M38" s="119"/>
    </row>
    <row r="39" spans="2:13" s="3" customFormat="1" ht="16.5" customHeight="1" x14ac:dyDescent="0.35">
      <c r="B39" s="115" t="s">
        <v>133</v>
      </c>
      <c r="C39" s="115"/>
      <c r="D39" s="115" t="s">
        <v>114</v>
      </c>
      <c r="E39" s="115"/>
      <c r="F39" s="64">
        <v>3</v>
      </c>
      <c r="G39" s="64">
        <v>2</v>
      </c>
      <c r="H39" s="64">
        <f t="shared" si="1"/>
        <v>6</v>
      </c>
      <c r="I39" s="65" t="s">
        <v>119</v>
      </c>
      <c r="J39" s="119" t="s">
        <v>117</v>
      </c>
      <c r="K39" s="119"/>
      <c r="L39" s="119"/>
      <c r="M39" s="119"/>
    </row>
    <row r="40" spans="2:13" s="3" customFormat="1" ht="16.5" customHeight="1" x14ac:dyDescent="0.35">
      <c r="B40" s="115"/>
      <c r="C40" s="115"/>
      <c r="D40" s="115"/>
      <c r="E40" s="115"/>
      <c r="F40" s="64"/>
      <c r="G40" s="64"/>
      <c r="H40" s="64">
        <f t="shared" si="1"/>
        <v>0</v>
      </c>
      <c r="I40" s="65"/>
      <c r="J40" s="119"/>
      <c r="K40" s="119"/>
      <c r="L40" s="119"/>
      <c r="M40" s="119"/>
    </row>
    <row r="41" spans="2:13" s="3" customFormat="1" ht="16.5" customHeight="1" thickBot="1" x14ac:dyDescent="0.4"/>
    <row r="42" spans="2:13" x14ac:dyDescent="0.35">
      <c r="B42" s="16" t="s">
        <v>24</v>
      </c>
      <c r="C42" s="17"/>
      <c r="D42" s="17"/>
      <c r="E42" s="17"/>
      <c r="F42" s="17"/>
      <c r="G42" s="17"/>
      <c r="H42" s="17"/>
      <c r="I42" s="18"/>
    </row>
    <row r="43" spans="2:13" ht="21.75" customHeight="1" x14ac:dyDescent="0.35">
      <c r="B43" s="8"/>
      <c r="C43" s="116" t="s">
        <v>25</v>
      </c>
      <c r="D43" s="116"/>
      <c r="E43" s="116"/>
      <c r="F43" s="25" t="s">
        <v>26</v>
      </c>
      <c r="G43" s="25" t="s">
        <v>27</v>
      </c>
      <c r="H43" s="25" t="s">
        <v>28</v>
      </c>
      <c r="I43" s="9"/>
    </row>
    <row r="44" spans="2:13" ht="15.75" customHeight="1" x14ac:dyDescent="0.35">
      <c r="B44" s="117" t="s">
        <v>29</v>
      </c>
      <c r="C44" s="118" t="s">
        <v>125</v>
      </c>
      <c r="D44" s="119"/>
      <c r="E44" s="119"/>
      <c r="F44" s="120" t="s">
        <v>121</v>
      </c>
      <c r="G44" s="120"/>
      <c r="H44" s="120"/>
      <c r="I44" s="9"/>
    </row>
    <row r="45" spans="2:13" ht="15.75" customHeight="1" x14ac:dyDescent="0.35">
      <c r="B45" s="117"/>
      <c r="C45" s="119"/>
      <c r="D45" s="119"/>
      <c r="E45" s="119"/>
      <c r="F45" s="120"/>
      <c r="G45" s="120"/>
      <c r="H45" s="120"/>
      <c r="I45" s="9"/>
    </row>
    <row r="46" spans="2:13" ht="15.75" customHeight="1" x14ac:dyDescent="0.35">
      <c r="B46" s="117" t="s">
        <v>30</v>
      </c>
      <c r="C46" s="121" t="s">
        <v>126</v>
      </c>
      <c r="D46" s="119"/>
      <c r="E46" s="119"/>
      <c r="F46" s="120"/>
      <c r="G46" s="120" t="s">
        <v>121</v>
      </c>
      <c r="H46" s="120"/>
      <c r="I46" s="9"/>
    </row>
    <row r="47" spans="2:13" ht="103.5" customHeight="1" x14ac:dyDescent="0.35">
      <c r="B47" s="117"/>
      <c r="C47" s="119"/>
      <c r="D47" s="119"/>
      <c r="E47" s="119"/>
      <c r="F47" s="120"/>
      <c r="G47" s="120"/>
      <c r="H47" s="120"/>
      <c r="I47" s="9"/>
    </row>
    <row r="48" spans="2:13" ht="15.75" customHeight="1" x14ac:dyDescent="0.35">
      <c r="B48" s="117" t="s">
        <v>31</v>
      </c>
      <c r="C48" s="119" t="s">
        <v>124</v>
      </c>
      <c r="D48" s="119"/>
      <c r="E48" s="119"/>
      <c r="F48" s="120" t="s">
        <v>121</v>
      </c>
      <c r="G48" s="120"/>
      <c r="H48" s="120"/>
      <c r="I48" s="9"/>
    </row>
    <row r="49" spans="2:9" ht="15.75" customHeight="1" x14ac:dyDescent="0.35">
      <c r="B49" s="117"/>
      <c r="C49" s="119"/>
      <c r="D49" s="119"/>
      <c r="E49" s="119"/>
      <c r="F49" s="120"/>
      <c r="G49" s="120"/>
      <c r="H49" s="120"/>
      <c r="I49" s="9"/>
    </row>
    <row r="50" spans="2:9" ht="15.75" customHeight="1" thickBot="1" x14ac:dyDescent="0.4">
      <c r="B50" s="26"/>
      <c r="C50" s="10"/>
      <c r="D50" s="10"/>
      <c r="E50" s="10"/>
      <c r="F50" s="10"/>
      <c r="G50" s="10"/>
      <c r="H50" s="10"/>
      <c r="I50" s="11"/>
    </row>
    <row r="51" spans="2:9" ht="14.5" thickBot="1" x14ac:dyDescent="0.4"/>
    <row r="52" spans="2:9" ht="32.25" customHeight="1" x14ac:dyDescent="0.35">
      <c r="B52" s="141" t="s">
        <v>32</v>
      </c>
      <c r="C52" s="142"/>
      <c r="D52" s="142"/>
      <c r="E52" s="142"/>
      <c r="F52" s="142"/>
      <c r="G52" s="142"/>
      <c r="H52" s="142"/>
      <c r="I52" s="143"/>
    </row>
    <row r="53" spans="2:9" ht="36" customHeight="1" x14ac:dyDescent="0.35">
      <c r="B53" s="134" t="s">
        <v>138</v>
      </c>
      <c r="C53" s="135"/>
      <c r="D53" s="135"/>
      <c r="E53" s="135"/>
      <c r="F53" s="135"/>
      <c r="G53" s="135"/>
      <c r="H53" s="135"/>
      <c r="I53" s="136"/>
    </row>
    <row r="54" spans="2:9" ht="36" customHeight="1" x14ac:dyDescent="0.35">
      <c r="B54" s="137"/>
      <c r="C54" s="135"/>
      <c r="D54" s="135"/>
      <c r="E54" s="135"/>
      <c r="F54" s="135"/>
      <c r="G54" s="135"/>
      <c r="H54" s="135"/>
      <c r="I54" s="136"/>
    </row>
    <row r="55" spans="2:9" ht="36" customHeight="1" x14ac:dyDescent="0.35">
      <c r="B55" s="137"/>
      <c r="C55" s="135"/>
      <c r="D55" s="135"/>
      <c r="E55" s="135"/>
      <c r="F55" s="135"/>
      <c r="G55" s="135"/>
      <c r="H55" s="135"/>
      <c r="I55" s="136"/>
    </row>
    <row r="56" spans="2:9" ht="36" customHeight="1" x14ac:dyDescent="0.35">
      <c r="B56" s="137"/>
      <c r="C56" s="135"/>
      <c r="D56" s="135"/>
      <c r="E56" s="135"/>
      <c r="F56" s="135"/>
      <c r="G56" s="135"/>
      <c r="H56" s="135"/>
      <c r="I56" s="136"/>
    </row>
    <row r="57" spans="2:9" ht="36" customHeight="1" x14ac:dyDescent="0.35">
      <c r="B57" s="137"/>
      <c r="C57" s="135"/>
      <c r="D57" s="135"/>
      <c r="E57" s="135"/>
      <c r="F57" s="135"/>
      <c r="G57" s="135"/>
      <c r="H57" s="135"/>
      <c r="I57" s="136"/>
    </row>
    <row r="58" spans="2:9" ht="29.25" customHeight="1" x14ac:dyDescent="0.35">
      <c r="B58" s="137"/>
      <c r="C58" s="135"/>
      <c r="D58" s="135"/>
      <c r="E58" s="135"/>
      <c r="F58" s="135"/>
      <c r="G58" s="135"/>
      <c r="H58" s="135"/>
      <c r="I58" s="136"/>
    </row>
    <row r="59" spans="2:9" ht="15" customHeight="1" x14ac:dyDescent="0.35">
      <c r="B59" s="137"/>
      <c r="C59" s="135"/>
      <c r="D59" s="135"/>
      <c r="E59" s="135"/>
      <c r="F59" s="135"/>
      <c r="G59" s="135"/>
      <c r="H59" s="135"/>
      <c r="I59" s="136"/>
    </row>
    <row r="60" spans="2:9" ht="15" customHeight="1" x14ac:dyDescent="0.35">
      <c r="B60" s="137"/>
      <c r="C60" s="135"/>
      <c r="D60" s="135"/>
      <c r="E60" s="135"/>
      <c r="F60" s="135"/>
      <c r="G60" s="135"/>
      <c r="H60" s="135"/>
      <c r="I60" s="136"/>
    </row>
    <row r="61" spans="2:9" ht="15" customHeight="1" x14ac:dyDescent="0.35">
      <c r="B61" s="137"/>
      <c r="C61" s="135"/>
      <c r="D61" s="135"/>
      <c r="E61" s="135"/>
      <c r="F61" s="135"/>
      <c r="G61" s="135"/>
      <c r="H61" s="135"/>
      <c r="I61" s="136"/>
    </row>
    <row r="62" spans="2:9" ht="15" customHeight="1" thickBot="1" x14ac:dyDescent="0.4">
      <c r="B62" s="138"/>
      <c r="C62" s="139"/>
      <c r="D62" s="139"/>
      <c r="E62" s="139"/>
      <c r="F62" s="139"/>
      <c r="G62" s="139"/>
      <c r="H62" s="139"/>
      <c r="I62" s="140"/>
    </row>
    <row r="63" spans="2:9" ht="14.5" thickBot="1" x14ac:dyDescent="0.4">
      <c r="B63" s="107"/>
      <c r="C63" s="107"/>
      <c r="D63" s="107"/>
      <c r="E63" s="107"/>
      <c r="F63" s="107"/>
      <c r="G63" s="107"/>
      <c r="H63" s="107"/>
      <c r="I63" s="107"/>
    </row>
    <row r="64" spans="2:9" x14ac:dyDescent="0.35">
      <c r="B64" s="16" t="s">
        <v>33</v>
      </c>
      <c r="C64" s="17"/>
      <c r="D64" s="17"/>
      <c r="E64" s="17"/>
      <c r="F64" s="17"/>
      <c r="G64" s="17"/>
      <c r="H64" s="17"/>
      <c r="I64" s="18"/>
    </row>
    <row r="65" spans="2:9" x14ac:dyDescent="0.35">
      <c r="B65" s="122" t="s">
        <v>34</v>
      </c>
      <c r="C65" s="123"/>
      <c r="D65" s="123"/>
      <c r="E65" s="123"/>
      <c r="F65" s="123"/>
      <c r="G65" s="123"/>
      <c r="H65" s="123"/>
      <c r="I65" s="124"/>
    </row>
    <row r="66" spans="2:9" ht="21" customHeight="1" x14ac:dyDescent="0.35">
      <c r="B66" s="128" t="s">
        <v>137</v>
      </c>
      <c r="C66" s="129"/>
      <c r="D66" s="129"/>
      <c r="E66" s="129"/>
      <c r="F66" s="129"/>
      <c r="G66" s="129"/>
      <c r="H66" s="129"/>
      <c r="I66" s="130"/>
    </row>
    <row r="67" spans="2:9" ht="21" customHeight="1" x14ac:dyDescent="0.35">
      <c r="B67" s="128"/>
      <c r="C67" s="129"/>
      <c r="D67" s="129"/>
      <c r="E67" s="129"/>
      <c r="F67" s="129"/>
      <c r="G67" s="129"/>
      <c r="H67" s="129"/>
      <c r="I67" s="130"/>
    </row>
    <row r="68" spans="2:9" ht="21" customHeight="1" x14ac:dyDescent="0.35">
      <c r="B68" s="128"/>
      <c r="C68" s="129"/>
      <c r="D68" s="129"/>
      <c r="E68" s="129"/>
      <c r="F68" s="129"/>
      <c r="G68" s="129"/>
      <c r="H68" s="129"/>
      <c r="I68" s="130"/>
    </row>
    <row r="69" spans="2:9" ht="21" customHeight="1" x14ac:dyDescent="0.35">
      <c r="B69" s="128"/>
      <c r="C69" s="129"/>
      <c r="D69" s="129"/>
      <c r="E69" s="129"/>
      <c r="F69" s="129"/>
      <c r="G69" s="129"/>
      <c r="H69" s="129"/>
      <c r="I69" s="130"/>
    </row>
    <row r="70" spans="2:9" ht="21" customHeight="1" x14ac:dyDescent="0.35">
      <c r="B70" s="128"/>
      <c r="C70" s="129"/>
      <c r="D70" s="129"/>
      <c r="E70" s="129"/>
      <c r="F70" s="129"/>
      <c r="G70" s="129"/>
      <c r="H70" s="129"/>
      <c r="I70" s="130"/>
    </row>
    <row r="71" spans="2:9" ht="21" customHeight="1" x14ac:dyDescent="0.35">
      <c r="B71" s="128"/>
      <c r="C71" s="129"/>
      <c r="D71" s="129"/>
      <c r="E71" s="129"/>
      <c r="F71" s="129"/>
      <c r="G71" s="129"/>
      <c r="H71" s="129"/>
      <c r="I71" s="130"/>
    </row>
    <row r="72" spans="2:9" ht="21" customHeight="1" x14ac:dyDescent="0.35">
      <c r="B72" s="128"/>
      <c r="C72" s="129"/>
      <c r="D72" s="129"/>
      <c r="E72" s="129"/>
      <c r="F72" s="129"/>
      <c r="G72" s="129"/>
      <c r="H72" s="129"/>
      <c r="I72" s="130"/>
    </row>
    <row r="73" spans="2:9" ht="21" customHeight="1" x14ac:dyDescent="0.35">
      <c r="B73" s="128"/>
      <c r="C73" s="129"/>
      <c r="D73" s="129"/>
      <c r="E73" s="129"/>
      <c r="F73" s="129"/>
      <c r="G73" s="129"/>
      <c r="H73" s="129"/>
      <c r="I73" s="130"/>
    </row>
    <row r="74" spans="2:9" ht="21" customHeight="1" x14ac:dyDescent="0.35">
      <c r="B74" s="128"/>
      <c r="C74" s="129"/>
      <c r="D74" s="129"/>
      <c r="E74" s="129"/>
      <c r="F74" s="129"/>
      <c r="G74" s="129"/>
      <c r="H74" s="129"/>
      <c r="I74" s="130"/>
    </row>
    <row r="75" spans="2:9" x14ac:dyDescent="0.35">
      <c r="B75" s="122" t="s">
        <v>35</v>
      </c>
      <c r="C75" s="123"/>
      <c r="D75" s="123"/>
      <c r="E75" s="123"/>
      <c r="F75" s="123"/>
      <c r="G75" s="123"/>
      <c r="H75" s="123"/>
      <c r="I75" s="124"/>
    </row>
    <row r="76" spans="2:9" x14ac:dyDescent="0.35">
      <c r="B76" s="91" t="s">
        <v>140</v>
      </c>
      <c r="C76" s="92"/>
      <c r="D76" s="92"/>
      <c r="E76" s="92"/>
      <c r="F76" s="92"/>
      <c r="G76" s="92"/>
      <c r="H76" s="92"/>
      <c r="I76" s="93"/>
    </row>
    <row r="77" spans="2:9" x14ac:dyDescent="0.35">
      <c r="B77" s="91"/>
      <c r="C77" s="92"/>
      <c r="D77" s="92"/>
      <c r="E77" s="92"/>
      <c r="F77" s="92"/>
      <c r="G77" s="92"/>
      <c r="H77" s="92"/>
      <c r="I77" s="93"/>
    </row>
    <row r="78" spans="2:9" x14ac:dyDescent="0.35">
      <c r="B78" s="91"/>
      <c r="C78" s="92"/>
      <c r="D78" s="92"/>
      <c r="E78" s="92"/>
      <c r="F78" s="92"/>
      <c r="G78" s="92"/>
      <c r="H78" s="92"/>
      <c r="I78" s="93"/>
    </row>
    <row r="79" spans="2:9" x14ac:dyDescent="0.35">
      <c r="B79" s="91"/>
      <c r="C79" s="92"/>
      <c r="D79" s="92"/>
      <c r="E79" s="92"/>
      <c r="F79" s="92"/>
      <c r="G79" s="92"/>
      <c r="H79" s="92"/>
      <c r="I79" s="93"/>
    </row>
    <row r="80" spans="2:9" x14ac:dyDescent="0.35">
      <c r="B80" s="91"/>
      <c r="C80" s="92"/>
      <c r="D80" s="92"/>
      <c r="E80" s="92"/>
      <c r="F80" s="92"/>
      <c r="G80" s="92"/>
      <c r="H80" s="92"/>
      <c r="I80" s="93"/>
    </row>
    <row r="81" spans="2:11" x14ac:dyDescent="0.35">
      <c r="B81" s="91"/>
      <c r="C81" s="92"/>
      <c r="D81" s="92"/>
      <c r="E81" s="92"/>
      <c r="F81" s="92"/>
      <c r="G81" s="92"/>
      <c r="H81" s="92"/>
      <c r="I81" s="93"/>
    </row>
    <row r="82" spans="2:11" x14ac:dyDescent="0.35">
      <c r="B82" s="91"/>
      <c r="C82" s="92"/>
      <c r="D82" s="92"/>
      <c r="E82" s="92"/>
      <c r="F82" s="92"/>
      <c r="G82" s="92"/>
      <c r="H82" s="92"/>
      <c r="I82" s="93"/>
    </row>
    <row r="83" spans="2:11" ht="14.5" thickBot="1" x14ac:dyDescent="0.4">
      <c r="B83" s="94"/>
      <c r="C83" s="95"/>
      <c r="D83" s="95"/>
      <c r="E83" s="95"/>
      <c r="F83" s="95"/>
      <c r="G83" s="95"/>
      <c r="H83" s="95"/>
      <c r="I83" s="96"/>
    </row>
    <row r="85" spans="2:11" x14ac:dyDescent="0.35">
      <c r="B85" s="5" t="s">
        <v>36</v>
      </c>
      <c r="C85" s="5"/>
      <c r="D85" s="5"/>
      <c r="E85" s="5"/>
      <c r="F85" s="5"/>
      <c r="G85" s="5"/>
      <c r="H85" s="5"/>
      <c r="I85" s="5"/>
    </row>
    <row r="86" spans="2:11" ht="14.5" thickBot="1" x14ac:dyDescent="0.4">
      <c r="B86" s="7" t="s">
        <v>37</v>
      </c>
      <c r="C86" s="6"/>
      <c r="D86" s="6"/>
      <c r="E86" s="6"/>
      <c r="F86" s="6"/>
      <c r="G86" s="6"/>
      <c r="H86" s="6"/>
      <c r="I86" s="6"/>
    </row>
    <row r="87" spans="2:11" x14ac:dyDescent="0.35">
      <c r="B87" s="125" t="s">
        <v>123</v>
      </c>
      <c r="C87" s="126"/>
      <c r="D87" s="126"/>
      <c r="E87" s="126"/>
      <c r="F87" s="126"/>
      <c r="G87" s="126"/>
      <c r="H87" s="126"/>
      <c r="I87" s="127"/>
    </row>
    <row r="88" spans="2:11" x14ac:dyDescent="0.35">
      <c r="B88" s="91"/>
      <c r="C88" s="92"/>
      <c r="D88" s="92"/>
      <c r="E88" s="92"/>
      <c r="F88" s="92"/>
      <c r="G88" s="92"/>
      <c r="H88" s="92"/>
      <c r="I88" s="93"/>
    </row>
    <row r="89" spans="2:11" x14ac:dyDescent="0.35">
      <c r="B89" s="91"/>
      <c r="C89" s="92"/>
      <c r="D89" s="92"/>
      <c r="E89" s="92"/>
      <c r="F89" s="92"/>
      <c r="G89" s="92"/>
      <c r="H89" s="92"/>
      <c r="I89" s="93"/>
    </row>
    <row r="90" spans="2:11" x14ac:dyDescent="0.35">
      <c r="B90" s="91"/>
      <c r="C90" s="92"/>
      <c r="D90" s="92"/>
      <c r="E90" s="92"/>
      <c r="F90" s="92"/>
      <c r="G90" s="92"/>
      <c r="H90" s="92"/>
      <c r="I90" s="93"/>
    </row>
    <row r="91" spans="2:11" x14ac:dyDescent="0.35">
      <c r="B91" s="91"/>
      <c r="C91" s="92"/>
      <c r="D91" s="92"/>
      <c r="E91" s="92"/>
      <c r="F91" s="92"/>
      <c r="G91" s="92"/>
      <c r="H91" s="92"/>
      <c r="I91" s="93"/>
    </row>
    <row r="92" spans="2:11" x14ac:dyDescent="0.35">
      <c r="B92" s="91"/>
      <c r="C92" s="92"/>
      <c r="D92" s="92"/>
      <c r="E92" s="92"/>
      <c r="F92" s="92"/>
      <c r="G92" s="92"/>
      <c r="H92" s="92"/>
      <c r="I92" s="93"/>
    </row>
    <row r="93" spans="2:11" x14ac:dyDescent="0.35">
      <c r="B93" s="91"/>
      <c r="C93" s="92"/>
      <c r="D93" s="92"/>
      <c r="E93" s="92"/>
      <c r="F93" s="92"/>
      <c r="G93" s="92"/>
      <c r="H93" s="92"/>
      <c r="I93" s="93"/>
    </row>
    <row r="94" spans="2:11" x14ac:dyDescent="0.35">
      <c r="B94" s="91"/>
      <c r="C94" s="92"/>
      <c r="D94" s="92"/>
      <c r="E94" s="92"/>
      <c r="F94" s="92"/>
      <c r="G94" s="92"/>
      <c r="H94" s="92"/>
      <c r="I94" s="93"/>
      <c r="J94" s="81" t="s">
        <v>38</v>
      </c>
      <c r="K94" s="82"/>
    </row>
    <row r="95" spans="2:11" x14ac:dyDescent="0.35">
      <c r="B95" s="91"/>
      <c r="C95" s="92"/>
      <c r="D95" s="92"/>
      <c r="E95" s="92"/>
      <c r="F95" s="92"/>
      <c r="G95" s="92"/>
      <c r="H95" s="92"/>
      <c r="I95" s="93"/>
    </row>
    <row r="96" spans="2:11" ht="14.5" thickBot="1" x14ac:dyDescent="0.4">
      <c r="B96" s="94"/>
      <c r="C96" s="95"/>
      <c r="D96" s="95"/>
      <c r="E96" s="95"/>
      <c r="F96" s="95"/>
      <c r="G96" s="95"/>
      <c r="H96" s="95"/>
      <c r="I96" s="96"/>
    </row>
  </sheetData>
  <mergeCells count="78">
    <mergeCell ref="J35:M35"/>
    <mergeCell ref="B53:I62"/>
    <mergeCell ref="J36:M36"/>
    <mergeCell ref="J37:M37"/>
    <mergeCell ref="J38:M38"/>
    <mergeCell ref="J39:M39"/>
    <mergeCell ref="J40:M40"/>
    <mergeCell ref="B52:I52"/>
    <mergeCell ref="H44:H45"/>
    <mergeCell ref="B48:B49"/>
    <mergeCell ref="C48:E49"/>
    <mergeCell ref="F48:F49"/>
    <mergeCell ref="B75:I75"/>
    <mergeCell ref="B87:I96"/>
    <mergeCell ref="B63:D63"/>
    <mergeCell ref="E63:I63"/>
    <mergeCell ref="B65:I65"/>
    <mergeCell ref="B66:I74"/>
    <mergeCell ref="B76:I83"/>
    <mergeCell ref="B40:C40"/>
    <mergeCell ref="D40:E40"/>
    <mergeCell ref="G48:G49"/>
    <mergeCell ref="H48:H49"/>
    <mergeCell ref="B46:B47"/>
    <mergeCell ref="C46:E47"/>
    <mergeCell ref="F46:F47"/>
    <mergeCell ref="G46:G47"/>
    <mergeCell ref="H46:H47"/>
    <mergeCell ref="C43:E43"/>
    <mergeCell ref="B44:B45"/>
    <mergeCell ref="C44:E45"/>
    <mergeCell ref="F44:F45"/>
    <mergeCell ref="G44:G45"/>
    <mergeCell ref="B37:C37"/>
    <mergeCell ref="D37:E37"/>
    <mergeCell ref="B38:C38"/>
    <mergeCell ref="D38:E38"/>
    <mergeCell ref="B39:C39"/>
    <mergeCell ref="D39:E39"/>
    <mergeCell ref="B33:C33"/>
    <mergeCell ref="D33:E33"/>
    <mergeCell ref="B35:C35"/>
    <mergeCell ref="D35:E35"/>
    <mergeCell ref="B36:C36"/>
    <mergeCell ref="D36:E36"/>
    <mergeCell ref="B30:C30"/>
    <mergeCell ref="D30:E30"/>
    <mergeCell ref="B31:C31"/>
    <mergeCell ref="D31:E31"/>
    <mergeCell ref="B32:C32"/>
    <mergeCell ref="D32:E32"/>
    <mergeCell ref="D27:E27"/>
    <mergeCell ref="B28:C28"/>
    <mergeCell ref="D28:E28"/>
    <mergeCell ref="B29:C29"/>
    <mergeCell ref="D29:E29"/>
    <mergeCell ref="B1:I1"/>
    <mergeCell ref="B2:I2"/>
    <mergeCell ref="B3:I3"/>
    <mergeCell ref="B4:I4"/>
    <mergeCell ref="C6:I6"/>
    <mergeCell ref="B5:I5"/>
    <mergeCell ref="J94:K94"/>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s>
  <conditionalFormatting sqref="H27:H33">
    <cfRule type="colorScale" priority="2">
      <colorScale>
        <cfvo type="min"/>
        <cfvo type="percentile" val="50"/>
        <cfvo type="max"/>
        <color rgb="FF63BE7B"/>
        <color rgb="FFFFEB84"/>
        <color rgb="FFF8696B"/>
      </colorScale>
    </cfRule>
  </conditionalFormatting>
  <conditionalFormatting sqref="H36:H41">
    <cfRule type="colorScale" priority="6">
      <colorScale>
        <cfvo type="min"/>
        <cfvo type="percentile" val="50"/>
        <cfvo type="max"/>
        <color rgb="FF63BE7B"/>
        <color rgb="FFFFEB84"/>
        <color rgb="FFF8696B"/>
      </colorScale>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6F23E-5917-4EE4-A7EA-E1CEFDE1F255}">
  <dimension ref="A1:G15"/>
  <sheetViews>
    <sheetView topLeftCell="A10" workbookViewId="0">
      <selection activeCell="C13" sqref="C13"/>
    </sheetView>
  </sheetViews>
  <sheetFormatPr baseColWidth="10" defaultColWidth="11.453125" defaultRowHeight="15.5" x14ac:dyDescent="0.35"/>
  <cols>
    <col min="1" max="1" width="52.453125" style="55" customWidth="1"/>
    <col min="2" max="3" width="4.54296875" style="54" customWidth="1"/>
    <col min="4" max="16384" width="11.453125" style="54"/>
  </cols>
  <sheetData>
    <row r="1" spans="1:7" x14ac:dyDescent="0.35">
      <c r="A1" s="144" t="s">
        <v>39</v>
      </c>
      <c r="B1" s="144"/>
      <c r="C1" s="144"/>
    </row>
    <row r="2" spans="1:7" x14ac:dyDescent="0.35">
      <c r="A2" s="144" t="s">
        <v>40</v>
      </c>
      <c r="B2" s="144"/>
      <c r="C2" s="144"/>
    </row>
    <row r="4" spans="1:7" x14ac:dyDescent="0.35">
      <c r="A4" s="56" t="s">
        <v>41</v>
      </c>
      <c r="B4" s="57" t="s">
        <v>42</v>
      </c>
      <c r="C4" s="57" t="s">
        <v>43</v>
      </c>
    </row>
    <row r="5" spans="1:7" ht="46.5" x14ac:dyDescent="0.35">
      <c r="A5" s="58" t="s">
        <v>44</v>
      </c>
      <c r="B5" s="61"/>
      <c r="C5" s="61" t="s">
        <v>121</v>
      </c>
      <c r="G5" s="60"/>
    </row>
    <row r="6" spans="1:7" ht="31" x14ac:dyDescent="0.35">
      <c r="A6" s="58" t="s">
        <v>45</v>
      </c>
      <c r="B6" s="62" t="s">
        <v>121</v>
      </c>
      <c r="C6" s="61"/>
      <c r="G6" s="60"/>
    </row>
    <row r="7" spans="1:7" x14ac:dyDescent="0.35">
      <c r="A7" s="58" t="s">
        <v>46</v>
      </c>
      <c r="B7" s="61" t="s">
        <v>121</v>
      </c>
      <c r="C7" s="61"/>
    </row>
    <row r="8" spans="1:7" ht="31" x14ac:dyDescent="0.35">
      <c r="A8" s="58" t="s">
        <v>47</v>
      </c>
      <c r="B8" s="61" t="s">
        <v>121</v>
      </c>
      <c r="C8" s="61"/>
    </row>
    <row r="9" spans="1:7" ht="31" x14ac:dyDescent="0.35">
      <c r="A9" s="58" t="s">
        <v>48</v>
      </c>
      <c r="B9" s="61" t="s">
        <v>121</v>
      </c>
      <c r="C9" s="61"/>
    </row>
    <row r="10" spans="1:7" ht="46.5" x14ac:dyDescent="0.35">
      <c r="A10" s="58" t="s">
        <v>49</v>
      </c>
      <c r="B10" s="61" t="s">
        <v>121</v>
      </c>
      <c r="C10" s="61"/>
    </row>
    <row r="11" spans="1:7" ht="31" x14ac:dyDescent="0.35">
      <c r="A11" s="59" t="s">
        <v>50</v>
      </c>
      <c r="B11" s="61" t="s">
        <v>121</v>
      </c>
      <c r="C11" s="61"/>
    </row>
    <row r="12" spans="1:7" x14ac:dyDescent="0.35">
      <c r="A12" s="59" t="s">
        <v>51</v>
      </c>
      <c r="B12" s="61" t="s">
        <v>121</v>
      </c>
      <c r="C12" s="61"/>
    </row>
    <row r="13" spans="1:7" ht="31" x14ac:dyDescent="0.35">
      <c r="A13" s="59" t="s">
        <v>52</v>
      </c>
      <c r="B13" s="61"/>
      <c r="C13" s="61"/>
    </row>
    <row r="14" spans="1:7" x14ac:dyDescent="0.35">
      <c r="A14" s="59" t="s">
        <v>53</v>
      </c>
      <c r="B14" s="61" t="s">
        <v>121</v>
      </c>
      <c r="C14" s="61"/>
    </row>
    <row r="15" spans="1:7" ht="31" x14ac:dyDescent="0.35">
      <c r="A15" s="59" t="s">
        <v>54</v>
      </c>
      <c r="B15" s="61" t="s">
        <v>121</v>
      </c>
      <c r="C15" s="61"/>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D2"/>
  <sheetViews>
    <sheetView showGridLines="0" workbookViewId="0">
      <selection activeCell="F12" sqref="F12"/>
    </sheetView>
  </sheetViews>
  <sheetFormatPr baseColWidth="10" defaultColWidth="11.453125" defaultRowHeight="14.5" x14ac:dyDescent="0.35"/>
  <cols>
    <col min="4" max="4" width="83.7265625" bestFit="1" customWidth="1"/>
  </cols>
  <sheetData>
    <row r="1" spans="4:4" ht="15" thickBot="1" x14ac:dyDescent="0.4"/>
    <row r="2" spans="4:4" ht="377.5" thickBot="1" x14ac:dyDescent="0.4">
      <c r="D2" s="52" t="s">
        <v>139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7"/>
  <sheetViews>
    <sheetView showGridLines="0" topLeftCell="A31" zoomScaleNormal="100" workbookViewId="0">
      <selection activeCell="G34" sqref="G34"/>
    </sheetView>
  </sheetViews>
  <sheetFormatPr baseColWidth="10" defaultColWidth="11.453125" defaultRowHeight="14.5" x14ac:dyDescent="0.35"/>
  <cols>
    <col min="1" max="1" width="45.7265625" style="1" customWidth="1"/>
    <col min="2" max="2" width="15" style="1" hidden="1" customWidth="1"/>
    <col min="3" max="3" width="10.7265625" style="1" hidden="1" customWidth="1"/>
    <col min="4" max="4" width="15.453125" style="1" customWidth="1"/>
    <col min="5" max="5" width="10.54296875" style="1" customWidth="1"/>
    <col min="6" max="6" width="7.7265625" style="1" customWidth="1"/>
    <col min="7" max="7" width="24" style="1" customWidth="1"/>
    <col min="8" max="8" width="20.54296875" style="1" customWidth="1"/>
    <col min="9" max="16384" width="11.453125" style="1"/>
  </cols>
  <sheetData>
    <row r="1" spans="1:8" ht="37.5" customHeight="1" x14ac:dyDescent="0.35">
      <c r="A1" s="145" t="s">
        <v>55</v>
      </c>
      <c r="B1" s="66" t="s">
        <v>56</v>
      </c>
      <c r="C1" s="66" t="s">
        <v>57</v>
      </c>
      <c r="D1" s="146" t="s">
        <v>58</v>
      </c>
      <c r="E1" s="146" t="s">
        <v>59</v>
      </c>
      <c r="F1" s="146" t="s">
        <v>60</v>
      </c>
    </row>
    <row r="2" spans="1:8" ht="18.75" customHeight="1" x14ac:dyDescent="0.35">
      <c r="A2" s="145"/>
      <c r="B2" s="67"/>
      <c r="C2" s="67"/>
      <c r="D2" s="146"/>
      <c r="E2" s="146"/>
      <c r="F2" s="146"/>
    </row>
    <row r="3" spans="1:8" ht="15.5" x14ac:dyDescent="0.35">
      <c r="A3" s="68" t="s">
        <v>61</v>
      </c>
      <c r="B3" s="69"/>
      <c r="C3" s="69"/>
      <c r="D3" s="69"/>
      <c r="E3" s="69"/>
      <c r="F3" s="69">
        <f>SUM(D4:D5)</f>
        <v>15</v>
      </c>
    </row>
    <row r="4" spans="1:8" x14ac:dyDescent="0.35">
      <c r="A4" s="70" t="s">
        <v>141</v>
      </c>
      <c r="B4" s="71"/>
      <c r="C4" s="71"/>
      <c r="D4" s="72">
        <v>5</v>
      </c>
      <c r="E4" s="72">
        <v>5</v>
      </c>
      <c r="F4" s="71"/>
    </row>
    <row r="5" spans="1:8" x14ac:dyDescent="0.35">
      <c r="A5" s="70" t="s">
        <v>142</v>
      </c>
      <c r="B5" s="71"/>
      <c r="C5" s="71"/>
      <c r="D5" s="72">
        <v>10</v>
      </c>
      <c r="E5" s="72">
        <v>5</v>
      </c>
      <c r="F5" s="71"/>
    </row>
    <row r="6" spans="1:8" ht="15.75" customHeight="1" x14ac:dyDescent="0.35">
      <c r="A6" s="68" t="s">
        <v>62</v>
      </c>
      <c r="B6" s="69"/>
      <c r="C6" s="69"/>
      <c r="D6" s="69"/>
      <c r="E6" s="69"/>
      <c r="F6" s="69">
        <f>SUM(D7:D13)</f>
        <v>42.5</v>
      </c>
      <c r="G6" s="147" t="s">
        <v>63</v>
      </c>
      <c r="H6" s="147"/>
    </row>
    <row r="7" spans="1:8" x14ac:dyDescent="0.35">
      <c r="A7" s="70" t="s">
        <v>143</v>
      </c>
      <c r="B7" s="71"/>
      <c r="C7" s="71"/>
      <c r="D7" s="72">
        <v>5</v>
      </c>
      <c r="E7" s="72">
        <v>5</v>
      </c>
      <c r="F7" s="71"/>
      <c r="G7" s="147"/>
      <c r="H7" s="147"/>
    </row>
    <row r="8" spans="1:8" x14ac:dyDescent="0.35">
      <c r="A8" s="71" t="s">
        <v>24</v>
      </c>
      <c r="B8" s="71"/>
      <c r="C8" s="71"/>
      <c r="D8" s="72">
        <v>5</v>
      </c>
      <c r="E8" s="72">
        <v>5</v>
      </c>
      <c r="F8" s="71"/>
      <c r="G8" s="147"/>
      <c r="H8" s="147"/>
    </row>
    <row r="9" spans="1:8" x14ac:dyDescent="0.35">
      <c r="A9" s="71" t="s">
        <v>144</v>
      </c>
      <c r="B9" s="71"/>
      <c r="C9" s="71"/>
      <c r="D9" s="72">
        <v>5</v>
      </c>
      <c r="E9" s="72">
        <v>5</v>
      </c>
      <c r="F9" s="71"/>
      <c r="G9" s="147"/>
      <c r="H9" s="147"/>
    </row>
    <row r="10" spans="1:8" x14ac:dyDescent="0.35">
      <c r="A10" s="70" t="s">
        <v>145</v>
      </c>
      <c r="B10" s="71"/>
      <c r="C10" s="71"/>
      <c r="D10" s="72">
        <v>10</v>
      </c>
      <c r="E10" s="72">
        <v>5</v>
      </c>
      <c r="F10" s="71"/>
      <c r="G10" s="147"/>
      <c r="H10" s="147"/>
    </row>
    <row r="11" spans="1:8" x14ac:dyDescent="0.35">
      <c r="A11" s="71" t="s">
        <v>146</v>
      </c>
      <c r="B11" s="71"/>
      <c r="C11" s="71"/>
      <c r="D11" s="72">
        <v>2.5</v>
      </c>
      <c r="E11" s="72">
        <v>5</v>
      </c>
      <c r="F11" s="71"/>
      <c r="G11" s="147"/>
      <c r="H11" s="147"/>
    </row>
    <row r="12" spans="1:8" x14ac:dyDescent="0.35">
      <c r="A12" s="70" t="s">
        <v>147</v>
      </c>
      <c r="B12" s="71"/>
      <c r="C12" s="71"/>
      <c r="D12" s="72">
        <v>5</v>
      </c>
      <c r="E12" s="72">
        <v>5</v>
      </c>
      <c r="F12" s="71"/>
      <c r="G12" s="147"/>
      <c r="H12" s="147"/>
    </row>
    <row r="13" spans="1:8" x14ac:dyDescent="0.35">
      <c r="A13" s="70" t="s">
        <v>148</v>
      </c>
      <c r="B13" s="71"/>
      <c r="C13" s="71"/>
      <c r="D13" s="72">
        <v>10</v>
      </c>
      <c r="E13" s="72">
        <v>5</v>
      </c>
      <c r="F13" s="71"/>
      <c r="G13" s="147"/>
      <c r="H13" s="147"/>
    </row>
    <row r="14" spans="1:8" ht="15.5" x14ac:dyDescent="0.35">
      <c r="A14" s="68" t="s">
        <v>64</v>
      </c>
      <c r="B14" s="69"/>
      <c r="C14" s="69"/>
      <c r="D14" s="69"/>
      <c r="E14" s="69"/>
      <c r="F14" s="69">
        <f>SUM(D15:D21)</f>
        <v>21</v>
      </c>
      <c r="G14" s="147"/>
      <c r="H14" s="147"/>
    </row>
    <row r="15" spans="1:8" x14ac:dyDescent="0.35">
      <c r="A15" s="70" t="s">
        <v>149</v>
      </c>
      <c r="B15" s="71"/>
      <c r="C15" s="71"/>
      <c r="D15" s="73">
        <v>3</v>
      </c>
      <c r="E15" s="73" t="s">
        <v>150</v>
      </c>
      <c r="F15" s="71"/>
      <c r="G15" s="147"/>
      <c r="H15" s="147"/>
    </row>
    <row r="16" spans="1:8" x14ac:dyDescent="0.35">
      <c r="A16" s="74" t="s">
        <v>151</v>
      </c>
      <c r="B16" s="71"/>
      <c r="C16" s="71"/>
      <c r="D16" s="73">
        <v>3</v>
      </c>
      <c r="E16" s="73" t="s">
        <v>152</v>
      </c>
      <c r="F16" s="71"/>
      <c r="G16" s="147"/>
      <c r="H16" s="147"/>
    </row>
    <row r="17" spans="1:8" x14ac:dyDescent="0.35">
      <c r="A17" s="75" t="s">
        <v>153</v>
      </c>
      <c r="B17" s="71"/>
      <c r="C17" s="71"/>
      <c r="D17" s="73">
        <v>5</v>
      </c>
      <c r="E17" s="73" t="s">
        <v>154</v>
      </c>
      <c r="F17" s="71"/>
      <c r="G17" s="147"/>
      <c r="H17" s="147"/>
    </row>
    <row r="18" spans="1:8" ht="29" x14ac:dyDescent="0.35">
      <c r="A18" s="75" t="s">
        <v>155</v>
      </c>
      <c r="B18" s="71"/>
      <c r="C18" s="71"/>
      <c r="D18" s="73">
        <v>3</v>
      </c>
      <c r="E18" s="73" t="s">
        <v>156</v>
      </c>
      <c r="F18" s="71"/>
      <c r="G18" s="147"/>
      <c r="H18" s="147"/>
    </row>
    <row r="19" spans="1:8" x14ac:dyDescent="0.35">
      <c r="A19" s="71" t="s">
        <v>157</v>
      </c>
      <c r="B19" s="71"/>
      <c r="C19" s="71"/>
      <c r="D19" s="73">
        <v>3</v>
      </c>
      <c r="E19" s="73" t="s">
        <v>156</v>
      </c>
      <c r="F19" s="71"/>
      <c r="G19" s="147"/>
      <c r="H19" s="147"/>
    </row>
    <row r="20" spans="1:8" x14ac:dyDescent="0.35">
      <c r="A20" s="71" t="s">
        <v>158</v>
      </c>
      <c r="B20" s="71"/>
      <c r="C20" s="71"/>
      <c r="D20" s="73">
        <v>2</v>
      </c>
      <c r="E20" s="73" t="s">
        <v>150</v>
      </c>
      <c r="F20" s="71"/>
      <c r="G20" s="147"/>
      <c r="H20" s="147"/>
    </row>
    <row r="21" spans="1:8" x14ac:dyDescent="0.35">
      <c r="A21" s="71" t="s">
        <v>159</v>
      </c>
      <c r="B21" s="71"/>
      <c r="C21" s="71"/>
      <c r="D21" s="73">
        <v>2</v>
      </c>
      <c r="E21" s="73" t="s">
        <v>160</v>
      </c>
      <c r="F21" s="71"/>
      <c r="G21" s="147"/>
      <c r="H21" s="147"/>
    </row>
    <row r="22" spans="1:8" ht="15.5" x14ac:dyDescent="0.35">
      <c r="A22" s="68" t="s">
        <v>65</v>
      </c>
      <c r="B22" s="69"/>
      <c r="C22" s="69"/>
      <c r="D22" s="69"/>
      <c r="E22" s="69"/>
      <c r="F22" s="69">
        <f>SUM(D23:D29)</f>
        <v>23</v>
      </c>
      <c r="G22" s="147"/>
      <c r="H22" s="147"/>
    </row>
    <row r="23" spans="1:8" x14ac:dyDescent="0.35">
      <c r="A23" s="70" t="s">
        <v>149</v>
      </c>
      <c r="B23" s="71"/>
      <c r="C23" s="71"/>
      <c r="D23" s="73">
        <v>2</v>
      </c>
      <c r="E23" s="73" t="s">
        <v>150</v>
      </c>
      <c r="F23" s="71"/>
      <c r="G23" s="31"/>
      <c r="H23" s="31"/>
    </row>
    <row r="24" spans="1:8" x14ac:dyDescent="0.35">
      <c r="A24" s="74" t="s">
        <v>151</v>
      </c>
      <c r="B24" s="71"/>
      <c r="C24" s="71"/>
      <c r="D24" s="73">
        <v>3</v>
      </c>
      <c r="E24" s="73" t="s">
        <v>152</v>
      </c>
      <c r="F24" s="71"/>
      <c r="G24" s="31"/>
      <c r="H24" s="31"/>
    </row>
    <row r="25" spans="1:8" x14ac:dyDescent="0.35">
      <c r="A25" s="75" t="s">
        <v>153</v>
      </c>
      <c r="B25" s="71"/>
      <c r="C25" s="71"/>
      <c r="D25" s="73">
        <v>5</v>
      </c>
      <c r="E25" s="73" t="s">
        <v>154</v>
      </c>
      <c r="F25" s="71"/>
      <c r="G25" s="31"/>
      <c r="H25" s="31"/>
    </row>
    <row r="26" spans="1:8" ht="29" x14ac:dyDescent="0.35">
      <c r="A26" s="75" t="s">
        <v>155</v>
      </c>
      <c r="B26" s="71"/>
      <c r="C26" s="71"/>
      <c r="D26" s="73">
        <v>3</v>
      </c>
      <c r="E26" s="73" t="s">
        <v>156</v>
      </c>
      <c r="F26" s="71"/>
      <c r="G26" s="31"/>
      <c r="H26" s="31"/>
    </row>
    <row r="27" spans="1:8" x14ac:dyDescent="0.35">
      <c r="A27" s="71" t="s">
        <v>157</v>
      </c>
      <c r="B27" s="71"/>
      <c r="C27" s="71"/>
      <c r="D27" s="73">
        <v>3</v>
      </c>
      <c r="E27" s="73" t="s">
        <v>156</v>
      </c>
      <c r="F27" s="71"/>
      <c r="G27" s="31"/>
      <c r="H27" s="31"/>
    </row>
    <row r="28" spans="1:8" x14ac:dyDescent="0.35">
      <c r="A28" s="71" t="s">
        <v>158</v>
      </c>
      <c r="B28" s="71"/>
      <c r="C28" s="71"/>
      <c r="D28" s="73">
        <v>2</v>
      </c>
      <c r="E28" s="73" t="s">
        <v>150</v>
      </c>
      <c r="F28" s="71"/>
      <c r="G28" s="31"/>
      <c r="H28" s="31"/>
    </row>
    <row r="29" spans="1:8" x14ac:dyDescent="0.35">
      <c r="A29" s="71" t="s">
        <v>161</v>
      </c>
      <c r="B29" s="71"/>
      <c r="C29" s="71"/>
      <c r="D29" s="73">
        <v>5</v>
      </c>
      <c r="E29" s="73" t="s">
        <v>160</v>
      </c>
      <c r="F29" s="71"/>
      <c r="G29" s="31"/>
      <c r="H29" s="31"/>
    </row>
    <row r="30" spans="1:8" ht="15.5" x14ac:dyDescent="0.35">
      <c r="A30" s="68" t="s">
        <v>66</v>
      </c>
      <c r="B30" s="76"/>
      <c r="C30" s="76"/>
      <c r="D30" s="69"/>
      <c r="E30" s="69"/>
      <c r="F30" s="69">
        <f>SUM(D31:D34)</f>
        <v>3</v>
      </c>
      <c r="G30" s="31"/>
      <c r="H30" s="31"/>
    </row>
    <row r="31" spans="1:8" x14ac:dyDescent="0.35">
      <c r="A31" s="70" t="s">
        <v>162</v>
      </c>
      <c r="B31" s="71"/>
      <c r="C31" s="71"/>
      <c r="D31" s="73">
        <v>2</v>
      </c>
      <c r="E31" s="73">
        <v>3</v>
      </c>
      <c r="F31" s="71"/>
      <c r="G31" s="31"/>
      <c r="H31" s="31"/>
    </row>
    <row r="32" spans="1:8" x14ac:dyDescent="0.35">
      <c r="A32" s="70" t="s">
        <v>163</v>
      </c>
      <c r="B32" s="71"/>
      <c r="C32" s="71"/>
      <c r="D32" s="73">
        <v>1</v>
      </c>
      <c r="E32" s="73">
        <v>3</v>
      </c>
      <c r="F32" s="71"/>
      <c r="G32" s="31"/>
      <c r="H32" s="31"/>
    </row>
    <row r="33" spans="1:8" x14ac:dyDescent="0.35">
      <c r="A33" s="70" t="s">
        <v>164</v>
      </c>
      <c r="B33" s="71"/>
      <c r="C33" s="71"/>
      <c r="D33" s="73"/>
      <c r="E33" s="73"/>
      <c r="F33" s="71"/>
      <c r="G33" s="31"/>
      <c r="H33" s="31"/>
    </row>
    <row r="34" spans="1:8" x14ac:dyDescent="0.35">
      <c r="A34" s="70" t="s">
        <v>165</v>
      </c>
      <c r="B34" s="71"/>
      <c r="C34" s="71"/>
      <c r="D34" s="73"/>
      <c r="E34" s="73"/>
      <c r="F34" s="71"/>
      <c r="G34" s="31"/>
      <c r="H34" s="31"/>
    </row>
    <row r="35" spans="1:8" ht="15.5" x14ac:dyDescent="0.35">
      <c r="A35" s="68" t="s">
        <v>67</v>
      </c>
      <c r="B35" s="76"/>
      <c r="C35" s="76"/>
      <c r="D35" s="69"/>
      <c r="E35" s="69"/>
      <c r="F35" s="69">
        <f>SUM(D36:D37)</f>
        <v>0</v>
      </c>
      <c r="G35" s="31"/>
      <c r="H35" s="31"/>
    </row>
    <row r="36" spans="1:8" x14ac:dyDescent="0.35">
      <c r="A36" s="71" t="s">
        <v>166</v>
      </c>
      <c r="B36" s="71"/>
      <c r="C36" s="71"/>
      <c r="D36" s="73"/>
      <c r="E36" s="73"/>
      <c r="F36" s="71"/>
      <c r="G36" s="31"/>
      <c r="H36" s="31"/>
    </row>
    <row r="37" spans="1:8" x14ac:dyDescent="0.35">
      <c r="A37" s="70" t="s">
        <v>167</v>
      </c>
      <c r="B37" s="71"/>
      <c r="C37" s="71"/>
      <c r="D37" s="73"/>
      <c r="E37" s="73"/>
      <c r="F37" s="71"/>
      <c r="G37" s="31"/>
      <c r="H37" s="31"/>
    </row>
    <row r="38" spans="1:8" x14ac:dyDescent="0.35">
      <c r="A38" s="76" t="s">
        <v>68</v>
      </c>
      <c r="B38" s="76" t="s">
        <v>69</v>
      </c>
      <c r="C38" s="76"/>
      <c r="D38" s="76">
        <f>SUM(F3:F35)</f>
        <v>104.5</v>
      </c>
      <c r="E38" s="76"/>
      <c r="F38" s="77"/>
      <c r="G38" s="30" t="s">
        <v>70</v>
      </c>
    </row>
    <row r="40" spans="1:8" ht="18.5" x14ac:dyDescent="0.35">
      <c r="B40" s="1" t="s">
        <v>71</v>
      </c>
      <c r="D40" s="32">
        <f>D38*F40</f>
        <v>36.574999999999996</v>
      </c>
      <c r="E40" s="28"/>
      <c r="F40" s="37">
        <v>0.35</v>
      </c>
      <c r="G40" s="30" t="s">
        <v>72</v>
      </c>
    </row>
    <row r="41" spans="1:8" ht="15.5" x14ac:dyDescent="0.35">
      <c r="B41" s="29" t="s">
        <v>73</v>
      </c>
      <c r="C41" s="29"/>
      <c r="D41" s="33">
        <f>SUM(D38:D40)</f>
        <v>141.07499999999999</v>
      </c>
      <c r="E41" s="34"/>
      <c r="F41" s="35"/>
      <c r="G41" s="30" t="s">
        <v>74</v>
      </c>
    </row>
    <row r="44" spans="1:8" x14ac:dyDescent="0.35">
      <c r="A44" s="41" t="s">
        <v>75</v>
      </c>
      <c r="D44" s="148" t="s">
        <v>76</v>
      </c>
      <c r="E44" s="148"/>
      <c r="F44" s="40">
        <v>3</v>
      </c>
    </row>
    <row r="45" spans="1:8" x14ac:dyDescent="0.35">
      <c r="D45" s="148" t="s">
        <v>77</v>
      </c>
      <c r="E45" s="148"/>
      <c r="F45" s="39">
        <v>9</v>
      </c>
    </row>
    <row r="46" spans="1:8" x14ac:dyDescent="0.35">
      <c r="D46" s="148" t="s">
        <v>78</v>
      </c>
      <c r="E46" s="148"/>
      <c r="F46" s="39">
        <f>F45*F44</f>
        <v>27</v>
      </c>
    </row>
    <row r="47" spans="1:8" x14ac:dyDescent="0.35">
      <c r="D47" s="148" t="s">
        <v>79</v>
      </c>
      <c r="E47" s="148"/>
      <c r="F47" s="38">
        <f>D38/F45</f>
        <v>11.611111111111111</v>
      </c>
      <c r="G47" s="36"/>
    </row>
  </sheetData>
  <mergeCells count="9">
    <mergeCell ref="D44:E44"/>
    <mergeCell ref="D45:E45"/>
    <mergeCell ref="D47:E47"/>
    <mergeCell ref="D46:E46"/>
    <mergeCell ref="A1:A2"/>
    <mergeCell ref="D1:D2"/>
    <mergeCell ref="E1:E2"/>
    <mergeCell ref="F1:F2"/>
    <mergeCell ref="G6:H22"/>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717D4-066D-4815-8681-A2984C01391D}">
  <dimension ref="A5:J21"/>
  <sheetViews>
    <sheetView showGridLines="0" topLeftCell="A4" workbookViewId="0">
      <selection activeCell="C12" sqref="C12"/>
    </sheetView>
  </sheetViews>
  <sheetFormatPr baseColWidth="10" defaultColWidth="11.453125" defaultRowHeight="14" x14ac:dyDescent="0.3"/>
  <cols>
    <col min="1" max="1" width="98.54296875" style="42" customWidth="1"/>
    <col min="2" max="2" width="12.1796875" style="42" customWidth="1"/>
    <col min="3" max="3" width="21.453125" style="42" customWidth="1"/>
    <col min="4" max="16384" width="11.453125" style="42"/>
  </cols>
  <sheetData>
    <row r="5" spans="1:10" ht="28" x14ac:dyDescent="0.3">
      <c r="A5" s="47" t="s">
        <v>80</v>
      </c>
      <c r="B5" s="48" t="s">
        <v>81</v>
      </c>
      <c r="D5" s="150" t="s">
        <v>82</v>
      </c>
      <c r="E5" s="150"/>
      <c r="F5" s="150"/>
      <c r="G5" s="150"/>
      <c r="H5" s="150"/>
      <c r="I5" s="150"/>
      <c r="J5" s="150"/>
    </row>
    <row r="6" spans="1:10" ht="18" customHeight="1" x14ac:dyDescent="0.3">
      <c r="A6" s="78" t="s">
        <v>104</v>
      </c>
      <c r="B6" s="79">
        <v>0.03</v>
      </c>
      <c r="C6" s="80">
        <v>0.35</v>
      </c>
      <c r="D6" s="51">
        <v>1</v>
      </c>
      <c r="E6" s="151" t="s">
        <v>83</v>
      </c>
      <c r="F6" s="152"/>
      <c r="G6" s="152"/>
      <c r="H6" s="152"/>
      <c r="I6" s="152"/>
      <c r="J6" s="153"/>
    </row>
    <row r="7" spans="1:10" ht="18" customHeight="1" x14ac:dyDescent="0.3">
      <c r="A7" s="78" t="s">
        <v>105</v>
      </c>
      <c r="B7" s="79">
        <v>0.03</v>
      </c>
      <c r="C7" s="63" t="s">
        <v>72</v>
      </c>
      <c r="D7" s="150">
        <v>2</v>
      </c>
      <c r="E7" s="149" t="s">
        <v>84</v>
      </c>
      <c r="F7" s="149"/>
      <c r="G7" s="149"/>
      <c r="H7" s="149"/>
      <c r="I7" s="149"/>
      <c r="J7" s="149"/>
    </row>
    <row r="8" spans="1:10" ht="18" customHeight="1" x14ac:dyDescent="0.3">
      <c r="A8" s="78" t="s">
        <v>106</v>
      </c>
      <c r="B8" s="79">
        <v>0.03</v>
      </c>
      <c r="C8" s="63" t="s">
        <v>168</v>
      </c>
      <c r="D8" s="150"/>
      <c r="E8" s="149"/>
      <c r="F8" s="149"/>
      <c r="G8" s="149"/>
      <c r="H8" s="149"/>
      <c r="I8" s="149"/>
      <c r="J8" s="149"/>
    </row>
    <row r="9" spans="1:10" ht="18" customHeight="1" x14ac:dyDescent="0.3">
      <c r="A9" s="78" t="s">
        <v>110</v>
      </c>
      <c r="B9" s="79">
        <v>0.03</v>
      </c>
      <c r="C9" s="42" t="s">
        <v>169</v>
      </c>
      <c r="D9" s="51">
        <v>3</v>
      </c>
      <c r="E9" s="151" t="s">
        <v>85</v>
      </c>
      <c r="F9" s="152"/>
      <c r="G9" s="152"/>
      <c r="H9" s="152"/>
      <c r="I9" s="152"/>
      <c r="J9" s="153"/>
    </row>
    <row r="10" spans="1:10" ht="18" customHeight="1" x14ac:dyDescent="0.3">
      <c r="A10" s="45" t="s">
        <v>86</v>
      </c>
      <c r="B10" s="46"/>
    </row>
    <row r="11" spans="1:10" ht="18" customHeight="1" x14ac:dyDescent="0.3">
      <c r="A11" s="45" t="s">
        <v>87</v>
      </c>
      <c r="B11" s="46"/>
    </row>
    <row r="12" spans="1:10" ht="18" customHeight="1" x14ac:dyDescent="0.3">
      <c r="A12" s="45" t="s">
        <v>88</v>
      </c>
      <c r="B12" s="46"/>
    </row>
    <row r="13" spans="1:10" ht="18" customHeight="1" x14ac:dyDescent="0.3">
      <c r="A13" s="45" t="s">
        <v>89</v>
      </c>
      <c r="B13" s="46"/>
    </row>
    <row r="14" spans="1:10" ht="18" customHeight="1" x14ac:dyDescent="0.3">
      <c r="A14" s="45" t="s">
        <v>90</v>
      </c>
      <c r="B14" s="46"/>
    </row>
    <row r="15" spans="1:10" ht="18" customHeight="1" x14ac:dyDescent="0.3">
      <c r="A15" s="45" t="s">
        <v>91</v>
      </c>
      <c r="B15" s="46"/>
    </row>
    <row r="16" spans="1:10" ht="18" customHeight="1" x14ac:dyDescent="0.3">
      <c r="A16" s="45" t="s">
        <v>92</v>
      </c>
      <c r="B16" s="46"/>
    </row>
    <row r="17" spans="1:4" ht="18" customHeight="1" x14ac:dyDescent="0.3">
      <c r="A17" s="45" t="s">
        <v>93</v>
      </c>
      <c r="B17" s="46"/>
    </row>
    <row r="18" spans="1:4" ht="18" customHeight="1" x14ac:dyDescent="0.3">
      <c r="A18" s="45" t="s">
        <v>94</v>
      </c>
      <c r="B18" s="46"/>
    </row>
    <row r="19" spans="1:4" ht="18" customHeight="1" x14ac:dyDescent="0.3">
      <c r="A19" s="49" t="s">
        <v>95</v>
      </c>
      <c r="B19" s="50">
        <f>SUM(B6:B18)</f>
        <v>0.12</v>
      </c>
      <c r="C19" s="43" t="s">
        <v>96</v>
      </c>
      <c r="D19" s="43" t="s">
        <v>97</v>
      </c>
    </row>
    <row r="20" spans="1:4" ht="18" customHeight="1" x14ac:dyDescent="0.3">
      <c r="C20" s="44" t="s">
        <v>98</v>
      </c>
      <c r="D20" s="44" t="s">
        <v>99</v>
      </c>
    </row>
    <row r="21" spans="1:4" ht="18" customHeight="1" x14ac:dyDescent="0.3"/>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vt:lpstr>
      <vt:lpstr>Estrategia</vt:lpstr>
      <vt:lpstr>Supuestos</vt:lpstr>
      <vt:lpstr>Estimacion - Desglose</vt:lpstr>
      <vt:lpstr>Factor de Ajuste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Karina Bocanegra</cp:lastModifiedBy>
  <cp:revision/>
  <dcterms:created xsi:type="dcterms:W3CDTF">2019-06-10T22:30:03Z</dcterms:created>
  <dcterms:modified xsi:type="dcterms:W3CDTF">2022-05-24T20:11:29Z</dcterms:modified>
  <cp:category/>
  <cp:contentStatus/>
</cp:coreProperties>
</file>