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rdellschrock/Desktop/DS201/Homework2/"/>
    </mc:Choice>
  </mc:AlternateContent>
  <xr:revisionPtr revIDLastSave="0" documentId="8_{EB796EE8-879C-1C46-9B21-F7641808C810}" xr6:coauthVersionLast="45" xr6:coauthVersionMax="45" xr10:uidLastSave="{00000000-0000-0000-0000-000000000000}"/>
  <bookViews>
    <workbookView xWindow="0" yWindow="460" windowWidth="33600" windowHeight="18880" xr2:uid="{00000000-000D-0000-FFFF-FFFF00000000}"/>
  </bookViews>
  <sheets>
    <sheet name="Lemonade2016" sheetId="1" r:id="rId1"/>
  </sheets>
  <definedNames>
    <definedName name="_xlchart.v1.0" hidden="1">Lemonade2016!$C$1</definedName>
    <definedName name="_xlchart.v1.1" hidden="1">Lemonade2016!$C$2:$C$32</definedName>
    <definedName name="_xlchart.v1.10" hidden="1">Lemonade2016!$I$1</definedName>
    <definedName name="_xlchart.v1.11" hidden="1">Lemonade2016!$I$2:$I$32</definedName>
    <definedName name="_xlchart.v1.2" hidden="1">Lemonade2016!$D$1</definedName>
    <definedName name="_xlchart.v1.3" hidden="1">Lemonade2016!$D$2:$D$32</definedName>
    <definedName name="_xlchart.v1.4" hidden="1">Lemonade2016!$C$1</definedName>
    <definedName name="_xlchart.v1.5" hidden="1">Lemonade2016!$C$2:$C$32</definedName>
    <definedName name="_xlchart.v1.6" hidden="1">Lemonade2016!$D$1</definedName>
    <definedName name="_xlchart.v1.7" hidden="1">Lemonade2016!$D$2:$D$32</definedName>
    <definedName name="_xlchart.v1.8" hidden="1">Lemonade2016!$I$1</definedName>
    <definedName name="_xlchart.v1.9" hidden="1">Lemonade2016!$I$2:$I$32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34" i="1" l="1"/>
  <c r="H34" i="1"/>
  <c r="E34" i="1"/>
  <c r="H32" i="1" l="1"/>
  <c r="I3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2" i="1"/>
  <c r="I2" i="1" l="1"/>
  <c r="I34" i="1" s="1"/>
  <c r="I40" i="1"/>
  <c r="I39" i="1"/>
  <c r="I38" i="1"/>
  <c r="X2" i="1"/>
</calcChain>
</file>

<file path=xl/sharedStrings.xml><?xml version="1.0" encoding="utf-8"?>
<sst xmlns="http://purl.oclc.org/ooxml/spreadsheetml/main" count="46" uniqueCount="17">
  <si>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</si>
  <si>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</si>
  <si>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</si>
  <si>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</si>
  <si>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</si>
  <si>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</si>
  <si>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</si>
  <si>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</si>
  <si>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</si>
  <si>
    <t>Sales</t>
  </si>
  <si>
    <t>Revenue</t>
  </si>
  <si>
    <t>Right Skewed!</t>
  </si>
  <si>
    <t>Rising</t>
  </si>
  <si>
    <t>Right skewed</t>
  </si>
  <si>
    <t>A&amp;C</t>
  </si>
  <si>
    <t>Total</t>
  </si>
  <si>
    <t>Forecast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</si>
</sst>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2D3B45"/>
      <name val="Helvetica Neu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with</a:t>
            </a:r>
            <a:r>
              <a:rPr lang="en-US" baseline="0%"/>
              <a:t> Trend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Lemonade2016!$I$1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Lemonade2016!$A$2:$A$32</c:f>
              <c:numCache>
                <c:formatCode>m/d/yy</c:formatCode>
                <c:ptCount val="31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</c:numCache>
            </c:numRef>
          </c:cat>
          <c:val>
            <c:numRef>
              <c:f>Lemonade2016!$I$2:$I$32</c:f>
              <c:numCache>
                <c:formatCode>General</c:formatCode>
                <c:ptCount val="31"/>
                <c:pt idx="0">
                  <c:v>41</c:v>
                </c:pt>
                <c:pt idx="1">
                  <c:v>41.25</c:v>
                </c:pt>
                <c:pt idx="2">
                  <c:v>46.75</c:v>
                </c:pt>
                <c:pt idx="3">
                  <c:v>58.25</c:v>
                </c:pt>
                <c:pt idx="4">
                  <c:v>69.25</c:v>
                </c:pt>
                <c:pt idx="5">
                  <c:v>43</c:v>
                </c:pt>
                <c:pt idx="6">
                  <c:v>61</c:v>
                </c:pt>
                <c:pt idx="7">
                  <c:v>52.25</c:v>
                </c:pt>
                <c:pt idx="8">
                  <c:v>57.25</c:v>
                </c:pt>
                <c:pt idx="9">
                  <c:v>59.5</c:v>
                </c:pt>
                <c:pt idx="10">
                  <c:v>70.5</c:v>
                </c:pt>
                <c:pt idx="11">
                  <c:v>56.25</c:v>
                </c:pt>
                <c:pt idx="12">
                  <c:v>46</c:v>
                </c:pt>
                <c:pt idx="13">
                  <c:v>51.75</c:v>
                </c:pt>
                <c:pt idx="14">
                  <c:v>80</c:v>
                </c:pt>
                <c:pt idx="15">
                  <c:v>65.5</c:v>
                </c:pt>
                <c:pt idx="16">
                  <c:v>95.5</c:v>
                </c:pt>
                <c:pt idx="17">
                  <c:v>111.5</c:v>
                </c:pt>
                <c:pt idx="18">
                  <c:v>103.5</c:v>
                </c:pt>
                <c:pt idx="19">
                  <c:v>56.5</c:v>
                </c:pt>
                <c:pt idx="20">
                  <c:v>66.5</c:v>
                </c:pt>
                <c:pt idx="21">
                  <c:v>93.5</c:v>
                </c:pt>
                <c:pt idx="22">
                  <c:v>101</c:v>
                </c:pt>
                <c:pt idx="23">
                  <c:v>101.5</c:v>
                </c:pt>
                <c:pt idx="24">
                  <c:v>134.5</c:v>
                </c:pt>
                <c:pt idx="25">
                  <c:v>106.75</c:v>
                </c:pt>
                <c:pt idx="26">
                  <c:v>60.199999999999996</c:v>
                </c:pt>
                <c:pt idx="27">
                  <c:v>55.65</c:v>
                </c:pt>
                <c:pt idx="28">
                  <c:v>58.099999999999994</c:v>
                </c:pt>
                <c:pt idx="29">
                  <c:v>50.75</c:v>
                </c:pt>
                <c:pt idx="30">
                  <c:v>43.05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7-5545-8382-F3479F5E2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985503"/>
        <c:axId val="1410914559"/>
      </c:lineChart>
      <c:dateAx>
        <c:axId val="14109855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914559"/>
        <c:crosses val="autoZero"/>
        <c:auto val="1"/>
        <c:lblOffset val="100"/>
        <c:baseTimeUnit val="days"/>
      </c:dateAx>
      <c:valAx>
        <c:axId val="14109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98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Lemonade2016!$H$1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Lemonade2016!$F$2:$F$32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110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Lemonade2016!$H$2:$H$32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6-3544-A5D7-EF2B8AF50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415343"/>
        <c:axId val="1364768895"/>
      </c:scatterChart>
      <c:valAx>
        <c:axId val="126641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Leaflets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68895"/>
        <c:crosses val="autoZero"/>
        <c:crossBetween val="midCat"/>
      </c:valAx>
      <c:valAx>
        <c:axId val="136476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1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Histogram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DA10881F-53D1-3B43-9909-6EF06E599331}">
          <cx:tx>
            <cx:txData>
              <cx:f>_xlchart.v1.8</cx:f>
              <cx:v>Revenue</cx:v>
            </cx:txData>
          </cx:tx>
          <cx:dataPt idx="0"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spPr>
          <a:ln xmlns:a="http://schemas.openxmlformats.org/drawingml/2006/main" w="0">
            <a:solidFill>
              <a:schemeClr val="accent1"/>
            </a:solidFill>
          </a:ln>
        </cx:sp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 and Whisker Plot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Box and Whisker Plot</a:t>
          </a:r>
        </a:p>
      </cx:txPr>
    </cx:title>
    <cx:plotArea>
      <cx:plotAreaRegion>
        <cx:series layoutId="boxWhisker" uniqueId="{ACC7443E-8ECD-4545-B6A3-D3F844F43AFA}">
          <cx:tx>
            <cx:txData>
              <cx:f>_xlchart.v1.0</cx:f>
              <cx:v>Lemon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36F2BEA-14E7-F74B-BC12-FD81CD040B72}">
          <cx:tx>
            <cx:txData>
              <cx:f>_xlchart.v1.2</cx:f>
              <cx:v>Orange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4281</xdr:colOff>
      <xdr:row>2</xdr:row>
      <xdr:rowOff>183792</xdr:rowOff>
    </xdr:from>
    <xdr:to>
      <xdr:col>15</xdr:col>
      <xdr:colOff>438079</xdr:colOff>
      <xdr:row>15</xdr:row>
      <xdr:rowOff>130139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B0FF4-302C-A648-9E17-9F9985AD9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824787</xdr:colOff>
      <xdr:row>18</xdr:row>
      <xdr:rowOff>12558</xdr:rowOff>
    </xdr:from>
    <xdr:to>
      <xdr:col>15</xdr:col>
      <xdr:colOff>430944</xdr:colOff>
      <xdr:row>31</xdr:row>
      <xdr:rowOff>158679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C67189-CB4E-A242-9E18-A52805EAE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26655</xdr:colOff>
      <xdr:row>2</xdr:row>
      <xdr:rowOff>180623</xdr:rowOff>
    </xdr:from>
    <xdr:to>
      <xdr:col>21</xdr:col>
      <xdr:colOff>443717</xdr:colOff>
      <xdr:row>15</xdr:row>
      <xdr:rowOff>70242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2001488-6AA8-B548-B79E-5F2AFD53C1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9055" y="637823"/>
              <a:ext cx="4544562" cy="25312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42334</xdr:colOff>
      <xdr:row>17</xdr:row>
      <xdr:rowOff>180622</xdr:rowOff>
    </xdr:from>
    <xdr:to>
      <xdr:col>21</xdr:col>
      <xdr:colOff>459396</xdr:colOff>
      <xdr:row>31</xdr:row>
      <xdr:rowOff>70242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ECE12F7-AD70-D744-AFF5-532A483E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94734" y="3685822"/>
              <a:ext cx="4544562" cy="2734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zoomScale="107" workbookViewId="0">
      <selection activeCell="R33" sqref="O11:R33"/>
    </sheetView>
  </sheetViews>
  <sheetFormatPr baseColWidth="10" defaultRowHeight="16" x14ac:dyDescent="0.2"/>
  <cols>
    <col min="1" max="1" width="8.33203125" bestFit="1" customWidth="1"/>
    <col min="5" max="5" width="11.83203125" bestFit="1" customWidth="1"/>
    <col min="6" max="6" width="7.6640625" bestFit="1" customWidth="1"/>
    <col min="24" max="24" width="12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24" ht="20" x14ac:dyDescent="0.2">
      <c r="A2" s="1" t="d">
        <v>2016-07-01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  <c r="H2">
        <f>SUM(C2:D2)</f>
        <v>164</v>
      </c>
      <c r="I2">
        <f>H2*G2</f>
        <v>41</v>
      </c>
      <c r="X2" s="3">
        <f>CORREL(F2:F32,H2:H32)</f>
        <v>0.84095494097287116</v>
      </c>
    </row>
    <row r="3" spans="1:24" x14ac:dyDescent="0.2">
      <c r="A3" s="1" t="d">
        <v>2016-07-02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  <c r="H3">
        <f t="shared" ref="H3:H31" si="0">SUM(C3:D3)</f>
        <v>165</v>
      </c>
      <c r="I3">
        <f>H3*G3</f>
        <v>41.25</v>
      </c>
    </row>
    <row r="4" spans="1:24" x14ac:dyDescent="0.2">
      <c r="A4" s="1" t="d">
        <v>2016-07-03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  <c r="H4">
        <f t="shared" si="0"/>
        <v>187</v>
      </c>
      <c r="I4">
        <f>H4*G4</f>
        <v>46.75</v>
      </c>
    </row>
    <row r="5" spans="1:24" x14ac:dyDescent="0.2">
      <c r="A5" s="1" t="d">
        <v>2016-07-04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  <c r="H5">
        <f t="shared" si="0"/>
        <v>233</v>
      </c>
      <c r="I5">
        <f t="shared" ref="I5:I32" si="1">H5*G5</f>
        <v>58.25</v>
      </c>
    </row>
    <row r="6" spans="1:24" x14ac:dyDescent="0.2">
      <c r="A6" s="1" t="d">
        <v>2016-07-05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  <c r="H6">
        <f t="shared" si="0"/>
        <v>277</v>
      </c>
      <c r="I6">
        <f t="shared" si="1"/>
        <v>69.25</v>
      </c>
    </row>
    <row r="7" spans="1:24" x14ac:dyDescent="0.2">
      <c r="A7" s="1" t="d">
        <v>2016-07-06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  <c r="H7">
        <f t="shared" si="0"/>
        <v>172</v>
      </c>
      <c r="I7">
        <f t="shared" si="1"/>
        <v>43</v>
      </c>
    </row>
    <row r="8" spans="1:24" x14ac:dyDescent="0.2">
      <c r="A8" s="1" t="d">
        <v>2016-07-07</v>
      </c>
      <c r="B8" t="s">
        <v>8</v>
      </c>
      <c r="C8">
        <v>143</v>
      </c>
      <c r="D8">
        <v>101</v>
      </c>
      <c r="E8">
        <v>81</v>
      </c>
      <c r="F8">
        <v>135</v>
      </c>
      <c r="G8">
        <v>0.25</v>
      </c>
      <c r="H8">
        <f t="shared" si="0"/>
        <v>244</v>
      </c>
      <c r="I8">
        <f t="shared" si="1"/>
        <v>61</v>
      </c>
    </row>
    <row r="9" spans="1:24" x14ac:dyDescent="0.2">
      <c r="A9" s="1" t="d">
        <v>2016-07-08</v>
      </c>
      <c r="B9" t="s">
        <v>8</v>
      </c>
      <c r="C9">
        <v>123</v>
      </c>
      <c r="D9">
        <v>86</v>
      </c>
      <c r="E9">
        <v>82</v>
      </c>
      <c r="F9">
        <v>113</v>
      </c>
      <c r="G9">
        <v>0.25</v>
      </c>
      <c r="H9">
        <f t="shared" si="0"/>
        <v>209</v>
      </c>
      <c r="I9">
        <f t="shared" si="1"/>
        <v>52.25</v>
      </c>
    </row>
    <row r="10" spans="1:24" x14ac:dyDescent="0.2">
      <c r="A10" s="1" t="d">
        <v>2016-07-09</v>
      </c>
      <c r="B10" t="s">
        <v>8</v>
      </c>
      <c r="C10">
        <v>134</v>
      </c>
      <c r="D10">
        <v>95</v>
      </c>
      <c r="E10">
        <v>80</v>
      </c>
      <c r="F10">
        <v>126</v>
      </c>
      <c r="G10">
        <v>0.25</v>
      </c>
      <c r="H10">
        <f t="shared" si="0"/>
        <v>229</v>
      </c>
      <c r="I10">
        <f t="shared" si="1"/>
        <v>57.25</v>
      </c>
    </row>
    <row r="11" spans="1:24" x14ac:dyDescent="0.2">
      <c r="A11" s="1" t="d">
        <v>2016-07-10</v>
      </c>
      <c r="B11" t="s">
        <v>8</v>
      </c>
      <c r="C11">
        <v>140</v>
      </c>
      <c r="D11">
        <v>98</v>
      </c>
      <c r="E11">
        <v>82</v>
      </c>
      <c r="F11">
        <v>131</v>
      </c>
      <c r="G11">
        <v>0.25</v>
      </c>
      <c r="H11">
        <f t="shared" si="0"/>
        <v>238</v>
      </c>
      <c r="I11">
        <f t="shared" si="1"/>
        <v>59.5</v>
      </c>
    </row>
    <row r="12" spans="1:24" x14ac:dyDescent="0.2">
      <c r="A12" s="1" t="d">
        <v>2016-07-11</v>
      </c>
      <c r="B12" t="s">
        <v>8</v>
      </c>
      <c r="C12">
        <v>162</v>
      </c>
      <c r="D12">
        <v>120</v>
      </c>
      <c r="E12">
        <v>83</v>
      </c>
      <c r="F12">
        <v>135</v>
      </c>
      <c r="G12">
        <v>0.25</v>
      </c>
      <c r="H12">
        <f t="shared" si="0"/>
        <v>282</v>
      </c>
      <c r="I12">
        <f t="shared" si="1"/>
        <v>70.5</v>
      </c>
    </row>
    <row r="13" spans="1:24" x14ac:dyDescent="0.2">
      <c r="A13" s="1" t="d">
        <v>2016-07-12</v>
      </c>
      <c r="B13" t="s">
        <v>8</v>
      </c>
      <c r="C13">
        <v>130</v>
      </c>
      <c r="D13">
        <v>95</v>
      </c>
      <c r="E13">
        <v>84</v>
      </c>
      <c r="F13">
        <v>99</v>
      </c>
      <c r="G13">
        <v>0.25</v>
      </c>
      <c r="H13">
        <f t="shared" si="0"/>
        <v>225</v>
      </c>
      <c r="I13">
        <f t="shared" si="1"/>
        <v>56.25</v>
      </c>
    </row>
    <row r="14" spans="1:24" x14ac:dyDescent="0.2">
      <c r="A14" s="1" t="d">
        <v>2016-07-13</v>
      </c>
      <c r="B14" t="s">
        <v>8</v>
      </c>
      <c r="C14">
        <v>109</v>
      </c>
      <c r="D14">
        <v>75</v>
      </c>
      <c r="E14">
        <v>77</v>
      </c>
      <c r="F14">
        <v>99</v>
      </c>
      <c r="G14">
        <v>0.25</v>
      </c>
      <c r="H14">
        <f t="shared" si="0"/>
        <v>184</v>
      </c>
      <c r="I14">
        <f t="shared" si="1"/>
        <v>46</v>
      </c>
    </row>
    <row r="15" spans="1:24" x14ac:dyDescent="0.2">
      <c r="A15" s="1" t="d">
        <v>2016-07-14</v>
      </c>
      <c r="B15" t="s">
        <v>8</v>
      </c>
      <c r="C15">
        <v>122</v>
      </c>
      <c r="D15">
        <v>85</v>
      </c>
      <c r="E15">
        <v>78</v>
      </c>
      <c r="F15">
        <v>113</v>
      </c>
      <c r="G15">
        <v>0.25</v>
      </c>
      <c r="H15">
        <f t="shared" si="0"/>
        <v>207</v>
      </c>
      <c r="I15">
        <f t="shared" si="1"/>
        <v>51.75</v>
      </c>
    </row>
    <row r="16" spans="1:24" x14ac:dyDescent="0.2">
      <c r="A16" s="1" t="d">
        <v>2016-07-15</v>
      </c>
      <c r="B16" t="s">
        <v>8</v>
      </c>
      <c r="C16">
        <v>98</v>
      </c>
      <c r="D16">
        <v>62</v>
      </c>
      <c r="E16">
        <v>75</v>
      </c>
      <c r="F16">
        <v>108</v>
      </c>
      <c r="G16">
        <v>0.5</v>
      </c>
      <c r="H16">
        <f t="shared" si="0"/>
        <v>160</v>
      </c>
      <c r="I16">
        <f t="shared" si="1"/>
        <v>80</v>
      </c>
    </row>
    <row r="17" spans="1:9" x14ac:dyDescent="0.2">
      <c r="A17" s="1" t="d">
        <v>2016-07-16</v>
      </c>
      <c r="B17" t="s">
        <v>8</v>
      </c>
      <c r="C17">
        <v>81</v>
      </c>
      <c r="D17">
        <v>50</v>
      </c>
      <c r="E17">
        <v>74</v>
      </c>
      <c r="F17">
        <v>90</v>
      </c>
      <c r="G17">
        <v>0.5</v>
      </c>
      <c r="H17">
        <f t="shared" si="0"/>
        <v>131</v>
      </c>
      <c r="I17">
        <f t="shared" si="1"/>
        <v>65.5</v>
      </c>
    </row>
    <row r="18" spans="1:9" x14ac:dyDescent="0.2">
      <c r="A18" s="1" t="d">
        <v>2016-07-17</v>
      </c>
      <c r="B18" t="s">
        <v>8</v>
      </c>
      <c r="C18">
        <v>115</v>
      </c>
      <c r="D18">
        <v>76</v>
      </c>
      <c r="E18">
        <v>77</v>
      </c>
      <c r="F18">
        <v>126</v>
      </c>
      <c r="G18">
        <v>0.5</v>
      </c>
      <c r="H18">
        <f t="shared" si="0"/>
        <v>191</v>
      </c>
      <c r="I18">
        <f t="shared" si="1"/>
        <v>95.5</v>
      </c>
    </row>
    <row r="19" spans="1:9" x14ac:dyDescent="0.2">
      <c r="A19" s="1" t="d">
        <v>2016-07-18</v>
      </c>
      <c r="B19" t="s">
        <v>7</v>
      </c>
      <c r="C19">
        <v>131</v>
      </c>
      <c r="D19">
        <v>92</v>
      </c>
      <c r="E19">
        <v>81</v>
      </c>
      <c r="F19">
        <v>122</v>
      </c>
      <c r="G19">
        <v>0.5</v>
      </c>
      <c r="H19">
        <f t="shared" si="0"/>
        <v>223</v>
      </c>
      <c r="I19">
        <f t="shared" si="1"/>
        <v>111.5</v>
      </c>
    </row>
    <row r="20" spans="1:9" x14ac:dyDescent="0.2">
      <c r="A20" s="1" t="d">
        <v>2016-07-19</v>
      </c>
      <c r="B20" t="s">
        <v>7</v>
      </c>
      <c r="C20">
        <v>122</v>
      </c>
      <c r="D20">
        <v>85</v>
      </c>
      <c r="E20">
        <v>78</v>
      </c>
      <c r="F20">
        <v>113</v>
      </c>
      <c r="G20">
        <v>0.5</v>
      </c>
      <c r="H20">
        <f t="shared" si="0"/>
        <v>207</v>
      </c>
      <c r="I20">
        <f t="shared" si="1"/>
        <v>103.5</v>
      </c>
    </row>
    <row r="21" spans="1:9" x14ac:dyDescent="0.2">
      <c r="A21" s="1" t="d">
        <v>2016-07-20</v>
      </c>
      <c r="B21" t="s">
        <v>7</v>
      </c>
      <c r="C21">
        <v>71</v>
      </c>
      <c r="D21">
        <v>42</v>
      </c>
      <c r="E21">
        <v>70</v>
      </c>
      <c r="F21" s="2">
        <v>110</v>
      </c>
      <c r="G21">
        <v>0.5</v>
      </c>
      <c r="H21">
        <f t="shared" si="0"/>
        <v>113</v>
      </c>
      <c r="I21">
        <f t="shared" si="1"/>
        <v>56.5</v>
      </c>
    </row>
    <row r="22" spans="1:9" x14ac:dyDescent="0.2">
      <c r="A22" s="1" t="d">
        <v>2016-07-21</v>
      </c>
      <c r="B22" t="s">
        <v>7</v>
      </c>
      <c r="C22">
        <v>83</v>
      </c>
      <c r="D22">
        <v>50</v>
      </c>
      <c r="E22">
        <v>77</v>
      </c>
      <c r="F22">
        <v>90</v>
      </c>
      <c r="G22">
        <v>0.5</v>
      </c>
      <c r="H22">
        <f t="shared" si="0"/>
        <v>133</v>
      </c>
      <c r="I22">
        <f t="shared" si="1"/>
        <v>66.5</v>
      </c>
    </row>
    <row r="23" spans="1:9" x14ac:dyDescent="0.2">
      <c r="A23" s="1" t="d">
        <v>2016-07-22</v>
      </c>
      <c r="B23" t="s">
        <v>7</v>
      </c>
      <c r="C23">
        <v>112</v>
      </c>
      <c r="D23">
        <v>75</v>
      </c>
      <c r="E23">
        <v>80</v>
      </c>
      <c r="F23">
        <v>108</v>
      </c>
      <c r="G23">
        <v>0.5</v>
      </c>
      <c r="H23">
        <f t="shared" si="0"/>
        <v>187</v>
      </c>
      <c r="I23">
        <f t="shared" si="1"/>
        <v>93.5</v>
      </c>
    </row>
    <row r="24" spans="1:9" x14ac:dyDescent="0.2">
      <c r="A24" s="1" t="d">
        <v>2016-07-23</v>
      </c>
      <c r="B24" t="s">
        <v>7</v>
      </c>
      <c r="C24">
        <v>120</v>
      </c>
      <c r="D24">
        <v>82</v>
      </c>
      <c r="E24">
        <v>81</v>
      </c>
      <c r="F24">
        <v>117</v>
      </c>
      <c r="G24">
        <v>0.5</v>
      </c>
      <c r="H24">
        <f t="shared" si="0"/>
        <v>202</v>
      </c>
      <c r="I24">
        <f t="shared" si="1"/>
        <v>101</v>
      </c>
    </row>
    <row r="25" spans="1:9" x14ac:dyDescent="0.2">
      <c r="A25" s="1" t="d">
        <v>2016-07-24</v>
      </c>
      <c r="B25" t="s">
        <v>7</v>
      </c>
      <c r="C25">
        <v>121</v>
      </c>
      <c r="D25">
        <v>82</v>
      </c>
      <c r="E25">
        <v>82</v>
      </c>
      <c r="F25">
        <v>117</v>
      </c>
      <c r="G25">
        <v>0.5</v>
      </c>
      <c r="H25">
        <f t="shared" si="0"/>
        <v>203</v>
      </c>
      <c r="I25">
        <f t="shared" si="1"/>
        <v>101.5</v>
      </c>
    </row>
    <row r="26" spans="1:9" x14ac:dyDescent="0.2">
      <c r="A26" s="1" t="d">
        <v>2016-07-25</v>
      </c>
      <c r="B26" t="s">
        <v>7</v>
      </c>
      <c r="C26">
        <v>156</v>
      </c>
      <c r="D26">
        <v>113</v>
      </c>
      <c r="E26">
        <v>84</v>
      </c>
      <c r="F26">
        <v>135</v>
      </c>
      <c r="G26">
        <v>0.5</v>
      </c>
      <c r="H26">
        <f t="shared" si="0"/>
        <v>269</v>
      </c>
      <c r="I26">
        <f t="shared" si="1"/>
        <v>134.5</v>
      </c>
    </row>
    <row r="27" spans="1:9" x14ac:dyDescent="0.2">
      <c r="A27" s="1" t="d">
        <v>2016-07-26</v>
      </c>
      <c r="B27" t="s">
        <v>7</v>
      </c>
      <c r="C27">
        <v>176</v>
      </c>
      <c r="D27">
        <v>129</v>
      </c>
      <c r="E27">
        <v>83</v>
      </c>
      <c r="F27">
        <v>158</v>
      </c>
      <c r="G27">
        <v>0.35</v>
      </c>
      <c r="H27">
        <f t="shared" si="0"/>
        <v>305</v>
      </c>
      <c r="I27">
        <f t="shared" si="1"/>
        <v>106.75</v>
      </c>
    </row>
    <row r="28" spans="1:9" x14ac:dyDescent="0.2">
      <c r="A28" s="1" t="d">
        <v>2016-07-27</v>
      </c>
      <c r="B28" t="s">
        <v>7</v>
      </c>
      <c r="C28">
        <v>104</v>
      </c>
      <c r="D28">
        <v>68</v>
      </c>
      <c r="E28">
        <v>80</v>
      </c>
      <c r="F28">
        <v>99</v>
      </c>
      <c r="G28">
        <v>0.35</v>
      </c>
      <c r="H28">
        <f t="shared" si="0"/>
        <v>172</v>
      </c>
      <c r="I28">
        <f t="shared" si="1"/>
        <v>60.199999999999996</v>
      </c>
    </row>
    <row r="29" spans="1:9" x14ac:dyDescent="0.2">
      <c r="A29" s="1" t="d">
        <v>2016-07-28</v>
      </c>
      <c r="B29" t="s">
        <v>7</v>
      </c>
      <c r="C29">
        <v>96</v>
      </c>
      <c r="D29">
        <v>63</v>
      </c>
      <c r="E29">
        <v>82</v>
      </c>
      <c r="F29">
        <v>90</v>
      </c>
      <c r="G29">
        <v>0.35</v>
      </c>
      <c r="H29">
        <f t="shared" si="0"/>
        <v>159</v>
      </c>
      <c r="I29">
        <f t="shared" si="1"/>
        <v>55.65</v>
      </c>
    </row>
    <row r="30" spans="1:9" x14ac:dyDescent="0.2">
      <c r="A30" s="1" t="d">
        <v>2016-07-29</v>
      </c>
      <c r="B30" t="s">
        <v>7</v>
      </c>
      <c r="C30">
        <v>100</v>
      </c>
      <c r="D30">
        <v>66</v>
      </c>
      <c r="E30">
        <v>81</v>
      </c>
      <c r="F30">
        <v>95</v>
      </c>
      <c r="G30">
        <v>0.35</v>
      </c>
      <c r="H30">
        <f t="shared" si="0"/>
        <v>166</v>
      </c>
      <c r="I30">
        <f t="shared" si="1"/>
        <v>58.099999999999994</v>
      </c>
    </row>
    <row r="31" spans="1:9" x14ac:dyDescent="0.2">
      <c r="A31" s="1" t="d">
        <v>2016-07-30</v>
      </c>
      <c r="B31" t="s">
        <v>8</v>
      </c>
      <c r="C31">
        <v>88</v>
      </c>
      <c r="D31">
        <v>57</v>
      </c>
      <c r="E31">
        <v>82</v>
      </c>
      <c r="F31">
        <v>81</v>
      </c>
      <c r="G31">
        <v>0.35</v>
      </c>
      <c r="H31">
        <f t="shared" si="0"/>
        <v>145</v>
      </c>
      <c r="I31">
        <f t="shared" si="1"/>
        <v>50.75</v>
      </c>
    </row>
    <row r="32" spans="1:9" x14ac:dyDescent="0.2">
      <c r="A32" s="1" t="d">
        <v>2016-07-31</v>
      </c>
      <c r="B32" t="s">
        <v>8</v>
      </c>
      <c r="C32">
        <v>76</v>
      </c>
      <c r="D32">
        <v>47</v>
      </c>
      <c r="E32">
        <v>82</v>
      </c>
      <c r="F32">
        <v>68</v>
      </c>
      <c r="G32">
        <v>0.35</v>
      </c>
      <c r="H32">
        <f>SUM(C32:D32)</f>
        <v>123</v>
      </c>
      <c r="I32">
        <f t="shared" si="1"/>
        <v>43.05</v>
      </c>
    </row>
    <row r="33" spans="3:12" x14ac:dyDescent="0.2">
      <c r="H33" t="s">
        <v>16</v>
      </c>
      <c r="I33" t="s">
        <v>15</v>
      </c>
    </row>
    <row r="34" spans="3:12" x14ac:dyDescent="0.2">
      <c r="E34">
        <f>AVERAGE(E2:E32)</f>
        <v>78.870967741935488</v>
      </c>
      <c r="F34">
        <f>STDEV(F2:F32)</f>
        <v>19.82156965671269</v>
      </c>
      <c r="H34" s="6">
        <f>FORECAST(190,H2:H32,F2:F32)</f>
        <v>362.27587084555773</v>
      </c>
      <c r="I34" s="5">
        <f>SUM(I2:I32)</f>
        <v>2138</v>
      </c>
    </row>
    <row r="35" spans="3:12" x14ac:dyDescent="0.2">
      <c r="H35" s="4"/>
      <c r="L35" t="s">
        <v>11</v>
      </c>
    </row>
    <row r="36" spans="3:12" x14ac:dyDescent="0.2">
      <c r="C36">
        <v>84</v>
      </c>
    </row>
    <row r="37" spans="3:12" x14ac:dyDescent="0.2">
      <c r="C37">
        <v>70</v>
      </c>
    </row>
    <row r="38" spans="3:12" x14ac:dyDescent="0.2">
      <c r="C38" t="s">
        <v>12</v>
      </c>
      <c r="H38">
        <v>106</v>
      </c>
      <c r="I38">
        <f>CORREL(F2:F32,H2:H32)</f>
        <v>0.84095494097287116</v>
      </c>
    </row>
    <row r="39" spans="3:12" x14ac:dyDescent="0.2">
      <c r="C39" t="s">
        <v>13</v>
      </c>
      <c r="I39">
        <f>CORREL(G2:G32,H2:H32)</f>
        <v>-0.29257237534797398</v>
      </c>
    </row>
    <row r="40" spans="3:12" x14ac:dyDescent="0.2">
      <c r="C40">
        <v>78.87</v>
      </c>
      <c r="I40">
        <f>CORREL(E2:E32,H2:H32)</f>
        <v>0.46661641888188637</v>
      </c>
    </row>
    <row r="41" spans="3:12" x14ac:dyDescent="0.2">
      <c r="C41">
        <v>19.79</v>
      </c>
    </row>
    <row r="42" spans="3:12" x14ac:dyDescent="0.2">
      <c r="C42" t="s">
        <v>14</v>
      </c>
    </row>
  </sheetData>
  <conditionalFormatting sqref="E2:E32">
    <cfRule type="top10" dxfId="1" priority="3" percent="1" bottom="1" rank="10"/>
    <cfRule type="top10" dxfId="0" priority="4" percent="1" rank="10"/>
  </conditionalFormatting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2020-01-28T04:13:57Z</dcterms:created>
  <dcterms:modified xsi:type="dcterms:W3CDTF">2020-03-03T05:17:32Z</dcterms:modified>
</cp:coreProperties>
</file>