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awashi/Box/産業技術大学院大学/H31履修/嶋津PBL/Development/"/>
    </mc:Choice>
  </mc:AlternateContent>
  <xr:revisionPtr revIDLastSave="0" documentId="13_ncr:1_{90E98BF1-D1D0-4548-B86D-AA0DE0E5F52F}" xr6:coauthVersionLast="45" xr6:coauthVersionMax="45" xr10:uidLastSave="{00000000-0000-0000-0000-000000000000}"/>
  <bookViews>
    <workbookView xWindow="1240" yWindow="480" windowWidth="27040" windowHeight="17160" activeTab="1" xr2:uid="{20AEC061-4734-154B-B811-C4F9F7127250}"/>
  </bookViews>
  <sheets>
    <sheet name="DBフォーマット" sheetId="1" r:id="rId1"/>
    <sheet name="Otherメッセージ設計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1" l="1"/>
  <c r="G8" i="2"/>
  <c r="C9" i="2"/>
  <c r="J19" i="1"/>
  <c r="I31" i="1"/>
</calcChain>
</file>

<file path=xl/sharedStrings.xml><?xml version="1.0" encoding="utf-8"?>
<sst xmlns="http://schemas.openxmlformats.org/spreadsheetml/2006/main" count="196" uniqueCount="135">
  <si>
    <t>dateTime</t>
    <phoneticPr fontId="1"/>
  </si>
  <si>
    <t>データ種類</t>
    <rPh sb="3" eb="5">
      <t>シュルイ</t>
    </rPh>
    <phoneticPr fontId="1"/>
  </si>
  <si>
    <t>キー名</t>
    <phoneticPr fontId="1"/>
  </si>
  <si>
    <t>データ形式</t>
    <rPh sb="3" eb="5">
      <t>ケイシキ</t>
    </rPh>
    <phoneticPr fontId="1"/>
  </si>
  <si>
    <t>凡例</t>
    <rPh sb="0" eb="2">
      <t>ハンレイ</t>
    </rPh>
    <phoneticPr fontId="1"/>
  </si>
  <si>
    <t>yyyy-mm-dd-hhmmss</t>
    <phoneticPr fontId="1"/>
  </si>
  <si>
    <t>2019-09-30-235959</t>
    <phoneticPr fontId="1"/>
  </si>
  <si>
    <t>緯度</t>
    <rPh sb="0" eb="2">
      <t xml:space="preserve">イド </t>
    </rPh>
    <phoneticPr fontId="1"/>
  </si>
  <si>
    <t>lat</t>
    <phoneticPr fontId="1"/>
  </si>
  <si>
    <t>経度</t>
    <rPh sb="0" eb="2">
      <t>ケイ</t>
    </rPh>
    <phoneticPr fontId="1"/>
  </si>
  <si>
    <t>long</t>
    <phoneticPr fontId="1"/>
  </si>
  <si>
    <t>災害種類</t>
    <rPh sb="0" eb="4">
      <t>サイガイ</t>
    </rPh>
    <phoneticPr fontId="1"/>
  </si>
  <si>
    <t>########</t>
    <phoneticPr fontId="1"/>
  </si>
  <si>
    <t>重要度</t>
    <rPh sb="0" eb="3">
      <t>ジュウヨウ</t>
    </rPh>
    <phoneticPr fontId="1"/>
  </si>
  <si>
    <t>sevirity</t>
    <phoneticPr fontId="1"/>
  </si>
  <si>
    <t>int</t>
    <phoneticPr fontId="1"/>
  </si>
  <si>
    <t>x</t>
    <phoneticPr fontId="1"/>
  </si>
  <si>
    <t>1
(1~4)</t>
    <phoneticPr fontId="1"/>
  </si>
  <si>
    <t>位置判定</t>
    <rPh sb="0" eb="4">
      <t>イチハンテ</t>
    </rPh>
    <phoneticPr fontId="1"/>
  </si>
  <si>
    <t>boolean</t>
    <phoneticPr fontId="1"/>
  </si>
  <si>
    <t>TRUE
FALSE</t>
    <phoneticPr fontId="1"/>
  </si>
  <si>
    <t>loc_flag</t>
    <phoneticPr fontId="1"/>
  </si>
  <si>
    <t>表示ID</t>
    <rPh sb="0" eb="2">
      <t>ヒョウ</t>
    </rPh>
    <phoneticPr fontId="1"/>
  </si>
  <si>
    <t>dis_id</t>
    <phoneticPr fontId="1"/>
  </si>
  <si>
    <t>楕円長半径(m)</t>
    <rPh sb="0" eb="2">
      <t>ダエn</t>
    </rPh>
    <rPh sb="2" eb="5">
      <t>チョウハンケイ</t>
    </rPh>
    <phoneticPr fontId="1"/>
  </si>
  <si>
    <t>楕円短半径(m)</t>
    <rPh sb="0" eb="2">
      <t>ダエn</t>
    </rPh>
    <rPh sb="3" eb="5">
      <t>チョウハンケイ</t>
    </rPh>
    <phoneticPr fontId="1"/>
  </si>
  <si>
    <t>楕円傾き（deg)</t>
    <rPh sb="0" eb="2">
      <t>ダエn</t>
    </rPh>
    <rPh sb="2" eb="3">
      <t>カタ</t>
    </rPh>
    <phoneticPr fontId="1"/>
  </si>
  <si>
    <t>123.45</t>
    <phoneticPr fontId="1"/>
  </si>
  <si>
    <t>12345.789</t>
    <phoneticPr fontId="1"/>
  </si>
  <si>
    <t>1234.456</t>
    <phoneticPr fontId="1"/>
  </si>
  <si>
    <t>event</t>
    <phoneticPr fontId="1"/>
  </si>
  <si>
    <t>str</t>
    <phoneticPr fontId="1"/>
  </si>
  <si>
    <t>1
(1~11)</t>
    <phoneticPr fontId="1"/>
  </si>
  <si>
    <t>xxxx.xxx</t>
    <phoneticPr fontId="1"/>
  </si>
  <si>
    <t>xxxxx.xxx</t>
    <phoneticPr fontId="1"/>
  </si>
  <si>
    <t>xxx.xx</t>
    <phoneticPr fontId="1"/>
  </si>
  <si>
    <t>float</t>
    <phoneticPr fontId="1"/>
  </si>
  <si>
    <t>xx</t>
    <phoneticPr fontId="1"/>
  </si>
  <si>
    <t>semi_lat</t>
    <phoneticPr fontId="1"/>
  </si>
  <si>
    <t>semi_long</t>
    <phoneticPr fontId="1"/>
  </si>
  <si>
    <t>onset_dateTime</t>
    <phoneticPr fontId="1"/>
  </si>
  <si>
    <t>semi_mj_axia</t>
    <phoneticPr fontId="1"/>
  </si>
  <si>
    <t>semi_mi_axis</t>
    <phoneticPr fontId="1"/>
  </si>
  <si>
    <t>semi_angle</t>
    <phoneticPr fontId="1"/>
  </si>
  <si>
    <t>EWSメッセージ
（ジェネラル）</t>
    <phoneticPr fontId="1"/>
  </si>
  <si>
    <t>xx.xxx</t>
    <phoneticPr fontId="1"/>
  </si>
  <si>
    <t>xxx.xxx</t>
    <phoneticPr fontId="1"/>
  </si>
  <si>
    <t>35.432</t>
    <phoneticPr fontId="1"/>
  </si>
  <si>
    <t>135.123</t>
    <phoneticPr fontId="1"/>
  </si>
  <si>
    <t>備考</t>
    <rPh sb="0" eb="2">
      <t>ビコウ</t>
    </rPh>
    <phoneticPr fontId="1"/>
  </si>
  <si>
    <t>日付時間（受信日時）</t>
    <rPh sb="0" eb="2">
      <t>ヒヅケ</t>
    </rPh>
    <rPh sb="2" eb="4">
      <t>ジカn</t>
    </rPh>
    <rPh sb="5" eb="7">
      <t>ジュシn</t>
    </rPh>
    <rPh sb="7" eb="9">
      <t>ニチジ</t>
    </rPh>
    <phoneticPr fontId="1"/>
  </si>
  <si>
    <t>発災日時</t>
    <rPh sb="0" eb="2">
      <t>ハッサイ</t>
    </rPh>
    <rPh sb="2" eb="4">
      <t>ハッセイ</t>
    </rPh>
    <phoneticPr fontId="1"/>
  </si>
  <si>
    <t>Tsunami:1,2
Earthquake:3,4,5
Typhoon:6,7,8
Flood:9,10,11</t>
    <phoneticPr fontId="1"/>
  </si>
  <si>
    <t>EWSメッセージ
（災害別：地震）</t>
    <rPh sb="10" eb="13">
      <t>サイガイ</t>
    </rPh>
    <rPh sb="14" eb="16">
      <t>ジシn</t>
    </rPh>
    <phoneticPr fontId="1"/>
  </si>
  <si>
    <t>発災近傍都市名</t>
    <rPh sb="0" eb="4">
      <t>ハッサイキn</t>
    </rPh>
    <rPh sb="4" eb="7">
      <t>トシメイ</t>
    </rPh>
    <phoneticPr fontId="1"/>
  </si>
  <si>
    <t>Manila</t>
    <phoneticPr fontId="1"/>
  </si>
  <si>
    <t>#######</t>
    <phoneticPr fontId="1"/>
  </si>
  <si>
    <t>id</t>
    <phoneticPr fontId="1"/>
  </si>
  <si>
    <t>1</t>
    <phoneticPr fontId="1"/>
  </si>
  <si>
    <t>ID(メインキー）</t>
    <phoneticPr fontId="1"/>
  </si>
  <si>
    <t>near_city</t>
    <phoneticPr fontId="1"/>
  </si>
  <si>
    <t>-Tsunami
-Earthquake
-Typhoon
-Flood</t>
    <phoneticPr fontId="1"/>
  </si>
  <si>
    <t>epic_center_lat</t>
    <phoneticPr fontId="1"/>
  </si>
  <si>
    <t>epic_center_long</t>
    <phoneticPr fontId="1"/>
  </si>
  <si>
    <t>マグニチュード</t>
    <phoneticPr fontId="1"/>
  </si>
  <si>
    <t>magnitude</t>
    <phoneticPr fontId="1"/>
  </si>
  <si>
    <t>x.x</t>
    <phoneticPr fontId="1"/>
  </si>
  <si>
    <t>6.5</t>
    <phoneticPr fontId="1"/>
  </si>
  <si>
    <t>EWSメッセージ
（災害別：津波）</t>
    <rPh sb="10" eb="13">
      <t>サイガイ</t>
    </rPh>
    <rPh sb="14" eb="16">
      <t>ツナミ</t>
    </rPh>
    <phoneticPr fontId="1"/>
  </si>
  <si>
    <t>楕円中心緯度(deg)</t>
    <rPh sb="0" eb="2">
      <t>ダエn</t>
    </rPh>
    <rPh sb="2" eb="4">
      <t>チュウ</t>
    </rPh>
    <rPh sb="4" eb="6">
      <t>イド</t>
    </rPh>
    <phoneticPr fontId="1"/>
  </si>
  <si>
    <t>楕円中心経度(deg)</t>
    <rPh sb="0" eb="2">
      <t>ダエn</t>
    </rPh>
    <rPh sb="2" eb="4">
      <t>チュウ</t>
    </rPh>
    <rPh sb="4" eb="6">
      <t>ケイ</t>
    </rPh>
    <phoneticPr fontId="1"/>
  </si>
  <si>
    <t>震源地緯度(deg)</t>
    <rPh sb="0" eb="3">
      <t>シンゲn</t>
    </rPh>
    <rPh sb="3" eb="5">
      <t>イドケイ</t>
    </rPh>
    <phoneticPr fontId="1"/>
  </si>
  <si>
    <t>震源地経度(deg)</t>
    <rPh sb="0" eb="3">
      <t>シンゲn</t>
    </rPh>
    <rPh sb="3" eb="5">
      <t>k</t>
    </rPh>
    <phoneticPr fontId="1"/>
  </si>
  <si>
    <t>予想津波高(m)</t>
    <rPh sb="0" eb="2">
      <t>ヨソウ</t>
    </rPh>
    <rPh sb="2" eb="4">
      <t>ツナミ</t>
    </rPh>
    <rPh sb="4" eb="5">
      <t>タカ</t>
    </rPh>
    <phoneticPr fontId="1"/>
  </si>
  <si>
    <t>3.0</t>
    <phoneticPr fontId="1"/>
  </si>
  <si>
    <t>tsunami_hight</t>
    <phoneticPr fontId="1"/>
  </si>
  <si>
    <t>予想到達日時</t>
    <rPh sb="0" eb="1">
      <t>ヨソウ</t>
    </rPh>
    <rPh sb="2" eb="4">
      <t>トウタテゥ</t>
    </rPh>
    <rPh sb="4" eb="6">
      <t>ニティ</t>
    </rPh>
    <phoneticPr fontId="1"/>
  </si>
  <si>
    <t>tsunami_arival_date</t>
    <phoneticPr fontId="1"/>
  </si>
  <si>
    <t>yyyy-mm-dd-hhmm</t>
    <phoneticPr fontId="1"/>
  </si>
  <si>
    <t>2019-09-30-2359</t>
    <phoneticPr fontId="1"/>
  </si>
  <si>
    <t>EWSメッセージ
（災害別：台風）</t>
    <rPh sb="10" eb="13">
      <t>サイガイ</t>
    </rPh>
    <rPh sb="14" eb="16">
      <t>タイフウ</t>
    </rPh>
    <phoneticPr fontId="1"/>
  </si>
  <si>
    <t>台風位置緯度(deg)</t>
    <rPh sb="0" eb="2">
      <t>タイフウ</t>
    </rPh>
    <rPh sb="2" eb="4">
      <t xml:space="preserve">１ </t>
    </rPh>
    <rPh sb="4" eb="6">
      <t>イドケイ</t>
    </rPh>
    <phoneticPr fontId="1"/>
  </si>
  <si>
    <t>台風位置経度(deg)</t>
    <rPh sb="0" eb="2">
      <t>タイフウ</t>
    </rPh>
    <rPh sb="2" eb="4">
      <t xml:space="preserve">イチ </t>
    </rPh>
    <rPh sb="4" eb="6">
      <t>k</t>
    </rPh>
    <phoneticPr fontId="1"/>
  </si>
  <si>
    <t>typhoon_center_lat</t>
    <phoneticPr fontId="1"/>
  </si>
  <si>
    <t>typhoon_center_long</t>
    <phoneticPr fontId="1"/>
  </si>
  <si>
    <t>typhoon_arival_date</t>
    <phoneticPr fontId="1"/>
  </si>
  <si>
    <t>台風名</t>
    <rPh sb="0" eb="3">
      <t>タイフウ</t>
    </rPh>
    <phoneticPr fontId="1"/>
  </si>
  <si>
    <t>typhoon_name</t>
    <phoneticPr fontId="1"/>
  </si>
  <si>
    <t>最大瞬間風速(kph)</t>
    <rPh sb="0" eb="4">
      <t>サイダイ</t>
    </rPh>
    <rPh sb="4" eb="6">
      <t>フウソク</t>
    </rPh>
    <phoneticPr fontId="1"/>
  </si>
  <si>
    <t>typhoon_max_wind</t>
    <phoneticPr fontId="1"/>
  </si>
  <si>
    <t>xxx</t>
    <phoneticPr fontId="1"/>
  </si>
  <si>
    <t>116</t>
    <phoneticPr fontId="1"/>
  </si>
  <si>
    <t>予想降雨量（mm/h）</t>
    <rPh sb="0" eb="2">
      <t>ヨソウ</t>
    </rPh>
    <rPh sb="2" eb="4">
      <t>コウウリョオ</t>
    </rPh>
    <rPh sb="4" eb="5">
      <t xml:space="preserve">リョウ </t>
    </rPh>
    <phoneticPr fontId="1"/>
  </si>
  <si>
    <t>100</t>
    <phoneticPr fontId="1"/>
  </si>
  <si>
    <t>typhoon_precip</t>
    <phoneticPr fontId="1"/>
  </si>
  <si>
    <t>999</t>
    <phoneticPr fontId="1"/>
  </si>
  <si>
    <t>xxxx</t>
    <phoneticPr fontId="1"/>
  </si>
  <si>
    <t>気圧（hpa）</t>
    <rPh sb="0" eb="2">
      <t>キアテゥ</t>
    </rPh>
    <phoneticPr fontId="1"/>
  </si>
  <si>
    <t>typhoon_pressure</t>
    <phoneticPr fontId="1"/>
  </si>
  <si>
    <t>0~8</t>
    <phoneticPr fontId="1"/>
  </si>
  <si>
    <t>33~136</t>
    <phoneticPr fontId="1"/>
  </si>
  <si>
    <t>進行進路</t>
    <rPh sb="0" eb="4">
      <t>シンコウシn</t>
    </rPh>
    <phoneticPr fontId="1"/>
  </si>
  <si>
    <t>##</t>
    <phoneticPr fontId="1"/>
  </si>
  <si>
    <t>SE</t>
    <phoneticPr fontId="1"/>
  </si>
  <si>
    <t>N,NE,E,SE,S,SW,W,NW</t>
    <phoneticPr fontId="1"/>
  </si>
  <si>
    <t>進行速度（km/h)</t>
    <rPh sb="0" eb="1">
      <t>シンコウ</t>
    </rPh>
    <rPh sb="2" eb="4">
      <t>ソクド</t>
    </rPh>
    <phoneticPr fontId="1"/>
  </si>
  <si>
    <t>35</t>
    <phoneticPr fontId="1"/>
  </si>
  <si>
    <t>50~500</t>
    <phoneticPr fontId="1"/>
  </si>
  <si>
    <t>885~1013</t>
    <phoneticPr fontId="1"/>
  </si>
  <si>
    <t>BASY</t>
    <phoneticPr fontId="1"/>
  </si>
  <si>
    <t>typhoon_direction</t>
    <phoneticPr fontId="1"/>
  </si>
  <si>
    <t>typhoon_speed</t>
    <phoneticPr fontId="1"/>
  </si>
  <si>
    <t>No.</t>
    <phoneticPr fontId="1"/>
  </si>
  <si>
    <t>####</t>
    <phoneticPr fontId="1"/>
  </si>
  <si>
    <t>：EWS標準メッセージ</t>
    <rPh sb="4" eb="6">
      <t>ヒョウジュn</t>
    </rPh>
    <phoneticPr fontId="1"/>
  </si>
  <si>
    <t>：Otherメッセージ</t>
    <phoneticPr fontId="1"/>
  </si>
  <si>
    <t>：その他NMEA、内部生成</t>
    <rPh sb="9" eb="11">
      <t>ナイブ</t>
    </rPh>
    <rPh sb="11" eb="13">
      <t>セイセイ</t>
    </rPh>
    <phoneticPr fontId="1"/>
  </si>
  <si>
    <t>型</t>
    <rPh sb="0" eb="1">
      <t xml:space="preserve">カタ </t>
    </rPh>
    <phoneticPr fontId="1"/>
  </si>
  <si>
    <t>1.0~9.9（小数点のみOther）</t>
    <rPh sb="8" eb="11">
      <t>ショウスウテn</t>
    </rPh>
    <phoneticPr fontId="1"/>
  </si>
  <si>
    <t>地震</t>
    <rPh sb="0" eb="2">
      <t>ジシn</t>
    </rPh>
    <phoneticPr fontId="1"/>
  </si>
  <si>
    <t>データ内容</t>
    <rPh sb="3" eb="5">
      <t>ナイヨウ</t>
    </rPh>
    <phoneticPr fontId="1"/>
  </si>
  <si>
    <t>ビット数</t>
    <rPh sb="3" eb="4">
      <t>スウ</t>
    </rPh>
    <phoneticPr fontId="1"/>
  </si>
  <si>
    <t>詳細</t>
    <rPh sb="0" eb="2">
      <t>ショウサイ</t>
    </rPh>
    <phoneticPr fontId="1"/>
  </si>
  <si>
    <t>標準EWSメッセージではマグニチュード情報は伝送可能であるが、6.0〜6.9の様な幅での伝送であるので、実数部分の情報伝達は可能であるが、小数部分の伝送ができないため、小数部分のみを伝送し、標準EWSの実数部分と本メッセージで小数部分を伝送し、アプリ側で合算し、提示</t>
    <rPh sb="0" eb="2">
      <t>ヒョウジュn</t>
    </rPh>
    <rPh sb="19" eb="21">
      <t>ジョウホウ</t>
    </rPh>
    <rPh sb="22" eb="24">
      <t>デンソウ</t>
    </rPh>
    <rPh sb="24" eb="26">
      <t>カノウデア</t>
    </rPh>
    <rPh sb="41" eb="42">
      <t>ハバ</t>
    </rPh>
    <rPh sb="44" eb="46">
      <t>デンソウ</t>
    </rPh>
    <rPh sb="52" eb="54">
      <t>ジッスウ</t>
    </rPh>
    <rPh sb="54" eb="56">
      <t>b</t>
    </rPh>
    <rPh sb="57" eb="59">
      <t>ジョウホウ</t>
    </rPh>
    <rPh sb="59" eb="61">
      <t>デンタテゥ</t>
    </rPh>
    <rPh sb="62" eb="64">
      <t>カノウ</t>
    </rPh>
    <rPh sb="69" eb="73">
      <t>ショウスウ</t>
    </rPh>
    <rPh sb="74" eb="76">
      <t>デンソウ</t>
    </rPh>
    <rPh sb="84" eb="86">
      <t>ショウスウ</t>
    </rPh>
    <rPh sb="86" eb="88">
      <t>ブブn</t>
    </rPh>
    <rPh sb="91" eb="93">
      <t>デンソウ</t>
    </rPh>
    <rPh sb="95" eb="97">
      <t>ヒョウジュn</t>
    </rPh>
    <rPh sb="101" eb="103">
      <t>ジッスウ</t>
    </rPh>
    <rPh sb="103" eb="105">
      <t>ブブn</t>
    </rPh>
    <rPh sb="106" eb="107">
      <t>ホn</t>
    </rPh>
    <rPh sb="113" eb="117">
      <t>ショウスウ</t>
    </rPh>
    <rPh sb="118" eb="120">
      <t>デンソウ</t>
    </rPh>
    <rPh sb="127" eb="129">
      <t>ガッサn</t>
    </rPh>
    <rPh sb="131" eb="133">
      <t>テイジ</t>
    </rPh>
    <phoneticPr fontId="1"/>
  </si>
  <si>
    <t>台風</t>
    <rPh sb="0" eb="2">
      <t>タイフウ</t>
    </rPh>
    <phoneticPr fontId="1"/>
  </si>
  <si>
    <t>小計</t>
    <rPh sb="0" eb="2">
      <t>ショウケイ</t>
    </rPh>
    <phoneticPr fontId="1"/>
  </si>
  <si>
    <t>ASCIIをバイナリーで伝送、8bits/文字で台風名の先頭４文字のみ伝送</t>
    <rPh sb="21" eb="23">
      <t>モジ</t>
    </rPh>
    <rPh sb="24" eb="27">
      <t>タイフウ</t>
    </rPh>
    <rPh sb="28" eb="30">
      <t>セントウ</t>
    </rPh>
    <phoneticPr fontId="1"/>
  </si>
  <si>
    <t>最小降水量を50mm/hとして、以下の様に定義
0:50
1:60
2:70
3:80
4:90
5:100
6:150
7:200
8:250
9:300
A:350
B:400
C:450
D:500</t>
    <rPh sb="0" eb="2">
      <t>サイショ</t>
    </rPh>
    <rPh sb="2" eb="4">
      <t>コウスイ</t>
    </rPh>
    <rPh sb="4" eb="5">
      <t>リョウ</t>
    </rPh>
    <rPh sb="16" eb="18">
      <t>イカノ</t>
    </rPh>
    <rPh sb="19" eb="20">
      <t>ヨウ</t>
    </rPh>
    <rPh sb="21" eb="23">
      <t>テイギ</t>
    </rPh>
    <phoneticPr fontId="1"/>
  </si>
  <si>
    <t>1気圧＝1013hpaを最大値として、それからの差分を情報として伝送
7bits=128のため、1013-128=885hpaが最小値
885~1013hpa</t>
    <rPh sb="1" eb="3">
      <t>キアテゥ</t>
    </rPh>
    <rPh sb="12" eb="15">
      <t>サイダイ</t>
    </rPh>
    <rPh sb="24" eb="26">
      <t>サブn</t>
    </rPh>
    <rPh sb="27" eb="29">
      <t>ジョウホウ</t>
    </rPh>
    <rPh sb="32" eb="34">
      <t>デンソウ</t>
    </rPh>
    <rPh sb="64" eb="67">
      <t>サイショウ</t>
    </rPh>
    <phoneticPr fontId="1"/>
  </si>
  <si>
    <t>方向を以下の８種類で伝送
0:N
1:NE
2:E
3:SE
4:S
5:SW
6:W
7:NW</t>
    <rPh sb="0" eb="2">
      <t>ホウコウ</t>
    </rPh>
    <rPh sb="3" eb="5">
      <t>イカノ</t>
    </rPh>
    <rPh sb="10" eb="12">
      <t>デンソウ</t>
    </rPh>
    <phoneticPr fontId="1"/>
  </si>
  <si>
    <t>10~74</t>
    <phoneticPr fontId="1"/>
  </si>
  <si>
    <t>10km/hを最小値として、その差分を伝送。
6bits=64のため、10+64=74km/hが最大値
10~74km/h</t>
    <rPh sb="7" eb="10">
      <t>サイショ</t>
    </rPh>
    <rPh sb="19" eb="21">
      <t>デンソウ</t>
    </rPh>
    <rPh sb="48" eb="51">
      <t>サイダイ</t>
    </rPh>
    <phoneticPr fontId="1"/>
  </si>
  <si>
    <t>bits</t>
    <phoneticPr fontId="1"/>
  </si>
  <si>
    <t>ユースケース（災害）</t>
    <rPh sb="0" eb="2">
      <t>タイフウ</t>
    </rPh>
    <phoneticPr fontId="1"/>
  </si>
  <si>
    <t>台風の定義である風速17m以上をノットに変換すると31のため、最小を31として、そこからの増加分を情報として伝送
データ範囲：31~159</t>
    <rPh sb="0" eb="2">
      <t>タイフウ</t>
    </rPh>
    <rPh sb="3" eb="5">
      <t>テイギ</t>
    </rPh>
    <rPh sb="8" eb="10">
      <t>フウ</t>
    </rPh>
    <rPh sb="13" eb="15">
      <t>イジョウ</t>
    </rPh>
    <rPh sb="20" eb="22">
      <t>ヘンカ</t>
    </rPh>
    <rPh sb="31" eb="33">
      <t>サイショウヲ</t>
    </rPh>
    <rPh sb="45" eb="48">
      <t>ゾウカ</t>
    </rPh>
    <rPh sb="49" eb="51">
      <t>ジョウホウ</t>
    </rPh>
    <rPh sb="54" eb="56">
      <t>デンソウ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</si>
</sst>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12"/>
      <color rgb="FF000000"/>
      <name val="メイリオ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1F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4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2" fillId="4" borderId="4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4" borderId="3" xfId="0" applyNumberFormat="1" applyFont="1" applyFill="1" applyBorder="1">
      <alignment vertical="center"/>
    </xf>
    <xf numFmtId="49" fontId="2" fillId="4" borderId="4" xfId="0" applyNumberFormat="1" applyFont="1" applyFill="1" applyBorder="1">
      <alignment vertical="center"/>
    </xf>
    <xf numFmtId="49" fontId="2" fillId="2" borderId="4" xfId="0" applyNumberFormat="1" applyFont="1" applyFill="1" applyBorder="1" applyAlignment="1">
      <alignment vertical="center" wrapText="1"/>
    </xf>
    <xf numFmtId="49" fontId="2" fillId="4" borderId="4" xfId="0" applyNumberFormat="1" applyFont="1" applyFill="1" applyBorder="1" applyAlignment="1">
      <alignment vertical="center" wrapText="1"/>
    </xf>
    <xf numFmtId="49" fontId="2" fillId="2" borderId="4" xfId="0" applyNumberFormat="1" applyFon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49" fontId="2" fillId="3" borderId="5" xfId="0" applyNumberFormat="1" applyFont="1" applyFill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>
      <alignment vertical="center"/>
    </xf>
    <xf numFmtId="49" fontId="2" fillId="0" borderId="3" xfId="0" applyNumberFormat="1" applyFont="1" applyBorder="1" applyAlignment="1">
      <alignment vertical="center" wrapText="1"/>
    </xf>
    <xf numFmtId="0" fontId="2" fillId="2" borderId="3" xfId="0" applyFont="1" applyFill="1" applyBorder="1">
      <alignment vertical="center"/>
    </xf>
    <xf numFmtId="49" fontId="2" fillId="2" borderId="3" xfId="0" applyNumberFormat="1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4" borderId="7" xfId="0" applyFont="1" applyFill="1" applyBorder="1">
      <alignment vertical="center"/>
    </xf>
    <xf numFmtId="49" fontId="2" fillId="4" borderId="7" xfId="0" applyNumberFormat="1" applyFont="1" applyFill="1" applyBorder="1">
      <alignment vertical="center"/>
    </xf>
    <xf numFmtId="0" fontId="2" fillId="0" borderId="7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49" fontId="2" fillId="4" borderId="5" xfId="0" applyNumberFormat="1" applyFont="1" applyFill="1" applyBorder="1">
      <alignment vertical="center"/>
    </xf>
    <xf numFmtId="49" fontId="2" fillId="0" borderId="7" xfId="0" applyNumberFormat="1" applyFont="1" applyBorder="1" applyAlignment="1">
      <alignment vertical="center" wrapText="1"/>
    </xf>
    <xf numFmtId="0" fontId="2" fillId="2" borderId="7" xfId="0" applyFont="1" applyFill="1" applyBorder="1">
      <alignment vertical="center"/>
    </xf>
    <xf numFmtId="49" fontId="2" fillId="2" borderId="7" xfId="0" applyNumberFormat="1" applyFont="1" applyFill="1" applyBorder="1">
      <alignment vertical="center"/>
    </xf>
    <xf numFmtId="49" fontId="0" fillId="0" borderId="5" xfId="0" applyNumberFormat="1" applyBorder="1" applyAlignment="1">
      <alignment vertical="center"/>
    </xf>
    <xf numFmtId="0" fontId="2" fillId="2" borderId="5" xfId="0" applyFont="1" applyFill="1" applyBorder="1">
      <alignment vertical="center"/>
    </xf>
    <xf numFmtId="49" fontId="2" fillId="2" borderId="5" xfId="0" applyNumberFormat="1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16" xfId="0" applyFont="1" applyBorder="1">
      <alignment vertical="center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E689-0B87-BC4A-9836-8DAA5DC33200}">
  <dimension ref="A1:M45"/>
  <sheetViews>
    <sheetView topLeftCell="C10" zoomScale="120" zoomScaleNormal="120" workbookViewId="0">
      <selection activeCell="H31" sqref="H31"/>
    </sheetView>
  </sheetViews>
  <sheetFormatPr baseColWidth="10" defaultRowHeight="20"/>
  <cols>
    <col min="1" max="1" width="10.7109375" style="6"/>
    <col min="2" max="2" width="16.85546875" style="1" customWidth="1"/>
    <col min="3" max="3" width="19" style="1" customWidth="1"/>
    <col min="4" max="4" width="19.28515625" style="1" customWidth="1"/>
    <col min="5" max="5" width="11.28515625" style="1" customWidth="1"/>
    <col min="6" max="6" width="27.42578125" style="1" customWidth="1"/>
    <col min="7" max="7" width="23.28515625" style="2" customWidth="1"/>
    <col min="8" max="8" width="24.28515625" style="1" customWidth="1"/>
    <col min="9" max="16384" width="10.7109375" style="1"/>
  </cols>
  <sheetData>
    <row r="1" spans="1:8" s="6" customFormat="1" ht="21" thickBot="1">
      <c r="A1" s="8" t="s">
        <v>112</v>
      </c>
      <c r="B1" s="8"/>
      <c r="C1" s="8" t="s">
        <v>1</v>
      </c>
      <c r="D1" s="8" t="s">
        <v>2</v>
      </c>
      <c r="E1" s="8" t="s">
        <v>117</v>
      </c>
      <c r="F1" s="8" t="s">
        <v>3</v>
      </c>
      <c r="G1" s="25" t="s">
        <v>4</v>
      </c>
      <c r="H1" s="8" t="s">
        <v>49</v>
      </c>
    </row>
    <row r="2" spans="1:8">
      <c r="A2" s="40">
        <v>1</v>
      </c>
      <c r="B2" s="40"/>
      <c r="C2" s="41" t="s">
        <v>59</v>
      </c>
      <c r="D2" s="41" t="s">
        <v>57</v>
      </c>
      <c r="E2" s="41" t="s">
        <v>15</v>
      </c>
      <c r="F2" s="41" t="s">
        <v>37</v>
      </c>
      <c r="G2" s="42" t="s">
        <v>58</v>
      </c>
      <c r="H2" s="43"/>
    </row>
    <row r="3" spans="1:8">
      <c r="A3" s="9">
        <v>2</v>
      </c>
      <c r="B3" s="12" t="s">
        <v>44</v>
      </c>
      <c r="C3" s="17" t="s">
        <v>50</v>
      </c>
      <c r="D3" s="17" t="s">
        <v>0</v>
      </c>
      <c r="E3" s="17" t="s">
        <v>31</v>
      </c>
      <c r="F3" s="17" t="s">
        <v>5</v>
      </c>
      <c r="G3" s="26" t="s">
        <v>6</v>
      </c>
      <c r="H3" s="33"/>
    </row>
    <row r="4" spans="1:8">
      <c r="A4" s="10">
        <v>3</v>
      </c>
      <c r="B4" s="13"/>
      <c r="C4" s="18" t="s">
        <v>7</v>
      </c>
      <c r="D4" s="18" t="s">
        <v>8</v>
      </c>
      <c r="E4" s="18" t="s">
        <v>36</v>
      </c>
      <c r="F4" s="18" t="s">
        <v>45</v>
      </c>
      <c r="G4" s="27" t="s">
        <v>47</v>
      </c>
      <c r="H4" s="34"/>
    </row>
    <row r="5" spans="1:8">
      <c r="A5" s="10">
        <v>4</v>
      </c>
      <c r="B5" s="13"/>
      <c r="C5" s="18" t="s">
        <v>9</v>
      </c>
      <c r="D5" s="18" t="s">
        <v>10</v>
      </c>
      <c r="E5" s="18" t="s">
        <v>36</v>
      </c>
      <c r="F5" s="18" t="s">
        <v>46</v>
      </c>
      <c r="G5" s="27" t="s">
        <v>48</v>
      </c>
      <c r="H5" s="34"/>
    </row>
    <row r="6" spans="1:8" ht="84">
      <c r="A6" s="10">
        <v>5</v>
      </c>
      <c r="B6" s="13"/>
      <c r="C6" s="19" t="s">
        <v>11</v>
      </c>
      <c r="D6" s="19" t="s">
        <v>30</v>
      </c>
      <c r="E6" s="19" t="s">
        <v>31</v>
      </c>
      <c r="F6" s="19" t="s">
        <v>12</v>
      </c>
      <c r="G6" s="28" t="s">
        <v>61</v>
      </c>
      <c r="H6" s="34"/>
    </row>
    <row r="7" spans="1:8" ht="42">
      <c r="A7" s="10">
        <v>6</v>
      </c>
      <c r="B7" s="13"/>
      <c r="C7" s="19" t="s">
        <v>13</v>
      </c>
      <c r="D7" s="19" t="s">
        <v>14</v>
      </c>
      <c r="E7" s="19" t="s">
        <v>15</v>
      </c>
      <c r="F7" s="19" t="s">
        <v>16</v>
      </c>
      <c r="G7" s="28" t="s">
        <v>17</v>
      </c>
      <c r="H7" s="34"/>
    </row>
    <row r="8" spans="1:8" ht="42">
      <c r="A8" s="10">
        <v>7</v>
      </c>
      <c r="B8" s="13"/>
      <c r="C8" s="18" t="s">
        <v>18</v>
      </c>
      <c r="D8" s="18" t="s">
        <v>21</v>
      </c>
      <c r="E8" s="18" t="s">
        <v>19</v>
      </c>
      <c r="F8" s="23" t="s">
        <v>20</v>
      </c>
      <c r="G8" s="29" t="s">
        <v>20</v>
      </c>
      <c r="H8" s="34"/>
    </row>
    <row r="9" spans="1:8" ht="84">
      <c r="A9" s="10">
        <v>8</v>
      </c>
      <c r="B9" s="13"/>
      <c r="C9" s="18" t="s">
        <v>22</v>
      </c>
      <c r="D9" s="18" t="s">
        <v>23</v>
      </c>
      <c r="E9" s="18" t="s">
        <v>15</v>
      </c>
      <c r="F9" s="18" t="s">
        <v>37</v>
      </c>
      <c r="G9" s="29" t="s">
        <v>32</v>
      </c>
      <c r="H9" s="35" t="s">
        <v>52</v>
      </c>
    </row>
    <row r="10" spans="1:8">
      <c r="A10" s="10">
        <v>9</v>
      </c>
      <c r="B10" s="13"/>
      <c r="C10" s="19" t="s">
        <v>69</v>
      </c>
      <c r="D10" s="19" t="s">
        <v>38</v>
      </c>
      <c r="E10" s="19" t="s">
        <v>36</v>
      </c>
      <c r="F10" s="19" t="s">
        <v>45</v>
      </c>
      <c r="G10" s="30" t="s">
        <v>47</v>
      </c>
      <c r="H10" s="34"/>
    </row>
    <row r="11" spans="1:8">
      <c r="A11" s="10">
        <v>10</v>
      </c>
      <c r="B11" s="13"/>
      <c r="C11" s="19" t="s">
        <v>70</v>
      </c>
      <c r="D11" s="19" t="s">
        <v>39</v>
      </c>
      <c r="E11" s="19" t="s">
        <v>36</v>
      </c>
      <c r="F11" s="19" t="s">
        <v>46</v>
      </c>
      <c r="G11" s="30" t="s">
        <v>48</v>
      </c>
      <c r="H11" s="34"/>
    </row>
    <row r="12" spans="1:8">
      <c r="A12" s="10">
        <v>11</v>
      </c>
      <c r="B12" s="13"/>
      <c r="C12" s="19" t="s">
        <v>24</v>
      </c>
      <c r="D12" s="19" t="s">
        <v>41</v>
      </c>
      <c r="E12" s="19" t="s">
        <v>36</v>
      </c>
      <c r="F12" s="19" t="s">
        <v>34</v>
      </c>
      <c r="G12" s="30" t="s">
        <v>28</v>
      </c>
      <c r="H12" s="34"/>
    </row>
    <row r="13" spans="1:8">
      <c r="A13" s="10">
        <v>12</v>
      </c>
      <c r="B13" s="13"/>
      <c r="C13" s="19" t="s">
        <v>25</v>
      </c>
      <c r="D13" s="19" t="s">
        <v>42</v>
      </c>
      <c r="E13" s="19" t="s">
        <v>36</v>
      </c>
      <c r="F13" s="19" t="s">
        <v>33</v>
      </c>
      <c r="G13" s="30" t="s">
        <v>29</v>
      </c>
      <c r="H13" s="34"/>
    </row>
    <row r="14" spans="1:8">
      <c r="A14" s="10">
        <v>13</v>
      </c>
      <c r="B14" s="13"/>
      <c r="C14" s="19" t="s">
        <v>26</v>
      </c>
      <c r="D14" s="19" t="s">
        <v>43</v>
      </c>
      <c r="E14" s="19" t="s">
        <v>36</v>
      </c>
      <c r="F14" s="19" t="s">
        <v>35</v>
      </c>
      <c r="G14" s="30" t="s">
        <v>27</v>
      </c>
      <c r="H14" s="34"/>
    </row>
    <row r="15" spans="1:8">
      <c r="A15" s="10">
        <v>14</v>
      </c>
      <c r="B15" s="13"/>
      <c r="C15" s="19" t="s">
        <v>51</v>
      </c>
      <c r="D15" s="19" t="s">
        <v>40</v>
      </c>
      <c r="E15" s="19" t="s">
        <v>31</v>
      </c>
      <c r="F15" s="19" t="s">
        <v>5</v>
      </c>
      <c r="G15" s="30" t="s">
        <v>6</v>
      </c>
      <c r="H15" s="34"/>
    </row>
    <row r="16" spans="1:8" ht="21" thickBot="1">
      <c r="A16" s="11">
        <v>15</v>
      </c>
      <c r="B16" s="44"/>
      <c r="C16" s="45" t="s">
        <v>54</v>
      </c>
      <c r="D16" s="45" t="s">
        <v>60</v>
      </c>
      <c r="E16" s="45" t="s">
        <v>31</v>
      </c>
      <c r="F16" s="45" t="s">
        <v>56</v>
      </c>
      <c r="G16" s="46" t="s">
        <v>55</v>
      </c>
      <c r="H16" s="36"/>
    </row>
    <row r="17" spans="1:13">
      <c r="A17" s="40">
        <v>16</v>
      </c>
      <c r="B17" s="47" t="s">
        <v>53</v>
      </c>
      <c r="C17" s="48" t="s">
        <v>71</v>
      </c>
      <c r="D17" s="48" t="s">
        <v>62</v>
      </c>
      <c r="E17" s="48" t="s">
        <v>36</v>
      </c>
      <c r="F17" s="48" t="s">
        <v>45</v>
      </c>
      <c r="G17" s="49" t="s">
        <v>47</v>
      </c>
      <c r="H17" s="43"/>
    </row>
    <row r="18" spans="1:13">
      <c r="A18" s="10">
        <v>17</v>
      </c>
      <c r="B18" s="14"/>
      <c r="C18" s="19" t="s">
        <v>72</v>
      </c>
      <c r="D18" s="19" t="s">
        <v>63</v>
      </c>
      <c r="E18" s="19" t="s">
        <v>36</v>
      </c>
      <c r="F18" s="19" t="s">
        <v>45</v>
      </c>
      <c r="G18" s="30" t="s">
        <v>48</v>
      </c>
      <c r="H18" s="34"/>
    </row>
    <row r="19" spans="1:13" ht="21" thickBot="1">
      <c r="A19" s="11">
        <v>18</v>
      </c>
      <c r="B19" s="50"/>
      <c r="C19" s="51" t="s">
        <v>64</v>
      </c>
      <c r="D19" s="51" t="s">
        <v>65</v>
      </c>
      <c r="E19" s="51" t="s">
        <v>36</v>
      </c>
      <c r="F19" s="51" t="s">
        <v>66</v>
      </c>
      <c r="G19" s="52" t="s">
        <v>67</v>
      </c>
      <c r="H19" s="36" t="s">
        <v>118</v>
      </c>
      <c r="I19" s="1">
        <v>3</v>
      </c>
      <c r="J19" s="1">
        <f>2^4</f>
        <v>16</v>
      </c>
    </row>
    <row r="20" spans="1:13">
      <c r="A20" s="40">
        <v>19</v>
      </c>
      <c r="B20" s="47" t="s">
        <v>68</v>
      </c>
      <c r="C20" s="48" t="s">
        <v>73</v>
      </c>
      <c r="D20" s="48" t="s">
        <v>75</v>
      </c>
      <c r="E20" s="48" t="s">
        <v>15</v>
      </c>
      <c r="F20" s="48" t="s">
        <v>16</v>
      </c>
      <c r="G20" s="49" t="s">
        <v>74</v>
      </c>
      <c r="H20" s="43" t="s">
        <v>99</v>
      </c>
    </row>
    <row r="21" spans="1:13" ht="21" thickBot="1">
      <c r="A21" s="11">
        <v>20</v>
      </c>
      <c r="B21" s="16"/>
      <c r="C21" s="51" t="s">
        <v>76</v>
      </c>
      <c r="D21" s="51" t="s">
        <v>77</v>
      </c>
      <c r="E21" s="51" t="s">
        <v>31</v>
      </c>
      <c r="F21" s="51" t="s">
        <v>78</v>
      </c>
      <c r="G21" s="52" t="s">
        <v>79</v>
      </c>
      <c r="H21" s="36"/>
    </row>
    <row r="22" spans="1:13">
      <c r="A22" s="9">
        <v>21</v>
      </c>
      <c r="B22" s="37" t="s">
        <v>80</v>
      </c>
      <c r="C22" s="38" t="s">
        <v>81</v>
      </c>
      <c r="D22" s="38" t="s">
        <v>83</v>
      </c>
      <c r="E22" s="38" t="s">
        <v>36</v>
      </c>
      <c r="F22" s="38" t="s">
        <v>45</v>
      </c>
      <c r="G22" s="39" t="s">
        <v>47</v>
      </c>
      <c r="H22" s="33"/>
    </row>
    <row r="23" spans="1:13">
      <c r="A23" s="10">
        <v>22</v>
      </c>
      <c r="B23" s="15"/>
      <c r="C23" s="19" t="s">
        <v>82</v>
      </c>
      <c r="D23" s="19" t="s">
        <v>84</v>
      </c>
      <c r="E23" s="19" t="s">
        <v>36</v>
      </c>
      <c r="F23" s="19" t="s">
        <v>45</v>
      </c>
      <c r="G23" s="30" t="s">
        <v>48</v>
      </c>
      <c r="H23" s="34"/>
      <c r="J23" s="1">
        <f>2^6</f>
        <v>64</v>
      </c>
    </row>
    <row r="24" spans="1:13">
      <c r="A24" s="10">
        <v>23</v>
      </c>
      <c r="B24" s="15"/>
      <c r="C24" s="19" t="s">
        <v>76</v>
      </c>
      <c r="D24" s="19" t="s">
        <v>85</v>
      </c>
      <c r="E24" s="19" t="s">
        <v>31</v>
      </c>
      <c r="F24" s="19" t="s">
        <v>78</v>
      </c>
      <c r="G24" s="30" t="s">
        <v>79</v>
      </c>
      <c r="H24" s="34"/>
    </row>
    <row r="25" spans="1:13">
      <c r="A25" s="10">
        <v>24</v>
      </c>
      <c r="B25" s="15"/>
      <c r="C25" s="20" t="s">
        <v>86</v>
      </c>
      <c r="D25" s="20" t="s">
        <v>87</v>
      </c>
      <c r="E25" s="20" t="s">
        <v>31</v>
      </c>
      <c r="F25" s="20" t="s">
        <v>113</v>
      </c>
      <c r="G25" s="31" t="s">
        <v>109</v>
      </c>
      <c r="H25" s="34"/>
      <c r="I25" s="1">
        <v>32</v>
      </c>
    </row>
    <row r="26" spans="1:13">
      <c r="A26" s="10">
        <v>25</v>
      </c>
      <c r="B26" s="15"/>
      <c r="C26" s="20" t="s">
        <v>88</v>
      </c>
      <c r="D26" s="20" t="s">
        <v>89</v>
      </c>
      <c r="E26" s="20" t="s">
        <v>15</v>
      </c>
      <c r="F26" s="20" t="s">
        <v>90</v>
      </c>
      <c r="G26" s="31" t="s">
        <v>91</v>
      </c>
      <c r="H26" s="34" t="s">
        <v>100</v>
      </c>
      <c r="I26" s="1">
        <v>7</v>
      </c>
    </row>
    <row r="27" spans="1:13">
      <c r="A27" s="10">
        <v>26</v>
      </c>
      <c r="B27" s="15"/>
      <c r="C27" s="20" t="s">
        <v>92</v>
      </c>
      <c r="D27" s="20" t="s">
        <v>94</v>
      </c>
      <c r="E27" s="20" t="s">
        <v>15</v>
      </c>
      <c r="F27" s="20" t="s">
        <v>90</v>
      </c>
      <c r="G27" s="31" t="s">
        <v>93</v>
      </c>
      <c r="H27" s="34" t="s">
        <v>107</v>
      </c>
      <c r="I27" s="1">
        <v>4</v>
      </c>
      <c r="K27" s="1">
        <v>50</v>
      </c>
      <c r="L27" s="1">
        <v>10</v>
      </c>
      <c r="M27" s="1">
        <v>1</v>
      </c>
    </row>
    <row r="28" spans="1:13">
      <c r="A28" s="10">
        <v>27</v>
      </c>
      <c r="B28" s="15"/>
      <c r="C28" s="20" t="s">
        <v>97</v>
      </c>
      <c r="D28" s="20" t="s">
        <v>98</v>
      </c>
      <c r="E28" s="20" t="s">
        <v>15</v>
      </c>
      <c r="F28" s="20" t="s">
        <v>96</v>
      </c>
      <c r="G28" s="31" t="s">
        <v>95</v>
      </c>
      <c r="H28" s="34" t="s">
        <v>108</v>
      </c>
      <c r="I28" s="1">
        <v>7</v>
      </c>
      <c r="K28" s="1">
        <v>60</v>
      </c>
      <c r="L28" s="1">
        <v>15</v>
      </c>
      <c r="M28" s="1">
        <v>2</v>
      </c>
    </row>
    <row r="29" spans="1:13">
      <c r="A29" s="10">
        <v>28</v>
      </c>
      <c r="B29" s="15"/>
      <c r="C29" s="20" t="s">
        <v>101</v>
      </c>
      <c r="D29" s="20" t="s">
        <v>110</v>
      </c>
      <c r="E29" s="20" t="s">
        <v>31</v>
      </c>
      <c r="F29" s="20" t="s">
        <v>102</v>
      </c>
      <c r="G29" s="31" t="s">
        <v>103</v>
      </c>
      <c r="H29" s="34" t="s">
        <v>104</v>
      </c>
      <c r="I29" s="1">
        <v>3</v>
      </c>
      <c r="K29" s="1">
        <v>70</v>
      </c>
      <c r="L29" s="1">
        <v>20</v>
      </c>
      <c r="M29" s="1">
        <v>3</v>
      </c>
    </row>
    <row r="30" spans="1:13" ht="21" thickBot="1">
      <c r="A30" s="11">
        <v>29</v>
      </c>
      <c r="B30" s="16"/>
      <c r="C30" s="21" t="s">
        <v>105</v>
      </c>
      <c r="D30" s="22" t="s">
        <v>111</v>
      </c>
      <c r="E30" s="21" t="s">
        <v>15</v>
      </c>
      <c r="F30" s="21" t="s">
        <v>37</v>
      </c>
      <c r="G30" s="32" t="s">
        <v>106</v>
      </c>
      <c r="H30" s="36" t="s">
        <v>130</v>
      </c>
      <c r="I30" s="1">
        <v>5</v>
      </c>
      <c r="K30" s="1">
        <v>80</v>
      </c>
      <c r="L30" s="1">
        <v>25</v>
      </c>
      <c r="M30" s="1">
        <v>4</v>
      </c>
    </row>
    <row r="31" spans="1:13">
      <c r="I31" s="1">
        <f>SUM(I25:I30)</f>
        <v>58</v>
      </c>
      <c r="K31" s="1">
        <v>90</v>
      </c>
      <c r="L31" s="1">
        <v>30</v>
      </c>
      <c r="M31" s="1">
        <v>5</v>
      </c>
    </row>
    <row r="32" spans="1:13">
      <c r="C32" s="3"/>
      <c r="D32" s="1" t="s">
        <v>114</v>
      </c>
      <c r="K32" s="1">
        <v>100</v>
      </c>
      <c r="L32" s="1">
        <v>35</v>
      </c>
      <c r="M32" s="1">
        <v>6</v>
      </c>
    </row>
    <row r="33" spans="3:13">
      <c r="C33" s="4"/>
      <c r="D33" s="1" t="s">
        <v>115</v>
      </c>
      <c r="K33" s="1">
        <v>150</v>
      </c>
      <c r="L33" s="1">
        <v>40</v>
      </c>
      <c r="M33" s="1">
        <v>7</v>
      </c>
    </row>
    <row r="34" spans="3:13">
      <c r="C34" s="5"/>
      <c r="D34" s="1" t="s">
        <v>116</v>
      </c>
      <c r="K34" s="1">
        <v>200</v>
      </c>
      <c r="L34" s="1">
        <v>45</v>
      </c>
      <c r="M34" s="1">
        <v>8</v>
      </c>
    </row>
    <row r="35" spans="3:13">
      <c r="K35" s="1">
        <v>250</v>
      </c>
      <c r="L35" s="1">
        <v>50</v>
      </c>
      <c r="M35" s="1">
        <v>9</v>
      </c>
    </row>
    <row r="36" spans="3:13">
      <c r="K36" s="1">
        <v>300</v>
      </c>
      <c r="L36" s="1">
        <v>55</v>
      </c>
      <c r="M36" s="1">
        <v>10</v>
      </c>
    </row>
    <row r="37" spans="3:13">
      <c r="K37" s="1">
        <v>350</v>
      </c>
      <c r="L37" s="1">
        <v>60</v>
      </c>
      <c r="M37" s="1">
        <v>11</v>
      </c>
    </row>
    <row r="38" spans="3:13">
      <c r="K38" s="1">
        <v>400</v>
      </c>
      <c r="L38" s="1">
        <v>65</v>
      </c>
      <c r="M38" s="1">
        <v>12</v>
      </c>
    </row>
    <row r="39" spans="3:13">
      <c r="K39" s="1">
        <v>450</v>
      </c>
      <c r="L39" s="1">
        <v>70</v>
      </c>
      <c r="M39" s="1">
        <v>13</v>
      </c>
    </row>
    <row r="40" spans="3:13">
      <c r="K40" s="1">
        <v>500</v>
      </c>
      <c r="L40" s="1">
        <v>75</v>
      </c>
      <c r="M40" s="1">
        <v>14</v>
      </c>
    </row>
    <row r="41" spans="3:13">
      <c r="L41" s="1">
        <v>80</v>
      </c>
      <c r="M41" s="1">
        <v>15</v>
      </c>
    </row>
    <row r="42" spans="3:13">
      <c r="L42" s="1">
        <v>85</v>
      </c>
      <c r="M42" s="1">
        <v>16</v>
      </c>
    </row>
    <row r="43" spans="3:13">
      <c r="L43" s="1">
        <v>90</v>
      </c>
      <c r="M43" s="1">
        <v>17</v>
      </c>
    </row>
    <row r="44" spans="3:13">
      <c r="L44" s="1">
        <v>95</v>
      </c>
      <c r="M44" s="1">
        <v>18</v>
      </c>
    </row>
    <row r="45" spans="3:13">
      <c r="L45" s="1">
        <v>100</v>
      </c>
      <c r="M45" s="1">
        <v>19</v>
      </c>
    </row>
  </sheetData>
  <mergeCells count="4">
    <mergeCell ref="B3:B16"/>
    <mergeCell ref="B17:B19"/>
    <mergeCell ref="B20:B21"/>
    <mergeCell ref="B22:B30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56A2-598D-0A48-A08C-375CB75748B3}">
  <dimension ref="A1:G9"/>
  <sheetViews>
    <sheetView tabSelected="1" topLeftCell="A2" workbookViewId="0">
      <selection activeCell="G4" sqref="G4"/>
    </sheetView>
  </sheetViews>
  <sheetFormatPr baseColWidth="10" defaultRowHeight="20"/>
  <cols>
    <col min="1" max="1" width="17.42578125" style="1" customWidth="1"/>
    <col min="2" max="2" width="19.42578125" style="6" customWidth="1"/>
    <col min="3" max="3" width="10.7109375" style="6"/>
    <col min="4" max="4" width="11.85546875" style="6" customWidth="1"/>
    <col min="5" max="5" width="60.28515625" style="1" customWidth="1"/>
    <col min="6" max="16384" width="10.7109375" style="1"/>
  </cols>
  <sheetData>
    <row r="1" spans="1:7" ht="21" thickBot="1">
      <c r="A1" s="56" t="s">
        <v>133</v>
      </c>
      <c r="B1" s="53" t="s">
        <v>120</v>
      </c>
      <c r="C1" s="63" t="s">
        <v>121</v>
      </c>
      <c r="D1" s="64" t="s">
        <v>4</v>
      </c>
      <c r="E1" s="57" t="s">
        <v>122</v>
      </c>
    </row>
    <row r="2" spans="1:7" ht="85" thickBot="1">
      <c r="A2" s="55" t="s">
        <v>119</v>
      </c>
      <c r="B2" s="8" t="s">
        <v>64</v>
      </c>
      <c r="C2" s="65">
        <v>4</v>
      </c>
      <c r="D2" s="8">
        <v>7.9</v>
      </c>
      <c r="E2" s="59" t="s">
        <v>123</v>
      </c>
    </row>
    <row r="3" spans="1:7">
      <c r="A3" s="58" t="s">
        <v>124</v>
      </c>
      <c r="B3" s="66" t="s">
        <v>86</v>
      </c>
      <c r="C3" s="67">
        <v>32</v>
      </c>
      <c r="D3" s="68" t="s">
        <v>109</v>
      </c>
      <c r="E3" s="60" t="s">
        <v>126</v>
      </c>
    </row>
    <row r="4" spans="1:7" ht="63">
      <c r="A4" s="15"/>
      <c r="B4" s="69" t="s">
        <v>88</v>
      </c>
      <c r="C4" s="70">
        <v>7</v>
      </c>
      <c r="D4" s="71" t="s">
        <v>91</v>
      </c>
      <c r="E4" s="61" t="s">
        <v>134</v>
      </c>
    </row>
    <row r="5" spans="1:7" ht="315">
      <c r="A5" s="15"/>
      <c r="B5" s="69" t="s">
        <v>92</v>
      </c>
      <c r="C5" s="70">
        <v>4</v>
      </c>
      <c r="D5" s="71" t="s">
        <v>93</v>
      </c>
      <c r="E5" s="61" t="s">
        <v>127</v>
      </c>
    </row>
    <row r="6" spans="1:7" ht="63">
      <c r="A6" s="15"/>
      <c r="B6" s="69" t="s">
        <v>97</v>
      </c>
      <c r="C6" s="70">
        <v>7</v>
      </c>
      <c r="D6" s="71" t="s">
        <v>95</v>
      </c>
      <c r="E6" s="61" t="s">
        <v>128</v>
      </c>
    </row>
    <row r="7" spans="1:7" ht="189">
      <c r="A7" s="15"/>
      <c r="B7" s="69" t="s">
        <v>101</v>
      </c>
      <c r="C7" s="70">
        <v>3</v>
      </c>
      <c r="D7" s="71" t="s">
        <v>103</v>
      </c>
      <c r="E7" s="61" t="s">
        <v>129</v>
      </c>
    </row>
    <row r="8" spans="1:7" ht="64" thickBot="1">
      <c r="A8" s="16"/>
      <c r="B8" s="72" t="s">
        <v>105</v>
      </c>
      <c r="C8" s="73">
        <v>6</v>
      </c>
      <c r="D8" s="74" t="s">
        <v>106</v>
      </c>
      <c r="E8" s="62" t="s">
        <v>131</v>
      </c>
      <c r="G8" s="1">
        <f>2^5</f>
        <v>32</v>
      </c>
    </row>
    <row r="9" spans="1:7" ht="21" thickBot="1">
      <c r="A9" s="54"/>
      <c r="B9" s="7" t="s">
        <v>125</v>
      </c>
      <c r="C9" s="65">
        <f>SUM(C3:C8)</f>
        <v>59</v>
      </c>
      <c r="D9" s="24" t="s">
        <v>132</v>
      </c>
      <c r="E9" s="54"/>
    </row>
  </sheetData>
  <mergeCells count="1">
    <mergeCell ref="A3:A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DBフォーマット</vt:lpstr>
      <vt:lpstr>Otherメッセージ設計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Seiichi Kawashima (skawashi)</dc:creator>
  <cp:lastModifiedBy>Seiichi Kawashima (skawashi)</cp:lastModifiedBy>
  <dcterms:created xsi:type="dcterms:W3CDTF">2019-10-01T15:02:50Z</dcterms:created>
  <dcterms:modified xsi:type="dcterms:W3CDTF">2019-10-10T02:59:11Z</dcterms:modified>
</cp:coreProperties>
</file>