
<file path=[Content_Types].xml><?xml version="1.0" encoding="utf-8"?>
<Types xmlns="http://schemas.openxmlformats.org/package/2006/content-types">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Default Extension="xml" ContentType="application/xml"/>
  <Default Extension="rels" ContentType="application/vnd.openxmlformats-package.relationships+xml"/>
  <Default Extension="png" ContentType="image/png"/>
  <Default Extension="jpeg" ContentType="image/jpeg"/>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SheetTabs="true" showVerticalScroll="true" tabRatio="500" windowHeight="8192" windowWidth="16384" xWindow="0" yWindow="0"/>
  </bookViews>
  <sheets>
    <sheet name="main" sheetId="3" r:id="rId5"/>
    <sheet name="2345" sheetId="4" r:id="rId6"/>
    <sheet name="6578" sheetId="5" r:id="rId7"/>
    <sheet name="83464" sheetId="6" r:id="rId8"/>
  </sheets>
  <definedNames>
    <definedName name="Extra">Лист1!$B$24:$S$45</definedName>
    <definedName name="ExtraHeader">Лист1!$B$20:$S$22</definedName>
    <definedName name="Goods">Лист1!$B$19:$S$19</definedName>
    <definedName name="GoodsHeader">Лист1!$B$16:$S$18</definedName>
    <definedName name="Header">Лист1!$B$1:$S$2</definedName>
    <definedName name="Initiator">Лист1!$B$3:$S$3</definedName>
    <definedName name="PackageList">лист1!#REF!</definedName>
    <definedName name="Recipient">Лист1!$B$10:$S$15</definedName>
    <definedName name="Shipper">Лист1!$B$4:$S$9</definedName>
  </definedNames>
  <calcPr iterateCount="100" iterateDelta="0.0001" refMode="A1"/>
  <extLst>
    <ext xmlns:loext="http://schemas.libreoffice.org/" uri="{7626C862-2A13-11E5-B345-FEFF819CDC9F}">
      <loext:extCalcPr stringRefSyntax="ExcelA1"/>
    </ext>
  </extLst>
</workbook>
</file>

<file path=xl/sharedStrings.xml><?xml version="1.0" encoding="utf-8"?>
<sst xmlns="http://schemas.openxmlformats.org/spreadsheetml/2006/main" count="124" uniqueCount="85">
  <si>
    <t xml:space="preserve">Header1</t>
  </si>
  <si>
    <t xml:space="preserve">Заявка на организацию транспортно-экспедиционного обслуживания № 2345</t>
  </si>
  <si>
    <t xml:space="preserve">Header2</t>
  </si>
  <si>
    <t xml:space="preserve">Дополнительные условия перевозки</t>
  </si>
  <si>
    <t xml:space="preserve">Header3</t>
  </si>
  <si>
    <t xml:space="preserve">Инициатор</t>
  </si>
  <si>
    <t xml:space="preserve">Header4</t>
  </si>
  <si>
    <t xml:space="preserve">ФИО</t>
  </si>
  <si>
    <t xml:space="preserve">Header5</t>
  </si>
  <si>
    <t xml:space="preserve">Header6</t>
  </si>
  <si>
    <t xml:space="preserve">Content1</t>
  </si>
  <si>
    <t xml:space="preserve">Content2</t>
  </si>
  <si>
    <t xml:space="preserve">Content3</t>
  </si>
  <si>
    <t xml:space="preserve">Formula1</t>
  </si>
  <si>
    <t xml:space="preserve">Formula2</t>
  </si>
  <si>
    <t xml:space="preserve">Formula3</t>
  </si>
  <si>
    <t xml:space="preserve">Footer1</t>
  </si>
  <si>
    <t xml:space="preserve">ИТОГО</t>
  </si>
  <si>
    <t xml:space="preserve">Footer2</t>
  </si>
  <si>
    <t xml:space="preserve">Footer3</t>
  </si>
  <si>
    <t xml:space="preserve">Заявка на организацию транспортно-экспедиционного обслуживания № ${number}</t>
  </si>
  <si>
    <t xml:space="preserve">${fullname}</t>
  </si>
  <si>
    <t xml:space="preserve">Тел</t>
  </si>
  <si>
    <t xml:space="preserve">${phone}</t>
  </si>
  <si>
    <t xml:space="preserve">E-mail</t>
  </si>
  <si>
    <t xml:space="preserve">${email}</t>
  </si>
  <si>
    <t xml:space="preserve">Грузоотправитель</t>
  </si>
  <si>
    <t xml:space="preserve">${company}</t>
  </si>
  <si>
    <t xml:space="preserve">Дата отправления</t>
  </si>
  <si>
    <t xml:space="preserve">${date}</t>
  </si>
  <si>
    <t xml:space="preserve">Пункт отправления</t>
  </si>
  <si>
    <t xml:space="preserve">Область/Республика/Край</t>
  </si>
  <si>
    <t xml:space="preserve">Населенный пункт</t>
  </si>
  <si>
    <t xml:space="preserve">Улица, дом, корп.</t>
  </si>
  <si>
    <t xml:space="preserve">${province}</t>
  </si>
  <si>
    <t xml:space="preserve">${city}</t>
  </si>
  <si>
    <t xml:space="preserve">${house}</t>
  </si>
  <si>
    <t xml:space="preserve">Ответственное лицо грузоотправителя:</t>
  </si>
  <si>
    <t xml:space="preserve">Телефон</t>
  </si>
  <si>
    <t xml:space="preserve">e-mail</t>
  </si>
  <si>
    <t xml:space="preserve">Грузополучатель</t>
  </si>
  <si>
    <t xml:space="preserve">Дата получения</t>
  </si>
  <si>
    <t xml:space="preserve">Пункт назначения</t>
  </si>
  <si>
    <t xml:space="preserve">Ответственное лицо грузополучателя:</t>
  </si>
  <si>
    <t xml:space="preserve">Информация о грузе</t>
  </si>
  <si>
    <t xml:space="preserve">Код</t>
  </si>
  <si>
    <t xml:space="preserve">Наименование</t>
  </si>
  <si>
    <t xml:space="preserve">Вес за ед.</t>
  </si>
  <si>
    <t xml:space="preserve">Габариты (длина/ширина/высота) за ед, м</t>
  </si>
  <si>
    <t xml:space="preserve">Кол-во</t>
  </si>
  <si>
    <t xml:space="preserve">Объем, м3</t>
  </si>
  <si>
    <t xml:space="preserve">Объемный вес</t>
  </si>
  <si>
    <t xml:space="preserve">Стоимость</t>
  </si>
  <si>
    <t xml:space="preserve">Итого вес</t>
  </si>
  <si>
    <t xml:space="preserve">${id}</t>
  </si>
  <si>
    <t xml:space="preserve">${name}</t>
  </si>
  <si>
    <t xml:space="preserve">${weight}</t>
  </si>
  <si>
    <t xml:space="preserve">${length}</t>
  </si>
  <si>
    <t xml:space="preserve">${width}</t>
  </si>
  <si>
    <t xml:space="preserve">${height}</t>
  </si>
  <si>
    <t xml:space="preserve">${amount}</t>
  </si>
  <si>
    <t xml:space="preserve">${summ}</t>
  </si>
  <si>
    <t xml:space="preserve">Упаковка</t>
  </si>
  <si>
    <t xml:space="preserve">количество</t>
  </si>
  <si>
    <t xml:space="preserve">${count}</t>
  </si>
  <si>
    <t xml:space="preserve">Погрузочно-разгрузочные работы</t>
  </si>
  <si>
    <t xml:space="preserve">Спецтранспорт</t>
  </si>
  <si>
    <t xml:space="preserve">Хрупкий груз</t>
  </si>
  <si>
    <t xml:space="preserve">Да</t>
  </si>
  <si>
    <t xml:space="preserve">Экспедитор</t>
  </si>
  <si>
    <t xml:space="preserve">Не требуется</t>
  </si>
  <si>
    <t xml:space="preserve">Дополнительные услуги</t>
  </si>
  <si>
    <t xml:space="preserve">Комментарий</t>
  </si>
  <si>
    <t xml:space="preserve">${comment}</t>
  </si>
  <si>
    <t>200</t>
  </si>
  <si>
    <t>Ловушка для мух</t>
  </si>
  <si>
    <t>итого</t>
  </si>
  <si>
    <t>Коробка</t>
  </si>
  <si>
    <t>34</t>
  </si>
  <si>
    <t>567</t>
  </si>
  <si>
    <t>Прыщи пузырчатые</t>
  </si>
  <si>
    <t>1289</t>
  </si>
  <si>
    <t xml:space="preserve">SetSheetName предоставляет функцию для установки имени листа по заданным именам старого и нового листа. В заголовке листа допускается не более 31 символа, и эта функция изменяет только имя листа и не обновляет имя листа в формуле или ссылке, связанной с ячейкой. Таким образом, может быть ошибка формулы проблемы или отсутствует ссылка. SetSheetName предоставляет функцию для установки имени листа по заданным именам старого и нового листа. В заголовке листа допускается не более 31 символа, и эта функция изменяет только имя листа и не обновляет имя листа в формуле или ссылке, связанной с ячейкой. Таким образом, может быть ошибка формулы проблемы или отсутствует ссылка. </t>
  </si>
  <si>
    <t>Заявка на организацию транспортно-экспедиционного обслуживания № 6578</t>
  </si>
  <si>
    <t>Заявка на организацию транспортно-экспедиционного обслуживания № 83464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</si>
</sst>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8">
    <numFmt numFmtId="164" formatCode="General"/>
    <numFmt numFmtId="165" formatCode="General"/>
    <numFmt numFmtId="166" formatCode="#\(###\)###\-##\-##"/>
    <numFmt numFmtId="167" formatCode="dd/mm/yyyy"/>
    <numFmt numFmtId="168" formatCode="0.00"/>
    <numFmt numFmtId="169" formatCode="#,##0.00"/>
    <numFmt numFmtId="170" formatCode="0"/>
    <numFmt numFmtId="171" formatCode="@"/>
  </numFmts>
  <fonts count="11">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3"/>
      <color rgb="FFFFFFFF"/>
      <name val="Calibri"/>
      <family val="2"/>
      <charset val="204"/>
    </font>
    <font>
      <b val="true"/>
      <sz val="12"/>
      <color rgb="FFFFFFFF"/>
      <name val="Calibri"/>
      <family val="2"/>
      <charset val="204"/>
    </font>
    <font>
      <b val="true"/>
      <sz val="12"/>
      <name val="Calibri"/>
      <family val="2"/>
      <charset val="204"/>
    </font>
    <font>
      <b val="true"/>
      <sz val="14"/>
      <color rgb="FF000000"/>
      <name val="Calibri"/>
      <family val="2"/>
      <charset val="204"/>
    </font>
    <font>
      <b val="true"/>
      <sz val="14"/>
      <color rgb="FFFFFFFF"/>
      <name val="Calibri"/>
      <family val="2"/>
      <charset val="204"/>
    </font>
    <font>
      <b val="true"/>
      <sz val="12"/>
      <color rgb="FF000000"/>
      <name val="Calibri"/>
      <family val="2"/>
      <charset val="204"/>
    </font>
  </fonts>
  <fills count="7">
    <fill>
      <patternFill patternType="none"/>
    </fill>
    <fill>
      <patternFill patternType="gray125"/>
    </fill>
    <fill>
      <patternFill patternType="solid">
        <fgColor rgb="FFFFFFFF"/>
        <bgColor rgb="FFFFFFCC"/>
      </patternFill>
    </fill>
    <fill>
      <patternFill patternType="solid">
        <fgColor rgb="FF189FBA"/>
        <bgColor rgb="FF008080"/>
      </patternFill>
    </fill>
    <fill>
      <patternFill patternType="solid">
        <fgColor rgb="FF808080"/>
        <bgColor rgb="FF969696"/>
      </patternFill>
    </fill>
    <fill>
      <patternFill patternType="solid">
        <fgColor rgb="FFDCE6F2"/>
        <bgColor rgb="FFCCFFFF"/>
      </patternFill>
    </fill>
    <fill>
      <patternFill patternType="solid">
        <fgColor rgb="FF77D9ED"/>
        <bgColor rgb="FF33CCCC"/>
      </patternFill>
    </fill>
  </fills>
  <borders count="17">
    <border>
      <left/>
      <right/>
      <top/>
      <bottom/>
      <diagonal/>
    </border>
    <border>
      <left/>
      <right/>
      <top/>
      <bottom style="medium"/>
      <diagonal/>
    </border>
    <border>
      <left style="medium"/>
      <right style="medium"/>
      <top style="medium"/>
      <bottom style="thin"/>
      <diagonal/>
    </border>
    <border>
      <left style="thin"/>
      <right style="thin"/>
      <top style="thin"/>
      <bottom style="thin"/>
      <diagonal/>
    </border>
    <border>
      <left style="thin"/>
      <right style="thin"/>
      <top/>
      <bottom style="thin"/>
      <diagonal/>
    </border>
    <border>
      <left style="medium"/>
      <right style="thin"/>
      <top style="thin"/>
      <bottom style="medium"/>
      <diagonal/>
    </border>
    <border>
      <left style="thin"/>
      <right style="thin"/>
      <top style="thin"/>
      <bottom style="medium"/>
      <diagonal/>
    </border>
    <border>
      <left style="thin"/>
      <right style="medium"/>
      <top style="thin"/>
      <bottom style="medium"/>
      <diagonal/>
    </border>
    <border>
      <left style="medium"/>
      <right style="thin"/>
      <top style="medium"/>
      <bottom style="thin"/>
      <diagonal/>
    </border>
    <border>
      <left style="thin"/>
      <right style="thin"/>
      <top style="medium"/>
      <bottom style="thin"/>
      <diagonal/>
    </border>
    <border>
      <left style="thin"/>
      <right style="medium"/>
      <top style="medium"/>
      <bottom style="thin"/>
      <diagonal/>
    </border>
    <border>
      <left style="medium"/>
      <right style="thin"/>
      <top style="thin"/>
      <bottom style="thin"/>
      <diagonal/>
    </border>
    <border>
      <left style="thin"/>
      <right style="medium"/>
      <top style="thin"/>
      <bottom style="thin"/>
      <diagonal/>
    </border>
    <border>
      <left style="medium"/>
      <right/>
      <top style="thin"/>
      <bottom style="thin"/>
      <diagonal/>
    </border>
    <border>
      <left style="thin"/>
      <right style="medium"/>
      <top/>
      <bottom style="thin"/>
      <diagonal/>
    </border>
    <border>
      <left style="medium"/>
      <right style="medium"/>
      <top style="medium"/>
      <bottom style="medium"/>
      <diagonal/>
    </border>
    <border>
      <left style="medium"/>
      <right style="medium"/>
      <top style="thin"/>
      <bottom style="medium"/>
      <diagonal/>
    </border>
  </borders>
  <cellStyleXfs count="20">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protection hidden="false" locked="true"/>
    </xf>
    <xf numFmtId="164" fontId="0" fillId="0" borderId="0" xfId="0" applyFont="true" applyBorder="false" applyAlignment="false" applyProtection="false">
      <alignment horizontal="general" vertical="bottom"/>
      <protection hidden="false" locked="true"/>
    </xf>
    <xf numFmtId="164" fontId="4" fillId="2" borderId="1" xfId="0" applyFont="true" applyBorder="true" applyAlignment="true" applyProtection="true">
      <alignment horizontal="center" vertical="bottom" wrapText="true"/>
      <protection hidden="false" locked="true"/>
    </xf>
    <xf numFmtId="164" fontId="4" fillId="2" borderId="0" xfId="0" applyFont="true" applyBorder="true" applyAlignment="true" applyProtection="true">
      <alignment horizontal="center" vertical="bottom" wrapText="true"/>
      <protection hidden="false" locked="true"/>
    </xf>
    <xf numFmtId="164" fontId="5" fillId="3" borderId="2" xfId="0" applyFont="true" applyBorder="true" applyAlignment="true" applyProtection="true">
      <alignment horizontal="center" vertical="center" wrapText="true"/>
      <protection hidden="false" locked="true"/>
    </xf>
    <xf numFmtId="164" fontId="6" fillId="4" borderId="3" xfId="0" applyFont="true" applyBorder="true" applyAlignment="true" applyProtection="true">
      <alignment horizontal="center" vertical="center"/>
      <protection hidden="false" locked="true"/>
    </xf>
    <xf numFmtId="164" fontId="0" fillId="5" borderId="3" xfId="0" applyFont="true" applyBorder="true" applyAlignment="true" applyProtection="true">
      <alignment horizontal="center" vertical="center" wrapText="true"/>
      <protection hidden="false" locked="false"/>
    </xf>
    <xf numFmtId="165" fontId="7" fillId="6" borderId="4" xfId="0" applyFont="true" applyBorder="true" applyAlignment="true" applyProtection="true">
      <alignment horizontal="center" vertical="center"/>
      <protection hidden="true" locked="true"/>
    </xf>
    <xf numFmtId="164" fontId="7" fillId="6" borderId="5" xfId="0" applyFont="true" applyBorder="true" applyAlignment="true" applyProtection="true">
      <alignment horizontal="center" vertical="center"/>
      <protection hidden="false" locked="false"/>
    </xf>
    <xf numFmtId="164" fontId="5" fillId="3" borderId="2" xfId="0" applyFont="true" applyBorder="true" applyAlignment="true" applyProtection="true">
      <alignment horizontal="center" vertical="bottom"/>
      <protection hidden="false" locked="true"/>
    </xf>
    <xf numFmtId="164" fontId="6" fillId="4" borderId="5" xfId="0" applyFont="true" applyBorder="true" applyAlignment="true" applyProtection="true">
      <alignment horizontal="center" vertical="bottom"/>
      <protection hidden="false" locked="true"/>
    </xf>
    <xf numFmtId="164" fontId="0" fillId="5" borderId="6" xfId="0" applyFont="true" applyBorder="true" applyAlignment="true" applyProtection="true">
      <alignment horizontal="center" vertical="bottom" wrapText="true"/>
      <protection hidden="false" locked="false"/>
    </xf>
    <xf numFmtId="164" fontId="6" fillId="4" borderId="6" xfId="0" applyFont="true" applyBorder="true" applyAlignment="true" applyProtection="true">
      <alignment horizontal="center" vertical="bottom"/>
      <protection hidden="false" locked="true"/>
    </xf>
    <xf numFmtId="166" fontId="0" fillId="5" borderId="6" xfId="0" applyFont="true" applyBorder="true" applyAlignment="true" applyProtection="true">
      <alignment horizontal="center" vertical="bottom"/>
      <protection hidden="false" locked="false"/>
    </xf>
    <xf numFmtId="164" fontId="0" fillId="5" borderId="7" xfId="0" applyFont="true" applyBorder="true" applyAlignment="true" applyProtection="true">
      <alignment horizontal="center" vertical="bottom"/>
      <protection hidden="false" locked="false"/>
    </xf>
    <xf numFmtId="164" fontId="0" fillId="2" borderId="0" xfId="0" applyFont="false" applyBorder="false" applyAlignment="false" applyProtection="true">
      <alignment horizontal="general" vertical="bottom"/>
      <protection hidden="false" locked="false"/>
    </xf>
    <xf numFmtId="164" fontId="0" fillId="2" borderId="0" xfId="0" applyFont="false" applyBorder="false" applyAlignment="false" applyProtection="true">
      <alignment horizontal="general" vertical="bottom"/>
      <protection hidden="false" locked="true"/>
    </xf>
    <xf numFmtId="164" fontId="5" fillId="3" borderId="8" xfId="0" applyFont="true" applyBorder="true" applyAlignment="true" applyProtection="true">
      <alignment horizontal="center" vertical="center"/>
      <protection hidden="false" locked="true"/>
    </xf>
    <xf numFmtId="164" fontId="8" fillId="5" borderId="9" xfId="0" applyFont="true" applyBorder="true" applyAlignment="true" applyProtection="true">
      <alignment horizontal="center" vertical="center"/>
      <protection hidden="false" locked="false"/>
    </xf>
    <xf numFmtId="164" fontId="6" fillId="3" borderId="9" xfId="0" applyFont="true" applyBorder="true" applyAlignment="true" applyProtection="true">
      <alignment horizontal="center" vertical="center"/>
      <protection hidden="false" locked="true"/>
    </xf>
    <xf numFmtId="167" fontId="8" fillId="5" borderId="10" xfId="0" applyFont="true" applyBorder="true" applyAlignment="true" applyProtection="true">
      <alignment horizontal="center" vertical="center"/>
      <protection hidden="false" locked="false"/>
    </xf>
    <xf numFmtId="164" fontId="5" fillId="3" borderId="11" xfId="0" applyFont="true" applyBorder="true" applyAlignment="true" applyProtection="true">
      <alignment horizontal="center" vertical="center"/>
      <protection hidden="false" locked="true"/>
    </xf>
    <xf numFmtId="164" fontId="6" fillId="4" borderId="12" xfId="0" applyFont="true" applyBorder="true" applyAlignment="true" applyProtection="true">
      <alignment horizontal="center" vertical="center"/>
      <protection hidden="false" locked="true"/>
    </xf>
    <xf numFmtId="164" fontId="0" fillId="5" borderId="3" xfId="0" applyFont="true" applyBorder="true" applyAlignment="true" applyProtection="true">
      <alignment horizontal="center" vertical="center"/>
      <protection hidden="false" locked="false"/>
    </xf>
    <xf numFmtId="164" fontId="0" fillId="5" borderId="12" xfId="0" applyFont="true" applyBorder="true" applyAlignment="true" applyProtection="true">
      <alignment horizontal="center" vertical="center"/>
      <protection hidden="false" locked="false"/>
    </xf>
    <xf numFmtId="164" fontId="5" fillId="3" borderId="5" xfId="0" applyFont="true" applyBorder="true" applyAlignment="true" applyProtection="true">
      <alignment horizontal="center" vertical="center" wrapText="true"/>
      <protection hidden="false" locked="true"/>
    </xf>
    <xf numFmtId="164" fontId="0" fillId="5" borderId="6" xfId="0" applyFont="true" applyBorder="true" applyAlignment="true" applyProtection="true">
      <alignment horizontal="center" vertical="center"/>
      <protection hidden="false" locked="false"/>
    </xf>
    <xf numFmtId="166" fontId="0" fillId="5" borderId="6" xfId="0" applyFont="true" applyBorder="true" applyAlignment="true" applyProtection="true">
      <alignment horizontal="center" vertical="center"/>
      <protection hidden="false" locked="false"/>
    </xf>
    <xf numFmtId="164" fontId="0" fillId="5" borderId="7" xfId="0" applyFont="true" applyBorder="true" applyAlignment="true" applyProtection="true">
      <alignment horizontal="center" vertical="center"/>
      <protection hidden="false" locked="false"/>
    </xf>
    <xf numFmtId="164" fontId="9" fillId="3" borderId="2" xfId="0" applyFont="true" applyBorder="true" applyAlignment="true" applyProtection="true">
      <alignment horizontal="center" vertical="center"/>
      <protection hidden="false" locked="true"/>
    </xf>
    <xf numFmtId="164" fontId="6" fillId="4" borderId="13" xfId="0" applyFont="true" applyBorder="true" applyAlignment="true" applyProtection="true">
      <alignment horizontal="center" vertical="center"/>
      <protection hidden="false" locked="true"/>
    </xf>
    <xf numFmtId="164" fontId="0" fillId="5" borderId="11" xfId="0" applyFont="true" applyBorder="true" applyAlignment="true" applyProtection="true">
      <alignment horizontal="center" vertical="bottom"/>
      <protection hidden="false" locked="false"/>
    </xf>
    <xf numFmtId="164" fontId="0" fillId="5" borderId="3" xfId="0" applyFont="true" applyBorder="true" applyAlignment="true" applyProtection="true">
      <alignment horizontal="center" vertical="bottom"/>
      <protection hidden="false" locked="false"/>
    </xf>
    <xf numFmtId="164" fontId="0" fillId="5" borderId="4" xfId="0" applyFont="true" applyBorder="true" applyAlignment="true" applyProtection="true">
      <alignment horizontal="center" vertical="bottom"/>
      <protection hidden="false" locked="false"/>
    </xf>
    <xf numFmtId="168" fontId="0" fillId="5" borderId="3" xfId="0" applyFont="true" applyBorder="true" applyAlignment="true" applyProtection="true">
      <alignment horizontal="center" vertical="bottom"/>
      <protection hidden="false" locked="false"/>
    </xf>
    <xf numFmtId="169" fontId="0" fillId="5" borderId="3" xfId="0" applyFont="true" applyBorder="true" applyAlignment="true" applyProtection="true">
      <alignment horizontal="center" vertical="bottom"/>
      <protection hidden="false" locked="false"/>
    </xf>
    <xf numFmtId="165" fontId="7" fillId="6" borderId="14" xfId="0" applyFont="true" applyBorder="true" applyAlignment="true" applyProtection="true">
      <alignment horizontal="center" vertical="center"/>
      <protection hidden="true" locked="true"/>
    </xf>
    <xf numFmtId="165" fontId="7" fillId="6" borderId="6" xfId="0" applyFont="true" applyBorder="true" applyAlignment="true" applyProtection="true">
      <alignment horizontal="center" vertical="center"/>
      <protection hidden="true" locked="true"/>
    </xf>
    <xf numFmtId="169" fontId="7" fillId="6" borderId="6" xfId="0" applyFont="true" applyBorder="true" applyAlignment="true" applyProtection="true">
      <alignment horizontal="center" vertical="center"/>
      <protection hidden="true" locked="true"/>
    </xf>
    <xf numFmtId="170" fontId="7" fillId="6" borderId="7" xfId="0" applyFont="true" applyBorder="true" applyAlignment="true" applyProtection="true">
      <alignment horizontal="center" vertical="center"/>
      <protection hidden="true" locked="true"/>
    </xf>
    <xf numFmtId="164" fontId="0" fillId="0" borderId="0" xfId="0" applyFont="false" applyBorder="true" applyAlignment="false" applyProtection="false">
      <alignment horizontal="general" vertical="bottom"/>
      <protection hidden="false" locked="true"/>
    </xf>
    <xf numFmtId="168" fontId="0" fillId="5" borderId="15" xfId="0" applyFont="true" applyBorder="true" applyAlignment="true" applyProtection="true">
      <alignment horizontal="center" vertical="bottom"/>
      <protection hidden="false" locked="false"/>
    </xf>
    <xf numFmtId="164" fontId="8" fillId="2" borderId="0" xfId="0" applyFont="true" applyBorder="true" applyAlignment="true" applyProtection="true">
      <alignment horizontal="center" vertical="center"/>
      <protection hidden="false" locked="false"/>
    </xf>
    <xf numFmtId="164" fontId="10" fillId="2" borderId="0" xfId="0" applyFont="true" applyBorder="true" applyAlignment="true" applyProtection="true">
      <alignment horizontal="general" vertical="bottom"/>
      <protection hidden="false" locked="false"/>
    </xf>
    <xf numFmtId="171" fontId="0" fillId="5" borderId="16" xfId="0" applyFont="true" applyBorder="true" applyAlignment="true" applyProtection="true">
      <alignment horizontal="center" vertical="top" wrapText="true"/>
      <protection hidden="false" locked="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77D9ED"/>
      <rgbColor rgb="FFFF99CC"/>
      <rgbColor rgb="FFCC99FF"/>
      <rgbColor rgb="FFFFCC99"/>
      <rgbColor rgb="FF3366FF"/>
      <rgbColor rgb="FF33CCCC"/>
      <rgbColor rgb="FF99CC00"/>
      <rgbColor rgb="FFFFCC00"/>
      <rgbColor rgb="FFFF9900"/>
      <rgbColor rgb="FFFF6600"/>
      <rgbColor rgb="FF666699"/>
      <rgbColor rgb="FF969696"/>
      <rgbColor rgb="FF003366"/>
      <rgbColor rgb="FF189FBA"/>
      <rgbColor rgb="FF003300"/>
      <rgbColor rgb="FF333300"/>
      <rgbColor rgb="FF993300"/>
      <rgbColor rgb="FF993366"/>
      <rgbColor rgb="FF333399"/>
      <rgbColor rgb="FF333333"/>
    </indexedColors>
  </colors>
</styleSheet>
</file>

<file path=xl/_rels/workbook.xml.rels><?xml version="1.0" encoding="UTF-8" standalone="yes"?>
<Relationships xmlns="http://schemas.openxmlformats.org/package/2006/relationships"><Relationship Id="rId1" Target="styles.xml" Type="http://schemas.openxmlformats.org/officeDocument/2006/relationships/styles"></Relationship><Relationship Id="rId4" Target="/xl/sharedStrings.xml" Type="http://schemas.openxmlformats.org/officeDocument/2006/relationships/sharedStrings"></Relationship><Relationship Id="rId5" Target="/xl/worksheets/sheet3.xml" Type="http://schemas.openxmlformats.org/officeDocument/2006/relationships/worksheet"></Relationship><Relationship Id="rId6" Target="/xl/worksheets/sheet4.xml" Type="http://schemas.openxmlformats.org/officeDocument/2006/relationships/worksheet"></Relationship><Relationship Id="rId7" Target="/xl/worksheets/sheet5.xml" Type="http://schemas.openxmlformats.org/officeDocument/2006/relationships/worksheet"></Relationship><Relationship Id="rId8" Target="/xl/worksheets/sheet6.xml" Type="http://schemas.openxmlformats.org/officeDocument/2006/relationships/worksheet"></Relationship></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sheetPr>
  <dimension ref="A2:T33"/>
  <sheetViews>
    <sheetView showGridLines="true" showRowColHeaders="true" showZeros="true" tabSelected="true" showOutlineSymbols="true" defaultGridColor="true" view="normal" topLeftCell="A1" colorId="64" zoomScale="100" zoomScaleNormal="100" zoomScalePageLayoutView="100" workbookViewId="0">
      <selection activeCell="C15" activeCellId="0" pane="topLeft" sqref="C15"/>
    </sheetView>
  </sheetViews>
  <sheetFormatPr defaultColWidth="9.171875" defaultRowHeight="12.8"/>
  <sheetData>
    <row r="1"/>
    <row r="2" ht="19.7" customHeight="true">
      <c r="A2" s="1" t="s">
        <v>0</v>
      </c>
      <c r="C2" s="2" t="s">
        <v>1</v>
      </c>
      <c r="D2" s="2"/>
      <c r="E2" s="2"/>
      <c r="F2" s="2"/>
      <c r="G2" s="2"/>
      <c r="H2" s="2"/>
      <c r="I2" s="2"/>
      <c r="J2" s="2"/>
      <c r="K2" s="2"/>
      <c r="L2" s="2"/>
      <c r="M2" s="2"/>
      <c r="N2" s="2"/>
      <c r="O2" s="2"/>
      <c r="P2" s="2"/>
      <c r="Q2" s="2"/>
      <c r="R2" s="2"/>
      <c r="S2" s="2"/>
      <c r="T2" s="2"/>
    </row>
    <row r="3"/>
    <row r="4" ht="19.7" customHeight="true">
      <c r="A4" s="1" t="s">
        <v>2</v>
      </c>
      <c r="C4" s="3" t="s">
        <v>3</v>
      </c>
      <c r="D4" s="3"/>
      <c r="E4" s="3"/>
      <c r="F4" s="3"/>
      <c r="G4" s="3"/>
      <c r="H4" s="3"/>
      <c r="I4" s="3"/>
      <c r="J4" s="3"/>
      <c r="K4" s="3"/>
      <c r="L4" s="3"/>
      <c r="M4" s="3"/>
      <c r="N4" s="3"/>
      <c r="O4" s="3"/>
      <c r="P4" s="3"/>
      <c r="Q4" s="3"/>
      <c r="R4" s="3"/>
      <c r="S4" s="3"/>
      <c r="T4" s="3"/>
    </row>
    <row r="5"/>
    <row r="6" ht="16.4" customHeight="true">
      <c r="A6" s="1" t="s">
        <v>4</v>
      </c>
      <c r="C6" s="4" t="s">
        <v>5</v>
      </c>
      <c r="D6" s="4"/>
      <c r="E6" s="4"/>
      <c r="F6" s="4"/>
      <c r="G6" s="4"/>
      <c r="H6" s="4"/>
      <c r="I6" s="4"/>
      <c r="J6" s="4"/>
      <c r="K6" s="4"/>
      <c r="L6" s="4"/>
      <c r="M6" s="4"/>
      <c r="N6" s="4"/>
      <c r="O6" s="4"/>
      <c r="P6" s="4"/>
      <c r="Q6" s="4"/>
      <c r="R6" s="4"/>
      <c r="S6" s="4"/>
      <c r="T6" s="4"/>
    </row>
    <row r="7"/>
    <row r="8" ht="15">
      <c r="A8" s="1" t="s">
        <v>6</v>
      </c>
      <c r="C8" s="5" t="s">
        <v>7</v>
      </c>
      <c r="D8" s="5"/>
      <c r="E8" s="5"/>
      <c r="F8" s="5"/>
      <c r="G8" s="5"/>
      <c r="H8" s="5"/>
    </row>
    <row r="9"/>
    <row r="10" ht="12.8">
      <c r="A10" s="1" t="s">
        <v>8</v>
      </c>
    </row>
    <row r="11"/>
    <row r="12" ht="12.8">
      <c r="A12" s="1" t="s">
        <v>9</v>
      </c>
    </row>
    <row r="13"/>
    <row r="14"/>
    <row r="15" ht="14.9" customHeight="true">
      <c r="A15" s="1" t="s">
        <v>10</v>
      </c>
      <c r="C15" s="6" t="s">
        <v>7</v>
      </c>
      <c r="D15" s="6"/>
      <c r="E15" s="6"/>
      <c r="F15" s="6"/>
      <c r="G15" s="6"/>
      <c r="H15" s="6"/>
    </row>
    <row r="16"/>
    <row r="17" ht="12.8">
      <c r="A17" s="1" t="s">
        <v>11</v>
      </c>
    </row>
    <row r="18"/>
    <row r="19" ht="12.8">
      <c r="A19" s="1" t="s">
        <v>12</v>
      </c>
    </row>
    <row r="20"/>
    <row r="21"/>
    <row r="22" ht="15">
      <c r="A22" s="1" t="s">
        <v>13</v>
      </c>
      <c r="C22" s="7" t="e">
        <f>(B22*1000/6)*A22</f>
        <v>#VALUE!</v>
      </c>
    </row>
    <row r="23"/>
    <row r="24" ht="13.8">
      <c r="A24" s="1" t="s">
        <v>14</v>
      </c>
    </row>
    <row r="25"/>
    <row r="26" ht="12.8">
      <c r="A26" s="1" t="s">
        <v>15</v>
      </c>
    </row>
    <row r="27"/>
    <row r="28"/>
    <row r="29" ht="15">
      <c r="A29" s="1" t="s">
        <v>16</v>
      </c>
      <c r="C29" s="8" t="s">
        <v>17</v>
      </c>
      <c r="D29" s="8"/>
      <c r="E29" s="8"/>
      <c r="F29" s="8"/>
      <c r="G29" s="8"/>
      <c r="H29" s="8"/>
      <c r="I29" s="8"/>
      <c r="J29" s="8"/>
      <c r="K29" s="8"/>
      <c r="L29" s="8"/>
      <c r="M29" s="8"/>
      <c r="N29" s="8"/>
    </row>
    <row r="30"/>
    <row r="31" ht="13.8">
      <c r="A31" s="1" t="s">
        <v>18</v>
      </c>
    </row>
    <row r="32"/>
    <row r="33" ht="13.8">
      <c r="A33" s="1" t="s">
        <v>19</v>
      </c>
    </row>
  </sheetData>
  <mergeCells count="6">
    <mergeCell ref="C2:T2"/>
    <mergeCell ref="C4:T4"/>
    <mergeCell ref="C6:T6"/>
    <mergeCell ref="C8:H8"/>
    <mergeCell ref="C15:H15"/>
    <mergeCell ref="C29:N29"/>
  </mergeCells>
  <printOptions gridLinesSet="true"/>
  <pageMargins bottom="1.05277777777778" footer="0.7875" header="0.7875" left="0.7875" right="0.7875" top="1.05277777777778"/>
  <pageSetup cellComments="none" copies="1" firstPageNumber="0" fitToHeight="1" fitToWidth="1" horizontalDpi="300" orientation="portrait" pageOrder="downThenOver" paperSize="9" scale="100" verticalDpi="300"/>
  <headerFooter>
    <oddHeader>&amp;C&amp;"Times New Roman,Обычный"&amp;12&amp;A</oddHeader>
    <oddFooter>&amp;C&amp;"Times New Roman,Обычный"&amp;12Страница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sheetPr>
  <dimension ref="B1:S45"/>
  <sheetViews>
    <sheetView showGridLines="true" showRowColHeaders="true" showZeros="true" tabSelected="true" showOutlineSymbols="true" defaultGridColor="true" view="normal" topLeftCell="A1" colorId="64" zoomScale="80" zoomScaleNormal="80" zoomScalePageLayoutView="100" workbookViewId="0">
      <selection activeCell="B6" activeCellId="0" pane="topLeft" sqref="B6"/>
    </sheetView>
  </sheetViews>
  <sheetFormatPr defaultColWidth="8.55078125" defaultRowHeight="14.4"/>
  <cols>
    <col customWidth="true" max="1" min="1" style="1" width="5.55"/>
    <col customWidth="true" max="4" min="4" style="1" width="17.55"/>
    <col customWidth="true" max="9" min="9" style="1" width="8"/>
    <col customWidth="true" max="10" min="10" style="1" width="14.11"/>
    <col customWidth="true" max="11" min="11" style="1" width="15.66"/>
    <col customWidth="true" max="12" min="12" style="1" width="14.22"/>
    <col customWidth="true" max="13" min="13" style="1" width="17.89"/>
    <col customWidth="true" max="14" min="14" style="1" width="13.55"/>
    <col customWidth="true" max="15" min="15" style="1" width="15.55"/>
    <col customWidth="true" max="16" min="16" style="1" width="15.44"/>
    <col customWidth="true" max="17" min="17" style="1" width="13.89"/>
    <col customWidth="true" max="18" min="18" style="1" width="16.66"/>
    <col customWidth="true" max="19" min="19" style="1" width="12.11"/>
    <col max="1024" min="65" style="1" width="8.55"/>
  </cols>
  <sheetData>
    <row r="1" ht="21.75" customHeight="true">
      <c r="B1" s="2" t="s">
        <v>20</v>
      </c>
      <c r="C1" s="2"/>
      <c r="D1" s="2"/>
      <c r="E1" s="2"/>
      <c r="F1" s="2"/>
      <c r="G1" s="2"/>
      <c r="H1" s="2"/>
      <c r="I1" s="2"/>
      <c r="J1" s="2"/>
      <c r="K1" s="2"/>
      <c r="L1" s="2"/>
      <c r="M1" s="2"/>
      <c r="N1" s="2"/>
      <c r="O1" s="2"/>
      <c r="P1" s="2"/>
      <c r="Q1" s="2"/>
      <c r="R1" s="2"/>
      <c r="S1" s="2"/>
    </row>
    <row r="2" ht="17.4">
      <c r="B2" s="9" t="s">
        <v>5</v>
      </c>
      <c r="C2" s="9"/>
      <c r="D2" s="9"/>
      <c r="E2" s="9"/>
      <c r="F2" s="9"/>
      <c r="G2" s="9"/>
      <c r="H2" s="9"/>
      <c r="I2" s="9"/>
      <c r="J2" s="9"/>
      <c r="K2" s="9"/>
      <c r="L2" s="9"/>
      <c r="M2" s="9"/>
      <c r="N2" s="9"/>
      <c r="O2" s="9"/>
      <c r="P2" s="9"/>
      <c r="Q2" s="9"/>
      <c r="R2" s="9"/>
      <c r="S2" s="9"/>
    </row>
    <row r="3" ht="16.5" customHeight="true">
      <c r="B3" s="10" t="s">
        <v>7</v>
      </c>
      <c r="C3" s="11" t="s">
        <v>21</v>
      </c>
      <c r="D3" s="11"/>
      <c r="E3" s="11"/>
      <c r="F3" s="11"/>
      <c r="G3" s="11"/>
      <c r="H3" s="11"/>
      <c r="I3" s="12" t="s">
        <v>22</v>
      </c>
      <c r="J3" s="13" t="s">
        <v>23</v>
      </c>
      <c r="K3" s="13"/>
      <c r="L3" s="13"/>
      <c r="M3" s="13"/>
      <c r="N3" s="12" t="s">
        <v>24</v>
      </c>
      <c r="O3" s="14" t="s">
        <v>25</v>
      </c>
      <c r="P3" s="14"/>
      <c r="Q3" s="14"/>
      <c r="R3" s="14"/>
      <c r="S3" s="14"/>
    </row>
    <row r="4" ht="14.4">
      <c r="B4" s="15"/>
      <c r="C4" s="15"/>
      <c r="D4" s="15"/>
      <c r="E4" s="15"/>
      <c r="F4" s="15"/>
      <c r="G4" s="16"/>
      <c r="H4" s="15"/>
      <c r="I4" s="15"/>
      <c r="J4" s="15"/>
      <c r="K4" s="15"/>
      <c r="L4" s="15"/>
      <c r="M4" s="15"/>
      <c r="N4" s="15"/>
      <c r="O4" s="15"/>
      <c r="P4" s="15"/>
      <c r="Q4" s="15"/>
      <c r="R4" s="15"/>
      <c r="S4" s="15"/>
    </row>
    <row r="5" ht="18">
      <c r="B5" s="17" t="s">
        <v>26</v>
      </c>
      <c r="C5" s="17"/>
      <c r="D5" s="17"/>
      <c r="E5" s="18" t="s">
        <v>27</v>
      </c>
      <c r="F5" s="18"/>
      <c r="G5" s="18"/>
      <c r="H5" s="18"/>
      <c r="I5" s="18"/>
      <c r="J5" s="18"/>
      <c r="K5" s="18"/>
      <c r="L5" s="18"/>
      <c r="M5" s="18"/>
      <c r="N5" s="18"/>
      <c r="O5" s="18"/>
      <c r="P5" s="19" t="s">
        <v>28</v>
      </c>
      <c r="Q5" s="19"/>
      <c r="R5" s="20" t="s">
        <v>29</v>
      </c>
      <c r="S5" s="20"/>
    </row>
    <row r="6" ht="15.6">
      <c r="B6" s="21" t="s">
        <v>30</v>
      </c>
      <c r="C6" s="21"/>
      <c r="D6" s="21"/>
      <c r="E6" s="5" t="s">
        <v>31</v>
      </c>
      <c r="F6" s="5"/>
      <c r="G6" s="5"/>
      <c r="H6" s="5"/>
      <c r="I6" s="5"/>
      <c r="J6" s="5"/>
      <c r="K6" s="5" t="s">
        <v>32</v>
      </c>
      <c r="L6" s="5"/>
      <c r="M6" s="5"/>
      <c r="N6" s="22" t="s">
        <v>33</v>
      </c>
      <c r="O6" s="22"/>
      <c r="P6" s="22"/>
      <c r="Q6" s="22"/>
      <c r="R6" s="22"/>
      <c r="S6" s="22"/>
    </row>
    <row r="7" ht="14.4">
      <c r="B7" s="21"/>
      <c r="C7" s="21"/>
      <c r="D7" s="21"/>
      <c r="E7" s="23" t="s">
        <v>34</v>
      </c>
      <c r="F7" s="23"/>
      <c r="G7" s="23"/>
      <c r="H7" s="23"/>
      <c r="I7" s="23"/>
      <c r="J7" s="23"/>
      <c r="K7" s="23" t="s">
        <v>35</v>
      </c>
      <c r="L7" s="23"/>
      <c r="M7" s="23"/>
      <c r="N7" s="24" t="s">
        <v>36</v>
      </c>
      <c r="O7" s="24"/>
      <c r="P7" s="24"/>
      <c r="Q7" s="24"/>
      <c r="R7" s="24"/>
      <c r="S7" s="24"/>
    </row>
    <row r="8" ht="15.75" customHeight="true">
      <c r="B8" s="25" t="s">
        <v>37</v>
      </c>
      <c r="C8" s="25"/>
      <c r="D8" s="25"/>
      <c r="E8" s="5" t="s">
        <v>7</v>
      </c>
      <c r="F8" s="5"/>
      <c r="G8" s="5"/>
      <c r="H8" s="5"/>
      <c r="I8" s="5"/>
      <c r="J8" s="5"/>
      <c r="K8" s="5" t="s">
        <v>38</v>
      </c>
      <c r="L8" s="5"/>
      <c r="M8" s="5"/>
      <c r="N8" s="22" t="s">
        <v>39</v>
      </c>
      <c r="O8" s="22"/>
      <c r="P8" s="22"/>
      <c r="Q8" s="22"/>
      <c r="R8" s="22" t="s">
        <v>24</v>
      </c>
      <c r="S8" s="22"/>
    </row>
    <row r="9" ht="14.4">
      <c r="B9" s="25"/>
      <c r="C9" s="25"/>
      <c r="D9" s="25"/>
      <c r="E9" s="26" t="s">
        <v>21</v>
      </c>
      <c r="F9" s="26"/>
      <c r="G9" s="26"/>
      <c r="H9" s="26"/>
      <c r="I9" s="26"/>
      <c r="J9" s="26"/>
      <c r="K9" s="27" t="s">
        <v>23</v>
      </c>
      <c r="L9" s="27"/>
      <c r="M9" s="27"/>
      <c r="N9" s="27" t="s">
        <v>25</v>
      </c>
      <c r="O9" s="27"/>
      <c r="P9" s="27"/>
      <c r="Q9" s="27"/>
      <c r="R9" s="27"/>
      <c r="S9" s="27"/>
    </row>
    <row r="10" ht="14.4">
      <c r="B10" s="15"/>
      <c r="C10" s="15"/>
      <c r="D10" s="15"/>
      <c r="E10" s="15"/>
      <c r="F10" s="15"/>
      <c r="G10" s="15"/>
      <c r="H10" s="15"/>
      <c r="I10" s="15"/>
      <c r="J10" s="15"/>
      <c r="K10" s="15"/>
      <c r="L10" s="15"/>
      <c r="M10" s="15"/>
      <c r="N10" s="15"/>
      <c r="O10" s="15"/>
      <c r="P10" s="15"/>
      <c r="Q10" s="15"/>
      <c r="R10" s="15"/>
      <c r="S10" s="15"/>
    </row>
    <row r="11" ht="18">
      <c r="B11" s="17" t="s">
        <v>40</v>
      </c>
      <c r="C11" s="17"/>
      <c r="D11" s="17"/>
      <c r="E11" s="18" t="s">
        <v>27</v>
      </c>
      <c r="F11" s="18"/>
      <c r="G11" s="18"/>
      <c r="H11" s="18"/>
      <c r="I11" s="18"/>
      <c r="J11" s="18"/>
      <c r="K11" s="18"/>
      <c r="L11" s="18"/>
      <c r="M11" s="18"/>
      <c r="N11" s="18"/>
      <c r="O11" s="18"/>
      <c r="P11" s="19" t="s">
        <v>41</v>
      </c>
      <c r="Q11" s="19"/>
      <c r="R11" s="20" t="s">
        <v>29</v>
      </c>
      <c r="S11" s="20"/>
    </row>
    <row r="12" ht="15.6">
      <c r="B12" s="21" t="s">
        <v>42</v>
      </c>
      <c r="C12" s="21"/>
      <c r="D12" s="21"/>
      <c r="E12" s="5" t="s">
        <v>31</v>
      </c>
      <c r="F12" s="5"/>
      <c r="G12" s="5"/>
      <c r="H12" s="5"/>
      <c r="I12" s="5"/>
      <c r="J12" s="5"/>
      <c r="K12" s="5" t="s">
        <v>32</v>
      </c>
      <c r="L12" s="5"/>
      <c r="M12" s="5"/>
      <c r="N12" s="22" t="s">
        <v>33</v>
      </c>
      <c r="O12" s="22"/>
      <c r="P12" s="22"/>
      <c r="Q12" s="22"/>
      <c r="R12" s="22"/>
      <c r="S12" s="22"/>
    </row>
    <row r="13" ht="14.4">
      <c r="B13" s="21"/>
      <c r="C13" s="21"/>
      <c r="D13" s="21"/>
      <c r="E13" s="23" t="s">
        <v>34</v>
      </c>
      <c r="F13" s="23"/>
      <c r="G13" s="23"/>
      <c r="H13" s="23"/>
      <c r="I13" s="23"/>
      <c r="J13" s="23"/>
      <c r="K13" s="23" t="s">
        <v>35</v>
      </c>
      <c r="L13" s="23"/>
      <c r="M13" s="23"/>
      <c r="N13" s="24" t="s">
        <v>36</v>
      </c>
      <c r="O13" s="24"/>
      <c r="P13" s="24"/>
      <c r="Q13" s="24"/>
      <c r="R13" s="24"/>
      <c r="S13" s="24"/>
    </row>
    <row r="14" ht="15.75" customHeight="true">
      <c r="B14" s="25" t="s">
        <v>43</v>
      </c>
      <c r="C14" s="25"/>
      <c r="D14" s="25"/>
      <c r="E14" s="5" t="s">
        <v>7</v>
      </c>
      <c r="F14" s="5"/>
      <c r="G14" s="5"/>
      <c r="H14" s="5"/>
      <c r="I14" s="5"/>
      <c r="J14" s="5"/>
      <c r="K14" s="5" t="s">
        <v>38</v>
      </c>
      <c r="L14" s="5"/>
      <c r="M14" s="5"/>
      <c r="N14" s="22" t="s">
        <v>39</v>
      </c>
      <c r="O14" s="22"/>
      <c r="P14" s="22"/>
      <c r="Q14" s="22"/>
      <c r="R14" s="22" t="s">
        <v>24</v>
      </c>
      <c r="S14" s="22"/>
    </row>
    <row r="15" ht="14.4">
      <c r="B15" s="25"/>
      <c r="C15" s="25"/>
      <c r="D15" s="25"/>
      <c r="E15" s="26" t="s">
        <v>21</v>
      </c>
      <c r="F15" s="26"/>
      <c r="G15" s="26"/>
      <c r="H15" s="26"/>
      <c r="I15" s="26"/>
      <c r="J15" s="26"/>
      <c r="K15" s="27" t="s">
        <v>23</v>
      </c>
      <c r="L15" s="27"/>
      <c r="M15" s="27"/>
      <c r="N15" s="28" t="s">
        <v>25</v>
      </c>
      <c r="O15" s="28"/>
      <c r="P15" s="28"/>
      <c r="Q15" s="28"/>
      <c r="R15" s="28"/>
      <c r="S15" s="28"/>
    </row>
    <row r="16" ht="14.4">
      <c r="B16" s="16"/>
      <c r="C16" s="16"/>
      <c r="D16" s="16"/>
      <c r="E16" s="16"/>
      <c r="F16" s="16"/>
      <c r="G16" s="16"/>
      <c r="H16" s="16"/>
      <c r="I16" s="16"/>
      <c r="J16" s="16"/>
      <c r="K16" s="16"/>
      <c r="L16" s="16"/>
      <c r="M16" s="16"/>
      <c r="N16" s="16"/>
      <c r="O16" s="16"/>
      <c r="P16" s="16"/>
      <c r="Q16" s="16"/>
      <c r="R16" s="16"/>
      <c r="S16" s="16"/>
    </row>
    <row r="17" ht="18">
      <c r="B17" s="29" t="s">
        <v>44</v>
      </c>
      <c r="C17" s="29"/>
      <c r="D17" s="29"/>
      <c r="E17" s="29"/>
      <c r="F17" s="29"/>
      <c r="G17" s="29"/>
      <c r="H17" s="29"/>
      <c r="I17" s="29"/>
      <c r="J17" s="29"/>
      <c r="K17" s="29"/>
      <c r="L17" s="29"/>
      <c r="M17" s="29"/>
      <c r="N17" s="29"/>
      <c r="O17" s="29"/>
      <c r="P17" s="29"/>
      <c r="Q17" s="29"/>
      <c r="R17" s="29"/>
      <c r="S17" s="29"/>
    </row>
    <row r="18" ht="15.6">
      <c r="B18" s="30" t="s">
        <v>45</v>
      </c>
      <c r="C18" s="30"/>
      <c r="D18" s="5" t="s">
        <v>46</v>
      </c>
      <c r="E18" s="5"/>
      <c r="F18" s="5"/>
      <c r="G18" s="5"/>
      <c r="H18" s="5"/>
      <c r="I18" s="5"/>
      <c r="J18" s="5" t="s">
        <v>47</v>
      </c>
      <c r="K18" s="5" t="s">
        <v>48</v>
      </c>
      <c r="L18" s="5"/>
      <c r="M18" s="5"/>
      <c r="N18" s="5" t="s">
        <v>49</v>
      </c>
      <c r="O18" s="5" t="s">
        <v>50</v>
      </c>
      <c r="P18" s="5" t="s">
        <v>51</v>
      </c>
      <c r="Q18" s="5"/>
      <c r="R18" s="5" t="s">
        <v>52</v>
      </c>
      <c r="S18" s="22" t="s">
        <v>53</v>
      </c>
    </row>
    <row r="19" ht="15.6">
      <c r="B19" s="31" t="s">
        <v>54</v>
      </c>
      <c r="C19" s="31"/>
      <c r="D19" s="32" t="s">
        <v>55</v>
      </c>
      <c r="E19" s="32"/>
      <c r="F19" s="32"/>
      <c r="G19" s="32"/>
      <c r="H19" s="32"/>
      <c r="I19" s="32"/>
      <c r="J19" s="32" t="s">
        <v>56</v>
      </c>
      <c r="K19" s="33" t="s">
        <v>57</v>
      </c>
      <c r="L19" s="33" t="s">
        <v>58</v>
      </c>
      <c r="M19" s="33" t="s">
        <v>59</v>
      </c>
      <c r="N19" s="34" t="s">
        <v>60</v>
      </c>
      <c r="O19" s="7" t="e">
        <f>K19*L19*M19*N19</f>
        <v>#VALUE!</v>
      </c>
      <c r="P19" s="7" t="e">
        <f>(O19*1000/6)*N19</f>
        <v>#VALUE!</v>
      </c>
      <c r="Q19" s="7" t="e">
        <f>O19*250</f>
        <v>#VALUE!</v>
      </c>
      <c r="R19" s="35" t="s">
        <v>61</v>
      </c>
      <c r="S19" s="36" t="e">
        <f>N19*J19</f>
        <v>#VALUE!</v>
      </c>
    </row>
    <row r="20" ht="15.6">
      <c r="B20" s="8" t="s">
        <v>17</v>
      </c>
      <c r="C20" s="8"/>
      <c r="D20" s="8"/>
      <c r="E20" s="8"/>
      <c r="F20" s="8"/>
      <c r="G20" s="8"/>
      <c r="H20" s="8"/>
      <c r="I20" s="8"/>
      <c r="J20" s="8"/>
      <c r="K20" s="8"/>
      <c r="L20" s="8"/>
      <c r="M20" s="8"/>
      <c r="N20" s="37" t="n">
        <f>SUM(N19:N19)</f>
        <v>0</v>
      </c>
      <c r="O20" s="37" t="e">
        <f>SUM(O19:O19)</f>
        <v>#VALUE!</v>
      </c>
      <c r="P20" s="37" t="e">
        <f>IF(AND(SUM(Q19:Q19)&gt;=0,SUM(Q19:Q19)&lt;=0.5),0.5,ROUND(SUM(P19:P19),0))</f>
        <v>#VALUE!</v>
      </c>
      <c r="Q20" s="37" t="e">
        <f>ROUND(SUM(Q19:Q19),0)</f>
        <v>#VALUE!</v>
      </c>
      <c r="R20" s="38" t="n">
        <f>SUM(R19:R19)</f>
        <v>0</v>
      </c>
      <c r="S20" s="39" t="e">
        <f>SUM(S19:S19)</f>
        <v>#VALUE!</v>
      </c>
    </row>
    <row r="21" ht="14.4">
      <c r="B21" s="15"/>
      <c r="C21" s="15"/>
      <c r="D21" s="15"/>
      <c r="E21" s="15"/>
      <c r="F21" s="15"/>
      <c r="G21" s="15"/>
      <c r="H21" s="15"/>
      <c r="I21" s="15"/>
      <c r="J21" s="15"/>
      <c r="K21" s="15"/>
      <c r="L21" s="15"/>
      <c r="M21" s="15"/>
      <c r="N21" s="15"/>
      <c r="O21" s="15"/>
      <c r="P21" s="15"/>
      <c r="Q21" s="15"/>
      <c r="R21" s="15"/>
      <c r="S21" s="15"/>
    </row>
    <row r="22"/>
    <row r="23" s="40" customFormat="true" ht="21.75" customHeight="true">
      <c r="B23" s="3" t="s">
        <v>3</v>
      </c>
      <c r="C23" s="3"/>
      <c r="D23" s="3"/>
      <c r="E23" s="3"/>
      <c r="F23" s="3"/>
      <c r="G23" s="3"/>
      <c r="H23" s="3"/>
      <c r="I23" s="3"/>
      <c r="J23" s="3"/>
      <c r="K23" s="3"/>
      <c r="L23" s="3"/>
      <c r="M23" s="3"/>
      <c r="N23" s="3"/>
      <c r="O23" s="3"/>
      <c r="P23" s="3"/>
      <c r="Q23" s="3"/>
      <c r="R23" s="3"/>
      <c r="S23" s="3"/>
    </row>
    <row r="24" ht="15">
      <c r="B24" s="15"/>
      <c r="C24" s="15"/>
      <c r="D24" s="15"/>
      <c r="E24" s="15"/>
      <c r="F24" s="15"/>
      <c r="G24" s="15"/>
      <c r="H24" s="15"/>
      <c r="I24" s="15"/>
      <c r="J24" s="15"/>
      <c r="K24" s="15"/>
      <c r="L24" s="15"/>
      <c r="M24" s="15"/>
      <c r="N24" s="15"/>
      <c r="O24" s="15"/>
      <c r="P24" s="15"/>
      <c r="Q24" s="15"/>
      <c r="R24" s="15"/>
      <c r="S24" s="15"/>
    </row>
    <row r="25" ht="18.6">
      <c r="B25" s="29" t="s">
        <v>62</v>
      </c>
      <c r="C25" s="29"/>
      <c r="D25" s="29"/>
      <c r="E25" s="29"/>
      <c r="F25" s="29"/>
      <c r="G25" s="29"/>
      <c r="H25" s="29"/>
      <c r="I25" s="29"/>
      <c r="J25" s="29" t="s">
        <v>63</v>
      </c>
    </row>
    <row r="26" ht="21.75" customHeight="true">
      <c r="B26" s="41" t="s">
        <v>55</v>
      </c>
      <c r="C26" s="41"/>
      <c r="D26" s="41"/>
      <c r="E26" s="41"/>
      <c r="F26" s="41"/>
      <c r="G26" s="41"/>
      <c r="H26" s="41"/>
      <c r="I26" s="41"/>
      <c r="J26" s="41" t="s">
        <v>64</v>
      </c>
      <c r="K26" s="3"/>
      <c r="L26" s="3"/>
      <c r="M26" s="3"/>
      <c r="N26" s="3"/>
      <c r="O26" s="3"/>
      <c r="P26" s="3"/>
      <c r="Q26" s="3"/>
      <c r="R26" s="3"/>
      <c r="S26" s="3"/>
    </row>
    <row r="27" ht="21.75" customHeight="true">
      <c r="K27" s="3"/>
      <c r="L27" s="3"/>
      <c r="M27" s="3"/>
      <c r="N27" s="3"/>
      <c r="O27" s="3"/>
      <c r="P27" s="3"/>
      <c r="Q27" s="3"/>
      <c r="R27" s="3"/>
      <c r="S27" s="3"/>
    </row>
    <row r="28" ht="21.75" customHeight="true">
      <c r="B28" s="29" t="s">
        <v>65</v>
      </c>
      <c r="C28" s="29"/>
      <c r="D28" s="29"/>
      <c r="E28" s="29"/>
      <c r="F28" s="29"/>
      <c r="G28" s="29"/>
      <c r="H28" s="29"/>
      <c r="I28" s="29"/>
      <c r="J28" s="29" t="s">
        <v>63</v>
      </c>
      <c r="K28" s="3"/>
      <c r="L28" s="3"/>
      <c r="M28" s="3"/>
      <c r="N28" s="3"/>
      <c r="O28" s="3"/>
      <c r="P28" s="3"/>
      <c r="Q28" s="3"/>
      <c r="R28" s="3"/>
      <c r="S28" s="3"/>
    </row>
    <row r="29" ht="18.6">
      <c r="B29" s="41" t="s">
        <v>55</v>
      </c>
      <c r="C29" s="41"/>
      <c r="D29" s="41"/>
      <c r="E29" s="41"/>
      <c r="F29" s="41"/>
      <c r="G29" s="41"/>
      <c r="H29" s="41"/>
      <c r="I29" s="41"/>
      <c r="J29" s="41" t="s">
        <v>64</v>
      </c>
      <c r="K29" s="42"/>
      <c r="L29" s="42"/>
      <c r="M29" s="42"/>
      <c r="N29" s="42"/>
      <c r="O29" s="42"/>
      <c r="P29" s="42"/>
      <c r="Q29" s="42"/>
      <c r="R29" s="42"/>
      <c r="S29" s="42"/>
    </row>
    <row r="30" ht="21.75" customHeight="true">
      <c r="K30" s="3"/>
      <c r="L30" s="3"/>
      <c r="M30" s="3"/>
      <c r="N30" s="3"/>
      <c r="O30" s="3"/>
      <c r="P30" s="3"/>
      <c r="Q30" s="3"/>
      <c r="R30" s="3"/>
      <c r="S30" s="3"/>
    </row>
    <row r="31" ht="21.6">
      <c r="B31" s="29" t="s">
        <v>66</v>
      </c>
      <c r="C31" s="29"/>
      <c r="D31" s="29"/>
      <c r="E31" s="29"/>
      <c r="F31" s="29"/>
      <c r="G31" s="29"/>
      <c r="H31" s="29"/>
      <c r="I31" s="29"/>
      <c r="J31" s="29" t="s">
        <v>63</v>
      </c>
      <c r="K31" s="43"/>
      <c r="L31" s="43"/>
      <c r="M31" s="43"/>
      <c r="N31" s="3"/>
      <c r="O31" s="3"/>
      <c r="P31" s="3"/>
      <c r="Q31" s="3"/>
      <c r="R31" s="3"/>
      <c r="S31" s="3"/>
    </row>
    <row r="32" ht="21.75" customHeight="true">
      <c r="B32" s="41" t="s">
        <v>55</v>
      </c>
      <c r="C32" s="41"/>
      <c r="D32" s="41"/>
      <c r="E32" s="41"/>
      <c r="F32" s="41"/>
      <c r="G32" s="41"/>
      <c r="H32" s="41"/>
      <c r="I32" s="41"/>
      <c r="J32" s="41" t="s">
        <v>64</v>
      </c>
      <c r="K32" s="3"/>
      <c r="L32" s="3"/>
      <c r="M32" s="3"/>
      <c r="N32" s="3"/>
      <c r="O32" s="3"/>
      <c r="P32" s="3"/>
      <c r="Q32" s="3"/>
      <c r="R32" s="3"/>
      <c r="S32" s="3"/>
    </row>
    <row r="33" ht="21.6">
      <c r="K33" s="15"/>
      <c r="L33" s="15"/>
      <c r="M33" s="15"/>
      <c r="N33" s="3"/>
      <c r="O33" s="3"/>
      <c r="P33" s="3"/>
      <c r="Q33" s="3"/>
      <c r="R33" s="3"/>
      <c r="S33" s="3"/>
    </row>
    <row r="34" ht="18.6">
      <c r="B34" s="29" t="s">
        <v>67</v>
      </c>
      <c r="C34" s="29"/>
      <c r="D34" s="29"/>
      <c r="E34" s="29"/>
      <c r="F34" s="29"/>
      <c r="G34" s="29"/>
      <c r="H34" s="29"/>
      <c r="I34" s="29"/>
      <c r="J34" s="29" t="s">
        <v>63</v>
      </c>
      <c r="K34" s="15"/>
      <c r="L34" s="15"/>
      <c r="M34" s="15"/>
      <c r="N34" s="42"/>
      <c r="O34" s="42"/>
      <c r="P34" s="42"/>
      <c r="Q34" s="42"/>
      <c r="R34" s="42"/>
      <c r="S34" s="42"/>
    </row>
    <row r="35" ht="21.6">
      <c r="B35" s="41" t="s">
        <v>68</v>
      </c>
      <c r="C35" s="41"/>
      <c r="D35" s="41"/>
      <c r="E35" s="41"/>
      <c r="F35" s="41"/>
      <c r="G35" s="41"/>
      <c r="H35" s="41"/>
      <c r="I35" s="41"/>
      <c r="J35" s="41" t="s">
        <v>64</v>
      </c>
      <c r="K35" s="15"/>
      <c r="L35" s="15"/>
      <c r="M35" s="15"/>
      <c r="N35" s="3"/>
      <c r="O35" s="3"/>
      <c r="P35" s="3"/>
      <c r="Q35" s="3"/>
      <c r="R35" s="3"/>
      <c r="S35" s="3"/>
    </row>
    <row r="36" ht="21.6">
      <c r="K36" s="15"/>
      <c r="L36" s="15"/>
      <c r="M36" s="15"/>
      <c r="N36" s="3"/>
      <c r="O36" s="3"/>
      <c r="P36" s="3"/>
      <c r="Q36" s="3"/>
      <c r="R36" s="3"/>
      <c r="S36" s="3"/>
    </row>
    <row r="37" ht="21.6">
      <c r="B37" s="29" t="s">
        <v>69</v>
      </c>
      <c r="C37" s="29"/>
      <c r="D37" s="29"/>
      <c r="E37" s="29"/>
      <c r="F37" s="29"/>
      <c r="G37" s="29"/>
      <c r="H37" s="29"/>
      <c r="I37" s="29"/>
      <c r="J37" s="29" t="s">
        <v>63</v>
      </c>
      <c r="K37" s="15"/>
      <c r="L37" s="15"/>
      <c r="M37" s="15"/>
      <c r="N37" s="3"/>
      <c r="O37" s="3"/>
      <c r="P37" s="3"/>
      <c r="Q37" s="3"/>
      <c r="R37" s="3"/>
      <c r="S37" s="3"/>
    </row>
    <row r="38" ht="18.6">
      <c r="B38" s="41" t="s">
        <v>70</v>
      </c>
      <c r="C38" s="41"/>
      <c r="D38" s="41"/>
      <c r="E38" s="41"/>
      <c r="F38" s="41"/>
      <c r="G38" s="41"/>
      <c r="H38" s="41"/>
      <c r="I38" s="41"/>
      <c r="J38" s="41" t="s">
        <v>64</v>
      </c>
      <c r="K38" s="15"/>
      <c r="L38" s="15"/>
      <c r="M38" s="15"/>
      <c r="N38" s="42"/>
      <c r="O38" s="42"/>
      <c r="P38" s="42"/>
      <c r="Q38" s="42"/>
      <c r="R38" s="42"/>
      <c r="S38" s="42"/>
    </row>
    <row r="39" ht="21.6">
      <c r="K39" s="15"/>
      <c r="L39" s="15"/>
      <c r="M39" s="15"/>
      <c r="N39" s="3"/>
      <c r="O39" s="3"/>
      <c r="P39" s="3"/>
      <c r="Q39" s="3"/>
      <c r="R39" s="3"/>
      <c r="S39" s="3"/>
    </row>
    <row r="40" ht="21.6">
      <c r="B40" s="29" t="s">
        <v>71</v>
      </c>
      <c r="C40" s="29"/>
      <c r="D40" s="29"/>
      <c r="E40" s="29"/>
      <c r="F40" s="29"/>
      <c r="G40" s="29"/>
      <c r="H40" s="29"/>
      <c r="I40" s="29"/>
      <c r="J40" s="29" t="s">
        <v>63</v>
      </c>
      <c r="K40" s="15"/>
      <c r="L40" s="15"/>
      <c r="M40" s="15"/>
      <c r="N40" s="3"/>
      <c r="O40" s="3"/>
      <c r="P40" s="3"/>
      <c r="Q40" s="3"/>
      <c r="R40" s="3"/>
      <c r="S40" s="3"/>
    </row>
    <row r="41" ht="21.6">
      <c r="B41" s="41" t="s">
        <v>55</v>
      </c>
      <c r="C41" s="41"/>
      <c r="D41" s="41"/>
      <c r="E41" s="41"/>
      <c r="F41" s="41"/>
      <c r="G41" s="41"/>
      <c r="H41" s="41"/>
      <c r="I41" s="41"/>
      <c r="J41" s="41" t="s">
        <v>64</v>
      </c>
      <c r="K41" s="15"/>
      <c r="L41" s="15"/>
      <c r="M41" s="15"/>
      <c r="N41" s="3"/>
      <c r="O41" s="3"/>
      <c r="P41" s="3"/>
      <c r="Q41" s="3"/>
      <c r="R41" s="3"/>
      <c r="S41" s="3"/>
    </row>
    <row r="42" ht="18">
      <c r="K42" s="15"/>
      <c r="L42" s="15"/>
      <c r="M42" s="15"/>
      <c r="N42" s="42"/>
      <c r="O42" s="42"/>
      <c r="P42" s="42"/>
      <c r="Q42" s="42"/>
      <c r="R42" s="42"/>
      <c r="S42" s="42"/>
    </row>
    <row r="43" ht="15">
      <c r="B43" s="15"/>
      <c r="C43" s="15"/>
      <c r="D43" s="15"/>
      <c r="E43" s="15"/>
      <c r="F43" s="15"/>
      <c r="G43" s="15"/>
      <c r="H43" s="15"/>
      <c r="I43" s="15"/>
      <c r="J43" s="15"/>
      <c r="K43" s="15"/>
      <c r="L43" s="15"/>
      <c r="M43" s="15"/>
      <c r="N43" s="15"/>
      <c r="O43" s="15"/>
      <c r="P43" s="15"/>
      <c r="Q43" s="15"/>
      <c r="R43" s="15"/>
      <c r="S43" s="15"/>
    </row>
    <row r="44" ht="17.4">
      <c r="B44" s="9" t="s">
        <v>72</v>
      </c>
      <c r="C44" s="9"/>
      <c r="D44" s="9"/>
      <c r="E44" s="9"/>
      <c r="F44" s="9"/>
      <c r="G44" s="9"/>
      <c r="H44" s="9"/>
      <c r="I44" s="9"/>
      <c r="J44" s="9"/>
      <c r="K44" s="9"/>
      <c r="L44" s="9"/>
      <c r="M44" s="9"/>
      <c r="N44" s="9"/>
      <c r="O44" s="9"/>
      <c r="P44" s="9"/>
      <c r="Q44" s="9"/>
      <c r="R44" s="9"/>
      <c r="S44" s="9"/>
    </row>
    <row r="45" ht="85.05" customHeight="true">
      <c r="B45" s="44" t="s">
        <v>73</v>
      </c>
      <c r="C45" s="44"/>
      <c r="D45" s="44"/>
      <c r="E45" s="44"/>
      <c r="F45" s="44"/>
      <c r="G45" s="44"/>
      <c r="H45" s="44"/>
      <c r="I45" s="44"/>
      <c r="J45" s="44"/>
      <c r="K45" s="44"/>
      <c r="L45" s="44"/>
      <c r="M45" s="44"/>
      <c r="N45" s="44"/>
      <c r="O45" s="44"/>
      <c r="P45" s="44"/>
      <c r="Q45" s="44"/>
      <c r="R45" s="44"/>
      <c r="S45" s="44"/>
    </row>
  </sheetData>
  <mergeCells count="64">
    <mergeCell ref="B1:S1"/>
    <mergeCell ref="B2:S2"/>
    <mergeCell ref="C3:H3"/>
    <mergeCell ref="J3:M3"/>
    <mergeCell ref="O3:S3"/>
    <mergeCell ref="B5:D5"/>
    <mergeCell ref="E5:O5"/>
    <mergeCell ref="P5:Q5"/>
    <mergeCell ref="R5:S5"/>
    <mergeCell ref="B6:D7"/>
    <mergeCell ref="E6:J6"/>
    <mergeCell ref="K6:M6"/>
    <mergeCell ref="N6:S6"/>
    <mergeCell ref="E7:J7"/>
    <mergeCell ref="K7:M7"/>
    <mergeCell ref="N7:S7"/>
    <mergeCell ref="B8:D9"/>
    <mergeCell ref="E8:J8"/>
    <mergeCell ref="K8:M8"/>
    <mergeCell ref="N8:S8"/>
    <mergeCell ref="E9:J9"/>
    <mergeCell ref="K9:M9"/>
    <mergeCell ref="N9:S9"/>
    <mergeCell ref="B11:D11"/>
    <mergeCell ref="E11:O11"/>
    <mergeCell ref="P11:Q11"/>
    <mergeCell ref="R11:S11"/>
    <mergeCell ref="B12:D13"/>
    <mergeCell ref="E12:J12"/>
    <mergeCell ref="K12:M12"/>
    <mergeCell ref="N12:S12"/>
    <mergeCell ref="E13:J13"/>
    <mergeCell ref="K13:M13"/>
    <mergeCell ref="N13:S13"/>
    <mergeCell ref="B14:D15"/>
    <mergeCell ref="E14:J14"/>
    <mergeCell ref="K14:M14"/>
    <mergeCell ref="N14:S14"/>
    <mergeCell ref="E15:J15"/>
    <mergeCell ref="K15:M15"/>
    <mergeCell ref="N15:S15"/>
    <mergeCell ref="B17:S17"/>
    <mergeCell ref="B18:C18"/>
    <mergeCell ref="D18:I18"/>
    <mergeCell ref="K18:M18"/>
    <mergeCell ref="P18:Q18"/>
    <mergeCell ref="B19:C19"/>
    <mergeCell ref="D19:I19"/>
    <mergeCell ref="B20:M20"/>
    <mergeCell ref="B23:S23"/>
    <mergeCell ref="B25:I25"/>
    <mergeCell ref="B26:I26"/>
    <mergeCell ref="B28:I28"/>
    <mergeCell ref="B29:I29"/>
    <mergeCell ref="B31:I31"/>
    <mergeCell ref="B32:I32"/>
    <mergeCell ref="B34:I34"/>
    <mergeCell ref="B35:I35"/>
    <mergeCell ref="B37:I37"/>
    <mergeCell ref="B38:I38"/>
    <mergeCell ref="B40:I40"/>
    <mergeCell ref="B41:I41"/>
    <mergeCell ref="B44:S44"/>
    <mergeCell ref="B45:S45"/>
  </mergeCells>
  <printOptions gridLinesSet="true"/>
  <pageMargins bottom="0.75" footer="0.511805555555555" header="0.511805555555555" left="0.7" right="0.7" top="0.75"/>
  <pageSetup cellComments="none" copies="1" firstPageNumber="0" fitToHeight="1" fitToWidth="1" horizontalDpi="300" orientation="portrait" pageOrder="downThenOver" paperSize="9" scale="100" verticalDpi="300"/>
  <headerFooter/>
</worksheet>
</file>

<file path=xl/worksheets/sheet3.xml><?xml version="1.0" encoding="utf-8"?>
<worksheet xmlns="http://schemas.openxmlformats.org/spreadsheetml/2006/main">
  <dimension ref="A1"/>
  <sheetViews>
    <sheetView tabSelected="true" workbookViewId="0"/>
  </sheetViews>
  <sheetData/>
</worksheet>
</file>

<file path=xl/worksheets/sheet4.xml><?xml version="1.0" encoding="utf-8"?>
<worksheet xmlns="http://schemas.openxmlformats.org/spreadsheetml/2006/main">
  <dimension ref="A1"/>
  <sheetViews>
    <sheetView workbookViewId="0"/>
  </sheetViews>
  <cols>
    <col customWidth="true" max="19" min="19" width="14"/>
    <col customWidth="true" max="18" min="18" width="14"/>
    <col customWidth="true" max="16" min="16" width="14"/>
    <col customWidth="true" max="17" min="17" width="14"/>
    <col customWidth="true" max="15" min="15" width="14"/>
    <col customWidth="true" max="14" min="14" width="12"/>
    <col customWidth="true" max="11" min="11" width="16"/>
    <col customWidth="true" max="12" min="12" width="16"/>
    <col customWidth="true" max="13" min="13" width="16"/>
    <col customWidth="true" max="10" min="10" width="13"/>
  </cols>
  <sheetData>
    <row r="1" ht="21" customHeight="true">
      <c r="B1" s="2" t="s">
        <v>1</v>
      </c>
      <c r="C1" s="2"/>
      <c r="D1" s="2"/>
      <c r="E1" s="2"/>
      <c r="F1" s="2"/>
      <c r="G1" s="2"/>
      <c r="H1" s="2"/>
      <c r="I1" s="2"/>
      <c r="J1" s="2"/>
      <c r="K1" s="2"/>
      <c r="L1" s="2"/>
      <c r="M1" s="2"/>
      <c r="N1" s="2"/>
      <c r="O1" s="2"/>
      <c r="P1" s="2"/>
      <c r="Q1" s="2"/>
      <c r="R1" s="2"/>
      <c r="S1" s="2"/>
    </row>
    <row r="2" ht="18" customHeight="true">
      <c r="B2" s="4" t="s">
        <v>5</v>
      </c>
      <c r="C2" s="4"/>
      <c r="D2" s="4"/>
      <c r="E2" s="4"/>
      <c r="F2" s="4"/>
      <c r="G2" s="4"/>
      <c r="H2" s="4"/>
      <c r="I2" s="4"/>
      <c r="J2" s="4"/>
      <c r="K2" s="4"/>
      <c r="L2" s="4"/>
      <c r="M2" s="4"/>
      <c r="N2" s="4"/>
      <c r="O2" s="4"/>
      <c r="P2" s="4"/>
      <c r="Q2" s="4"/>
      <c r="R2" s="4"/>
      <c r="S2" s="4"/>
    </row>
    <row r="3" ht="16" customHeight="true">
      <c r="B3" s="5" t="s">
        <v>7</v>
      </c>
      <c r="C3" s="6" t="s">
        <v>21</v>
      </c>
      <c r="D3" s="6"/>
      <c r="E3" s="6"/>
      <c r="F3" s="6"/>
      <c r="G3" s="6"/>
      <c r="H3" s="6"/>
      <c r="I3" s="5" t="s">
        <v>22</v>
      </c>
      <c r="J3" s="6" t="s">
        <v>23</v>
      </c>
      <c r="K3" s="6"/>
      <c r="L3" s="6"/>
      <c r="M3" s="6"/>
      <c r="N3" s="5" t="s">
        <v>24</v>
      </c>
      <c r="O3" s="6" t="s">
        <v>25</v>
      </c>
      <c r="P3" s="6"/>
      <c r="Q3" s="6"/>
      <c r="R3" s="6"/>
      <c r="S3" s="6"/>
    </row>
    <row r="4"/>
    <row r="5" ht="18" customHeight="true">
      <c r="B5" s="4" t="s">
        <v>26</v>
      </c>
      <c r="C5" s="4"/>
      <c r="D5" s="4"/>
      <c r="E5" s="6" t="s">
        <v>27</v>
      </c>
      <c r="F5" s="6"/>
      <c r="G5" s="6"/>
      <c r="H5" s="6"/>
      <c r="I5" s="6"/>
      <c r="J5" s="6"/>
      <c r="K5" s="6"/>
      <c r="L5" s="6"/>
      <c r="M5" s="6"/>
      <c r="N5" s="6"/>
      <c r="O5" s="6"/>
      <c r="P5" s="4" t="s">
        <v>28</v>
      </c>
      <c r="Q5" s="4"/>
      <c r="R5" s="6" t="s">
        <v>29</v>
      </c>
      <c r="S5" s="6"/>
    </row>
    <row r="6" ht="16" customHeight="true">
      <c r="B6" s="4" t="s">
        <v>30</v>
      </c>
      <c r="C6" s="4"/>
      <c r="D6" s="4"/>
      <c r="E6" s="5" t="s">
        <v>31</v>
      </c>
      <c r="F6" s="5"/>
      <c r="G6" s="5"/>
      <c r="H6" s="5"/>
      <c r="I6" s="5"/>
      <c r="J6" s="5"/>
      <c r="K6" s="5" t="s">
        <v>32</v>
      </c>
      <c r="L6" s="5"/>
      <c r="M6" s="5"/>
      <c r="N6" s="5" t="s">
        <v>33</v>
      </c>
      <c r="O6" s="5"/>
      <c r="P6" s="5"/>
      <c r="Q6" s="5"/>
      <c r="R6" s="5"/>
      <c r="S6" s="5"/>
    </row>
    <row r="7" ht="16" customHeight="true">
      <c r="B7" s="4"/>
      <c r="C7" s="4"/>
      <c r="D7" s="4"/>
      <c r="E7" s="6" t="s">
        <v>34</v>
      </c>
      <c r="F7" s="6"/>
      <c r="G7" s="6"/>
      <c r="H7" s="6"/>
      <c r="I7" s="6"/>
      <c r="J7" s="6"/>
      <c r="K7" s="6" t="s">
        <v>35</v>
      </c>
      <c r="L7" s="6"/>
      <c r="M7" s="6"/>
      <c r="N7" s="6" t="s">
        <v>36</v>
      </c>
      <c r="O7" s="6"/>
      <c r="P7" s="6"/>
      <c r="Q7" s="6"/>
      <c r="R7" s="6"/>
      <c r="S7" s="6"/>
    </row>
    <row r="8" ht="16" customHeight="true">
      <c r="B8" s="4" t="s">
        <v>43</v>
      </c>
      <c r="C8" s="4"/>
      <c r="D8" s="4"/>
      <c r="E8" s="5" t="s">
        <v>7</v>
      </c>
      <c r="F8" s="5"/>
      <c r="G8" s="5"/>
      <c r="H8" s="5"/>
      <c r="I8" s="5"/>
      <c r="J8" s="5"/>
      <c r="K8" s="5" t="s">
        <v>38</v>
      </c>
      <c r="L8" s="5"/>
      <c r="M8" s="5"/>
      <c r="N8" s="5" t="s">
        <v>39</v>
      </c>
      <c r="O8" s="5"/>
      <c r="P8" s="5"/>
      <c r="Q8" s="5"/>
      <c r="R8" s="5"/>
      <c r="S8" s="5"/>
    </row>
    <row r="9" ht="16" customHeight="true">
      <c r="B9" s="4"/>
      <c r="C9" s="4"/>
      <c r="D9" s="4"/>
      <c r="E9" s="6" t="s">
        <v>21</v>
      </c>
      <c r="F9" s="6"/>
      <c r="G9" s="6"/>
      <c r="H9" s="6"/>
      <c r="I9" s="6"/>
      <c r="J9" s="6"/>
      <c r="K9" s="6" t="s">
        <v>23</v>
      </c>
      <c r="L9" s="6"/>
      <c r="M9" s="6"/>
      <c r="N9" s="6" t="s">
        <v>25</v>
      </c>
      <c r="O9" s="6"/>
      <c r="P9" s="6"/>
      <c r="Q9" s="6"/>
      <c r="R9" s="6"/>
      <c r="S9" s="6"/>
    </row>
    <row r="10"/>
    <row r="11"/>
    <row r="12" ht="18" customHeight="true">
      <c r="B12" s="4" t="s">
        <v>40</v>
      </c>
      <c r="C12" s="4"/>
      <c r="D12" s="4"/>
      <c r="E12" s="6" t="s">
        <v>27</v>
      </c>
      <c r="F12" s="6"/>
      <c r="G12" s="6"/>
      <c r="H12" s="6"/>
      <c r="I12" s="6"/>
      <c r="J12" s="6"/>
      <c r="K12" s="6"/>
      <c r="L12" s="6"/>
      <c r="M12" s="6"/>
      <c r="N12" s="6"/>
      <c r="O12" s="6"/>
      <c r="P12" s="4" t="s">
        <v>41</v>
      </c>
      <c r="Q12" s="4"/>
      <c r="R12" s="6" t="s">
        <v>29</v>
      </c>
      <c r="S12" s="6"/>
    </row>
    <row r="13" ht="16" customHeight="true">
      <c r="B13" s="4" t="s">
        <v>30</v>
      </c>
      <c r="C13" s="4"/>
      <c r="D13" s="4"/>
      <c r="E13" s="5" t="s">
        <v>31</v>
      </c>
      <c r="F13" s="5"/>
      <c r="G13" s="5"/>
      <c r="H13" s="5"/>
      <c r="I13" s="5"/>
      <c r="J13" s="5"/>
      <c r="K13" s="5" t="s">
        <v>32</v>
      </c>
      <c r="L13" s="5"/>
      <c r="M13" s="5"/>
      <c r="N13" s="5" t="s">
        <v>33</v>
      </c>
      <c r="O13" s="5"/>
      <c r="P13" s="5"/>
      <c r="Q13" s="5"/>
      <c r="R13" s="5"/>
      <c r="S13" s="5"/>
    </row>
    <row r="14" ht="16" customHeight="true">
      <c r="B14" s="4"/>
      <c r="C14" s="4"/>
      <c r="D14" s="4"/>
      <c r="E14" s="6" t="s">
        <v>34</v>
      </c>
      <c r="F14" s="6"/>
      <c r="G14" s="6"/>
      <c r="H14" s="6"/>
      <c r="I14" s="6"/>
      <c r="J14" s="6"/>
      <c r="K14" s="6" t="s">
        <v>35</v>
      </c>
      <c r="L14" s="6"/>
      <c r="M14" s="6"/>
      <c r="N14" s="6" t="s">
        <v>36</v>
      </c>
      <c r="O14" s="6"/>
      <c r="P14" s="6"/>
      <c r="Q14" s="6"/>
      <c r="R14" s="6"/>
      <c r="S14" s="6"/>
    </row>
    <row r="15" ht="16" customHeight="true">
      <c r="B15" s="4" t="s">
        <v>43</v>
      </c>
      <c r="C15" s="4"/>
      <c r="D15" s="4"/>
      <c r="E15" s="5" t="s">
        <v>7</v>
      </c>
      <c r="F15" s="5"/>
      <c r="G15" s="5"/>
      <c r="H15" s="5"/>
      <c r="I15" s="5"/>
      <c r="J15" s="5"/>
      <c r="K15" s="5" t="s">
        <v>38</v>
      </c>
      <c r="L15" s="5"/>
      <c r="M15" s="5"/>
      <c r="N15" s="5" t="s">
        <v>39</v>
      </c>
      <c r="O15" s="5"/>
      <c r="P15" s="5"/>
      <c r="Q15" s="5"/>
      <c r="R15" s="5"/>
      <c r="S15" s="5"/>
    </row>
    <row r="16" ht="16" customHeight="true">
      <c r="B16" s="4"/>
      <c r="C16" s="4"/>
      <c r="D16" s="4"/>
      <c r="E16" s="6" t="s">
        <v>21</v>
      </c>
      <c r="F16" s="6"/>
      <c r="G16" s="6"/>
      <c r="H16" s="6"/>
      <c r="I16" s="6"/>
      <c r="J16" s="6"/>
      <c r="K16" s="6" t="s">
        <v>23</v>
      </c>
      <c r="L16" s="6"/>
      <c r="M16" s="6"/>
      <c r="N16" s="6" t="s">
        <v>25</v>
      </c>
      <c r="O16" s="6"/>
      <c r="P16" s="6"/>
      <c r="Q16" s="6"/>
      <c r="R16" s="6"/>
      <c r="S16" s="6"/>
    </row>
    <row r="17"/>
    <row r="18"/>
    <row r="19" ht="18" customHeight="true">
      <c r="B19" s="4" t="s">
        <v>44</v>
      </c>
      <c r="C19" s="4"/>
      <c r="D19" s="4"/>
      <c r="E19" s="4"/>
      <c r="F19" s="4"/>
      <c r="G19" s="4"/>
      <c r="H19" s="4"/>
      <c r="I19" s="4"/>
      <c r="J19" s="4"/>
      <c r="K19" s="4"/>
      <c r="L19" s="4"/>
      <c r="M19" s="4"/>
      <c r="N19" s="4"/>
      <c r="O19" s="4"/>
      <c r="P19" s="4"/>
      <c r="Q19" s="4"/>
      <c r="R19" s="4"/>
      <c r="S19" s="4"/>
    </row>
    <row r="20" ht="16" customHeight="true">
      <c r="B20" s="5" t="s">
        <v>45</v>
      </c>
      <c r="C20" s="5"/>
      <c r="D20" s="5" t="s">
        <v>46</v>
      </c>
      <c r="E20" s="5"/>
      <c r="F20" s="5"/>
      <c r="G20" s="5"/>
      <c r="H20" s="5"/>
      <c r="I20" s="5"/>
      <c r="J20" s="5" t="s">
        <v>47</v>
      </c>
      <c r="K20" s="5" t="s">
        <v>48</v>
      </c>
      <c r="L20" s="5"/>
      <c r="M20" s="5"/>
      <c r="N20" s="5" t="s">
        <v>49</v>
      </c>
      <c r="O20" s="5" t="s">
        <v>50</v>
      </c>
      <c r="P20" s="5" t="s">
        <v>51</v>
      </c>
      <c r="Q20" s="5"/>
      <c r="R20" s="5" t="s">
        <v>52</v>
      </c>
      <c r="S20" s="5" t="s">
        <v>53</v>
      </c>
    </row>
    <row r="21" ht="16" customHeight="true">
      <c r="B21" s="6" t="s">
        <v>74</v>
      </c>
      <c r="C21" s="6"/>
      <c r="D21" s="6" t="s">
        <v>75</v>
      </c>
      <c r="E21" s="6"/>
      <c r="F21" s="6"/>
      <c r="G21" s="6"/>
      <c r="H21" s="6"/>
      <c r="I21" s="6"/>
      <c r="J21" s="6">
        <v>20</v>
      </c>
      <c r="K21" s="6">
        <v>2</v>
      </c>
      <c r="L21" s="6">
        <v>2</v>
      </c>
      <c r="M21" s="6">
        <v>2</v>
      </c>
      <c r="N21" s="6">
        <v>10</v>
      </c>
      <c r="O21" s="7">
        <f>=K21*L21*M21*N21</f>
      </c>
      <c r="P21" s="7">
        <f>=O21*1000/6*N21</f>
      </c>
      <c r="Q21" s="7">
        <f>=O21*250</f>
      </c>
      <c r="R21" s="6">
        <v>1000</v>
      </c>
      <c r="S21" s="7">
        <f>=N21*J21</f>
      </c>
    </row>
    <row r="22" ht="16" customHeight="true">
      <c r="B22" s="6" t="s">
        <v>74</v>
      </c>
      <c r="C22" s="6"/>
      <c r="D22" s="6" t="s">
        <v>75</v>
      </c>
      <c r="E22" s="6"/>
      <c r="F22" s="6"/>
      <c r="G22" s="6"/>
      <c r="H22" s="6"/>
      <c r="I22" s="6"/>
      <c r="J22" s="6">
        <v>20</v>
      </c>
      <c r="K22" s="6">
        <v>2</v>
      </c>
      <c r="L22" s="6">
        <v>2</v>
      </c>
      <c r="M22" s="6">
        <v>2</v>
      </c>
      <c r="N22" s="6">
        <v>10</v>
      </c>
      <c r="O22" s="7">
        <f>=K22*L22*M22*N22</f>
      </c>
      <c r="P22" s="7">
        <f>=O22*1000/6*N22</f>
      </c>
      <c r="Q22" s="7">
        <f>=O22*250</f>
      </c>
      <c r="R22" s="6">
        <v>1000</v>
      </c>
      <c r="S22" s="7">
        <f>=N22*J22</f>
      </c>
    </row>
    <row r="23" ht="16" customHeight="true">
      <c r="B23" s="6" t="s">
        <v>74</v>
      </c>
      <c r="C23" s="6"/>
      <c r="D23" s="6" t="s">
        <v>75</v>
      </c>
      <c r="E23" s="6"/>
      <c r="F23" s="6"/>
      <c r="G23" s="6"/>
      <c r="H23" s="6"/>
      <c r="I23" s="6"/>
      <c r="J23" s="6">
        <v>20</v>
      </c>
      <c r="K23" s="6">
        <v>2</v>
      </c>
      <c r="L23" s="6">
        <v>2</v>
      </c>
      <c r="M23" s="6">
        <v>2</v>
      </c>
      <c r="N23" s="6">
        <v>10</v>
      </c>
      <c r="O23" s="7">
        <f>=K23*L23*M23*N23</f>
      </c>
      <c r="P23" s="7">
        <f>=O23*1000/6*N23</f>
      </c>
      <c r="Q23" s="7">
        <f>=O23*250</f>
      </c>
      <c r="R23" s="6">
        <v>1000</v>
      </c>
      <c r="S23" s="7">
        <f>=N23*J23</f>
      </c>
    </row>
    <row r="24" ht="16" customHeight="true">
      <c r="B24" s="6" t="s">
        <v>74</v>
      </c>
      <c r="C24" s="6"/>
      <c r="D24" s="6" t="s">
        <v>75</v>
      </c>
      <c r="E24" s="6"/>
      <c r="F24" s="6"/>
      <c r="G24" s="6"/>
      <c r="H24" s="6"/>
      <c r="I24" s="6"/>
      <c r="J24" s="6">
        <v>20</v>
      </c>
      <c r="K24" s="6">
        <v>2</v>
      </c>
      <c r="L24" s="6">
        <v>2</v>
      </c>
      <c r="M24" s="6">
        <v>2</v>
      </c>
      <c r="N24" s="6">
        <v>10</v>
      </c>
      <c r="O24" s="7">
        <f>=K24*L24*M24*N24</f>
      </c>
      <c r="P24" s="7">
        <f>=O24*1000/6*N24</f>
      </c>
      <c r="Q24" s="7">
        <f>=O24*250</f>
      </c>
      <c r="R24" s="6">
        <v>1000</v>
      </c>
      <c r="S24" s="7">
        <f>=N24*J24</f>
      </c>
    </row>
    <row r="25" ht="16" customHeight="true">
      <c r="B25" s="6" t="s">
        <v>74</v>
      </c>
      <c r="C25" s="6"/>
      <c r="D25" s="6" t="s">
        <v>75</v>
      </c>
      <c r="E25" s="6"/>
      <c r="F25" s="6"/>
      <c r="G25" s="6"/>
      <c r="H25" s="6"/>
      <c r="I25" s="6"/>
      <c r="J25" s="6">
        <v>20</v>
      </c>
      <c r="K25" s="6">
        <v>2</v>
      </c>
      <c r="L25" s="6">
        <v>2</v>
      </c>
      <c r="M25" s="6">
        <v>2</v>
      </c>
      <c r="N25" s="6">
        <v>10</v>
      </c>
      <c r="O25" s="7">
        <f>=K25*L25*M25*N25</f>
      </c>
      <c r="P25" s="7">
        <f>=O25*1000/6*N25</f>
      </c>
      <c r="Q25" s="7">
        <f>=O25*250</f>
      </c>
      <c r="R25" s="6">
        <v>1000</v>
      </c>
      <c r="S25" s="7">
        <f>=N25*J25</f>
      </c>
    </row>
    <row r="26" ht="16" customHeight="true">
      <c r="B26" s="6" t="s">
        <v>74</v>
      </c>
      <c r="C26" s="6"/>
      <c r="D26" s="6" t="s">
        <v>75</v>
      </c>
      <c r="E26" s="6"/>
      <c r="F26" s="6"/>
      <c r="G26" s="6"/>
      <c r="H26" s="6"/>
      <c r="I26" s="6"/>
      <c r="J26" s="6">
        <v>20</v>
      </c>
      <c r="K26" s="6">
        <v>2</v>
      </c>
      <c r="L26" s="6">
        <v>2</v>
      </c>
      <c r="M26" s="6">
        <v>2</v>
      </c>
      <c r="N26" s="6">
        <v>10</v>
      </c>
      <c r="O26" s="7">
        <f>=K26*L26*M26*N26</f>
      </c>
      <c r="P26" s="7">
        <f>=O26*1000/6*N26</f>
      </c>
      <c r="Q26" s="7">
        <f>=O26*250</f>
      </c>
      <c r="R26" s="6">
        <v>1000</v>
      </c>
      <c r="S26" s="7">
        <f>=N26*J26</f>
      </c>
    </row>
    <row r="27" ht="16" customHeight="true">
      <c r="B27" s="8" t="s">
        <v>76</v>
      </c>
      <c r="C27" s="8"/>
      <c r="D27" s="8"/>
      <c r="E27" s="8"/>
      <c r="F27" s="8"/>
      <c r="G27" s="8"/>
      <c r="H27" s="8"/>
      <c r="I27" s="8"/>
      <c r="J27" s="8"/>
      <c r="K27" s="8"/>
      <c r="L27" s="8"/>
      <c r="M27" s="8"/>
      <c r="N27" s="7">
        <f>=SUM(N21:N26)</f>
      </c>
      <c r="O27" s="7">
        <f>=SUM(O21:O26)</f>
      </c>
      <c r="P27" s="7">
        <f>=IF(AND(SUM(Q21:Q26)&gt;=0,SUM(Q21:Q26)&lt;=0.5),0.5,ROUND(SUM(P21:P26),0))</f>
      </c>
      <c r="Q27" s="7">
        <f>=ROUND(SUM(Q21:Q26),0)</f>
      </c>
      <c r="R27" s="7">
        <f>=SUM(R21:R26)</f>
      </c>
      <c r="S27" s="7">
        <f>=SUM(S21:S26)</f>
      </c>
    </row>
    <row r="28"/>
    <row r="29" ht="21" customHeight="true">
      <c r="B29" s="3" t="s">
        <v>3</v>
      </c>
      <c r="C29" s="3"/>
      <c r="D29" s="3"/>
      <c r="E29" s="3"/>
      <c r="F29" s="3"/>
      <c r="G29" s="3"/>
      <c r="H29" s="3"/>
      <c r="I29" s="3"/>
      <c r="J29" s="3"/>
      <c r="K29" s="3"/>
      <c r="L29" s="3"/>
      <c r="M29" s="3"/>
      <c r="N29" s="3"/>
      <c r="O29" s="3"/>
      <c r="P29" s="3"/>
      <c r="Q29" s="3"/>
      <c r="R29" s="3"/>
      <c r="S29" s="3"/>
    </row>
    <row r="30"/>
    <row r="31" ht="18" customHeight="true">
      <c r="B31" s="4" t="s">
        <v>62</v>
      </c>
      <c r="C31" s="4"/>
      <c r="D31" s="4"/>
      <c r="E31" s="4"/>
      <c r="F31" s="4"/>
      <c r="G31" s="4"/>
      <c r="H31" s="4"/>
      <c r="I31" s="4"/>
      <c r="J31" s="4" t="s">
        <v>63</v>
      </c>
      <c r="K31" s="4"/>
    </row>
    <row r="32" ht="16" customHeight="true">
      <c r="B32" s="6" t="s">
        <v>77</v>
      </c>
      <c r="C32" s="6"/>
      <c r="D32" s="6"/>
      <c r="E32" s="6"/>
      <c r="F32" s="6"/>
      <c r="G32" s="6"/>
      <c r="H32" s="6"/>
      <c r="I32" s="6"/>
      <c r="J32" s="6" t="s">
        <v>78</v>
      </c>
      <c r="K32" s="6"/>
    </row>
    <row r="33" ht="16" customHeight="true">
      <c r="B33" s="6" t="s">
        <v>62</v>
      </c>
      <c r="C33" s="6"/>
      <c r="D33" s="6"/>
      <c r="E33" s="6"/>
      <c r="F33" s="6"/>
      <c r="G33" s="6"/>
      <c r="H33" s="6"/>
      <c r="I33" s="6"/>
      <c r="J33" s="6" t="s">
        <v>79</v>
      </c>
      <c r="K33" s="6"/>
    </row>
    <row r="34" ht="16" customHeight="true">
      <c r="B34" s="6" t="s">
        <v>80</v>
      </c>
      <c r="C34" s="6"/>
      <c r="D34" s="6"/>
      <c r="E34" s="6"/>
      <c r="F34" s="6"/>
      <c r="G34" s="6"/>
      <c r="H34" s="6"/>
      <c r="I34" s="6"/>
      <c r="J34" s="6" t="s">
        <v>81</v>
      </c>
      <c r="K34" s="6"/>
    </row>
    <row r="35"/>
    <row r="36"/>
    <row r="37" ht="16" customHeight="true">
      <c r="B37" s="4" t="s">
        <v>72</v>
      </c>
      <c r="C37" s="4"/>
      <c r="D37" s="4"/>
      <c r="E37" s="4"/>
      <c r="F37" s="4"/>
      <c r="G37" s="4"/>
      <c r="H37" s="4"/>
      <c r="I37" s="4"/>
      <c r="J37" s="4"/>
      <c r="K37" s="4"/>
      <c r="L37" s="4"/>
      <c r="M37" s="4"/>
      <c r="N37" s="4"/>
      <c r="O37" s="4"/>
      <c r="P37" s="4"/>
      <c r="Q37" s="4"/>
      <c r="R37" s="4"/>
      <c r="S37" s="4"/>
    </row>
    <row r="38" ht="56" customHeight="true">
      <c r="B38" s="6" t="s">
        <v>82</v>
      </c>
      <c r="C38" s="6"/>
      <c r="D38" s="6"/>
      <c r="E38" s="6"/>
      <c r="F38" s="6"/>
      <c r="G38" s="6"/>
      <c r="H38" s="6"/>
      <c r="I38" s="6"/>
      <c r="J38" s="6"/>
      <c r="K38" s="6"/>
      <c r="L38" s="6"/>
      <c r="M38" s="6"/>
      <c r="N38" s="6"/>
      <c r="O38" s="6"/>
      <c r="P38" s="6"/>
      <c r="Q38" s="6"/>
      <c r="R38" s="6"/>
      <c r="S38" s="6"/>
    </row>
  </sheetData>
  <mergeCells count="70">
    <mergeCell ref="B1:S1"/>
    <mergeCell ref="B2:S2"/>
    <mergeCell ref="C3:H3"/>
    <mergeCell ref="J3:M3"/>
    <mergeCell ref="O3:S3"/>
    <mergeCell ref="B5:D5"/>
    <mergeCell ref="E5:O5"/>
    <mergeCell ref="P5:Q5"/>
    <mergeCell ref="R5:S5"/>
    <mergeCell ref="B6:D7"/>
    <mergeCell ref="E6:J6"/>
    <mergeCell ref="K6:M6"/>
    <mergeCell ref="N6:S6"/>
    <mergeCell ref="E7:J7"/>
    <mergeCell ref="K7:M7"/>
    <mergeCell ref="N7:S7"/>
    <mergeCell ref="B8:D9"/>
    <mergeCell ref="E8:J8"/>
    <mergeCell ref="K8:M8"/>
    <mergeCell ref="N8:S8"/>
    <mergeCell ref="E9:J9"/>
    <mergeCell ref="K9:M9"/>
    <mergeCell ref="N9:S9"/>
    <mergeCell ref="B12:D12"/>
    <mergeCell ref="E12:O12"/>
    <mergeCell ref="P12:Q12"/>
    <mergeCell ref="R12:S12"/>
    <mergeCell ref="B13:D14"/>
    <mergeCell ref="E13:J13"/>
    <mergeCell ref="K13:M13"/>
    <mergeCell ref="N13:S13"/>
    <mergeCell ref="E14:J14"/>
    <mergeCell ref="K14:M14"/>
    <mergeCell ref="N14:S14"/>
    <mergeCell ref="B15:D16"/>
    <mergeCell ref="E15:J15"/>
    <mergeCell ref="K15:M15"/>
    <mergeCell ref="N15:S15"/>
    <mergeCell ref="E16:J16"/>
    <mergeCell ref="K16:M16"/>
    <mergeCell ref="N16:S16"/>
    <mergeCell ref="B19:S19"/>
    <mergeCell ref="B20:C20"/>
    <mergeCell ref="D20:I20"/>
    <mergeCell ref="K20:M20"/>
    <mergeCell ref="P20:Q20"/>
    <mergeCell ref="B21:C21"/>
    <mergeCell ref="D21:I21"/>
    <mergeCell ref="B22:C22"/>
    <mergeCell ref="D22:I22"/>
    <mergeCell ref="B23:C23"/>
    <mergeCell ref="D23:I23"/>
    <mergeCell ref="B24:C24"/>
    <mergeCell ref="D24:I24"/>
    <mergeCell ref="B25:C25"/>
    <mergeCell ref="D25:I25"/>
    <mergeCell ref="B26:C26"/>
    <mergeCell ref="D26:I26"/>
    <mergeCell ref="B27:M27"/>
    <mergeCell ref="B29:S29"/>
    <mergeCell ref="B31:I31"/>
    <mergeCell ref="J31:K31"/>
    <mergeCell ref="B32:I32"/>
    <mergeCell ref="J32:K32"/>
    <mergeCell ref="B33:I33"/>
    <mergeCell ref="J33:K33"/>
    <mergeCell ref="B34:I34"/>
    <mergeCell ref="J34:K34"/>
    <mergeCell ref="B37:S37"/>
    <mergeCell ref="B38:S38"/>
  </mergeCells>
</worksheet>
</file>

<file path=xl/worksheets/sheet5.xml><?xml version="1.0" encoding="utf-8"?>
<worksheet xmlns="http://schemas.openxmlformats.org/spreadsheetml/2006/main">
  <dimension ref="A1"/>
  <sheetViews>
    <sheetView workbookViewId="0"/>
  </sheetViews>
  <cols>
    <col customWidth="true" max="19" min="19" width="14"/>
    <col customWidth="true" max="18" min="18" width="14"/>
    <col customWidth="true" max="16" min="16" width="14"/>
    <col customWidth="true" max="17" min="17" width="14"/>
    <col customWidth="true" max="15" min="15" width="14"/>
    <col customWidth="true" max="14" min="14" width="12"/>
    <col customWidth="true" max="11" min="11" width="16"/>
    <col customWidth="true" max="12" min="12" width="16"/>
    <col customWidth="true" max="13" min="13" width="16"/>
    <col customWidth="true" max="10" min="10" width="13"/>
  </cols>
  <sheetData>
    <row r="1" ht="21" customHeight="true">
      <c r="B1" s="2" t="s">
        <v>83</v>
      </c>
      <c r="C1" s="2"/>
      <c r="D1" s="2"/>
      <c r="E1" s="2"/>
      <c r="F1" s="2"/>
      <c r="G1" s="2"/>
      <c r="H1" s="2"/>
      <c r="I1" s="2"/>
      <c r="J1" s="2"/>
      <c r="K1" s="2"/>
      <c r="L1" s="2"/>
      <c r="M1" s="2"/>
      <c r="N1" s="2"/>
      <c r="O1" s="2"/>
      <c r="P1" s="2"/>
      <c r="Q1" s="2"/>
      <c r="R1" s="2"/>
      <c r="S1" s="2"/>
    </row>
    <row r="2" ht="18" customHeight="true">
      <c r="B2" s="4" t="s">
        <v>5</v>
      </c>
      <c r="C2" s="4"/>
      <c r="D2" s="4"/>
      <c r="E2" s="4"/>
      <c r="F2" s="4"/>
      <c r="G2" s="4"/>
      <c r="H2" s="4"/>
      <c r="I2" s="4"/>
      <c r="J2" s="4"/>
      <c r="K2" s="4"/>
      <c r="L2" s="4"/>
      <c r="M2" s="4"/>
      <c r="N2" s="4"/>
      <c r="O2" s="4"/>
      <c r="P2" s="4"/>
      <c r="Q2" s="4"/>
      <c r="R2" s="4"/>
      <c r="S2" s="4"/>
    </row>
    <row r="3" ht="16" customHeight="true">
      <c r="B3" s="5" t="s">
        <v>7</v>
      </c>
      <c r="C3" s="6" t="s">
        <v>21</v>
      </c>
      <c r="D3" s="6"/>
      <c r="E3" s="6"/>
      <c r="F3" s="6"/>
      <c r="G3" s="6"/>
      <c r="H3" s="6"/>
      <c r="I3" s="5" t="s">
        <v>22</v>
      </c>
      <c r="J3" s="6" t="s">
        <v>23</v>
      </c>
      <c r="K3" s="6"/>
      <c r="L3" s="6"/>
      <c r="M3" s="6"/>
      <c r="N3" s="5" t="s">
        <v>24</v>
      </c>
      <c r="O3" s="6" t="s">
        <v>25</v>
      </c>
      <c r="P3" s="6"/>
      <c r="Q3" s="6"/>
      <c r="R3" s="6"/>
      <c r="S3" s="6"/>
    </row>
    <row r="4"/>
    <row r="5" ht="18" customHeight="true">
      <c r="B5" s="4" t="s">
        <v>26</v>
      </c>
      <c r="C5" s="4"/>
      <c r="D5" s="4"/>
      <c r="E5" s="6" t="s">
        <v>27</v>
      </c>
      <c r="F5" s="6"/>
      <c r="G5" s="6"/>
      <c r="H5" s="6"/>
      <c r="I5" s="6"/>
      <c r="J5" s="6"/>
      <c r="K5" s="6"/>
      <c r="L5" s="6"/>
      <c r="M5" s="6"/>
      <c r="N5" s="6"/>
      <c r="O5" s="6"/>
      <c r="P5" s="4" t="s">
        <v>28</v>
      </c>
      <c r="Q5" s="4"/>
      <c r="R5" s="6" t="s">
        <v>29</v>
      </c>
      <c r="S5" s="6"/>
    </row>
    <row r="6" ht="16" customHeight="true">
      <c r="B6" s="4" t="s">
        <v>30</v>
      </c>
      <c r="C6" s="4"/>
      <c r="D6" s="4"/>
      <c r="E6" s="5" t="s">
        <v>31</v>
      </c>
      <c r="F6" s="5"/>
      <c r="G6" s="5"/>
      <c r="H6" s="5"/>
      <c r="I6" s="5"/>
      <c r="J6" s="5"/>
      <c r="K6" s="5" t="s">
        <v>32</v>
      </c>
      <c r="L6" s="5"/>
      <c r="M6" s="5"/>
      <c r="N6" s="5" t="s">
        <v>33</v>
      </c>
      <c r="O6" s="5"/>
      <c r="P6" s="5"/>
      <c r="Q6" s="5"/>
      <c r="R6" s="5"/>
      <c r="S6" s="5"/>
    </row>
    <row r="7" ht="16" customHeight="true">
      <c r="B7" s="4"/>
      <c r="C7" s="4"/>
      <c r="D7" s="4"/>
      <c r="E7" s="6" t="s">
        <v>34</v>
      </c>
      <c r="F7" s="6"/>
      <c r="G7" s="6"/>
      <c r="H7" s="6"/>
      <c r="I7" s="6"/>
      <c r="J7" s="6"/>
      <c r="K7" s="6" t="s">
        <v>35</v>
      </c>
      <c r="L7" s="6"/>
      <c r="M7" s="6"/>
      <c r="N7" s="6" t="s">
        <v>36</v>
      </c>
      <c r="O7" s="6"/>
      <c r="P7" s="6"/>
      <c r="Q7" s="6"/>
      <c r="R7" s="6"/>
      <c r="S7" s="6"/>
    </row>
    <row r="8" ht="16" customHeight="true">
      <c r="B8" s="4" t="s">
        <v>43</v>
      </c>
      <c r="C8" s="4"/>
      <c r="D8" s="4"/>
      <c r="E8" s="5" t="s">
        <v>7</v>
      </c>
      <c r="F8" s="5"/>
      <c r="G8" s="5"/>
      <c r="H8" s="5"/>
      <c r="I8" s="5"/>
      <c r="J8" s="5"/>
      <c r="K8" s="5" t="s">
        <v>38</v>
      </c>
      <c r="L8" s="5"/>
      <c r="M8" s="5"/>
      <c r="N8" s="5" t="s">
        <v>39</v>
      </c>
      <c r="O8" s="5"/>
      <c r="P8" s="5"/>
      <c r="Q8" s="5"/>
      <c r="R8" s="5"/>
      <c r="S8" s="5"/>
    </row>
    <row r="9" ht="16" customHeight="true">
      <c r="B9" s="4"/>
      <c r="C9" s="4"/>
      <c r="D9" s="4"/>
      <c r="E9" s="6" t="s">
        <v>21</v>
      </c>
      <c r="F9" s="6"/>
      <c r="G9" s="6"/>
      <c r="H9" s="6"/>
      <c r="I9" s="6"/>
      <c r="J9" s="6"/>
      <c r="K9" s="6" t="s">
        <v>23</v>
      </c>
      <c r="L9" s="6"/>
      <c r="M9" s="6"/>
      <c r="N9" s="6" t="s">
        <v>25</v>
      </c>
      <c r="O9" s="6"/>
      <c r="P9" s="6"/>
      <c r="Q9" s="6"/>
      <c r="R9" s="6"/>
      <c r="S9" s="6"/>
    </row>
    <row r="10"/>
    <row r="11"/>
    <row r="12" ht="18" customHeight="true">
      <c r="B12" s="4" t="s">
        <v>40</v>
      </c>
      <c r="C12" s="4"/>
      <c r="D12" s="4"/>
      <c r="E12" s="6" t="s">
        <v>27</v>
      </c>
      <c r="F12" s="6"/>
      <c r="G12" s="6"/>
      <c r="H12" s="6"/>
      <c r="I12" s="6"/>
      <c r="J12" s="6"/>
      <c r="K12" s="6"/>
      <c r="L12" s="6"/>
      <c r="M12" s="6"/>
      <c r="N12" s="6"/>
      <c r="O12" s="6"/>
      <c r="P12" s="4" t="s">
        <v>41</v>
      </c>
      <c r="Q12" s="4"/>
      <c r="R12" s="6" t="s">
        <v>29</v>
      </c>
      <c r="S12" s="6"/>
    </row>
    <row r="13" ht="16" customHeight="true">
      <c r="B13" s="4" t="s">
        <v>30</v>
      </c>
      <c r="C13" s="4"/>
      <c r="D13" s="4"/>
      <c r="E13" s="5" t="s">
        <v>31</v>
      </c>
      <c r="F13" s="5"/>
      <c r="G13" s="5"/>
      <c r="H13" s="5"/>
      <c r="I13" s="5"/>
      <c r="J13" s="5"/>
      <c r="K13" s="5" t="s">
        <v>32</v>
      </c>
      <c r="L13" s="5"/>
      <c r="M13" s="5"/>
      <c r="N13" s="5" t="s">
        <v>33</v>
      </c>
      <c r="O13" s="5"/>
      <c r="P13" s="5"/>
      <c r="Q13" s="5"/>
      <c r="R13" s="5"/>
      <c r="S13" s="5"/>
    </row>
    <row r="14" ht="16" customHeight="true">
      <c r="B14" s="4"/>
      <c r="C14" s="4"/>
      <c r="D14" s="4"/>
      <c r="E14" s="6" t="s">
        <v>34</v>
      </c>
      <c r="F14" s="6"/>
      <c r="G14" s="6"/>
      <c r="H14" s="6"/>
      <c r="I14" s="6"/>
      <c r="J14" s="6"/>
      <c r="K14" s="6" t="s">
        <v>35</v>
      </c>
      <c r="L14" s="6"/>
      <c r="M14" s="6"/>
      <c r="N14" s="6" t="s">
        <v>36</v>
      </c>
      <c r="O14" s="6"/>
      <c r="P14" s="6"/>
      <c r="Q14" s="6"/>
      <c r="R14" s="6"/>
      <c r="S14" s="6"/>
    </row>
    <row r="15" ht="16" customHeight="true">
      <c r="B15" s="4" t="s">
        <v>43</v>
      </c>
      <c r="C15" s="4"/>
      <c r="D15" s="4"/>
      <c r="E15" s="5" t="s">
        <v>7</v>
      </c>
      <c r="F15" s="5"/>
      <c r="G15" s="5"/>
      <c r="H15" s="5"/>
      <c r="I15" s="5"/>
      <c r="J15" s="5"/>
      <c r="K15" s="5" t="s">
        <v>38</v>
      </c>
      <c r="L15" s="5"/>
      <c r="M15" s="5"/>
      <c r="N15" s="5" t="s">
        <v>39</v>
      </c>
      <c r="O15" s="5"/>
      <c r="P15" s="5"/>
      <c r="Q15" s="5"/>
      <c r="R15" s="5"/>
      <c r="S15" s="5"/>
    </row>
    <row r="16" ht="16" customHeight="true">
      <c r="B16" s="4"/>
      <c r="C16" s="4"/>
      <c r="D16" s="4"/>
      <c r="E16" s="6" t="s">
        <v>21</v>
      </c>
      <c r="F16" s="6"/>
      <c r="G16" s="6"/>
      <c r="H16" s="6"/>
      <c r="I16" s="6"/>
      <c r="J16" s="6"/>
      <c r="K16" s="6" t="s">
        <v>23</v>
      </c>
      <c r="L16" s="6"/>
      <c r="M16" s="6"/>
      <c r="N16" s="6" t="s">
        <v>25</v>
      </c>
      <c r="O16" s="6"/>
      <c r="P16" s="6"/>
      <c r="Q16" s="6"/>
      <c r="R16" s="6"/>
      <c r="S16" s="6"/>
    </row>
    <row r="17"/>
    <row r="18"/>
    <row r="19" ht="18" customHeight="true">
      <c r="B19" s="4" t="s">
        <v>44</v>
      </c>
      <c r="C19" s="4"/>
      <c r="D19" s="4"/>
      <c r="E19" s="4"/>
      <c r="F19" s="4"/>
      <c r="G19" s="4"/>
      <c r="H19" s="4"/>
      <c r="I19" s="4"/>
      <c r="J19" s="4"/>
      <c r="K19" s="4"/>
      <c r="L19" s="4"/>
      <c r="M19" s="4"/>
      <c r="N19" s="4"/>
      <c r="O19" s="4"/>
      <c r="P19" s="4"/>
      <c r="Q19" s="4"/>
      <c r="R19" s="4"/>
      <c r="S19" s="4"/>
    </row>
    <row r="20" ht="16" customHeight="true">
      <c r="B20" s="5" t="s">
        <v>45</v>
      </c>
      <c r="C20" s="5"/>
      <c r="D20" s="5" t="s">
        <v>46</v>
      </c>
      <c r="E20" s="5"/>
      <c r="F20" s="5"/>
      <c r="G20" s="5"/>
      <c r="H20" s="5"/>
      <c r="I20" s="5"/>
      <c r="J20" s="5" t="s">
        <v>47</v>
      </c>
      <c r="K20" s="5" t="s">
        <v>48</v>
      </c>
      <c r="L20" s="5"/>
      <c r="M20" s="5"/>
      <c r="N20" s="5" t="s">
        <v>49</v>
      </c>
      <c r="O20" s="5" t="s">
        <v>50</v>
      </c>
      <c r="P20" s="5" t="s">
        <v>51</v>
      </c>
      <c r="Q20" s="5"/>
      <c r="R20" s="5" t="s">
        <v>52</v>
      </c>
      <c r="S20" s="5" t="s">
        <v>53</v>
      </c>
    </row>
    <row r="21" ht="16" customHeight="true">
      <c r="B21" s="6" t="s">
        <v>74</v>
      </c>
      <c r="C21" s="6"/>
      <c r="D21" s="6" t="s">
        <v>75</v>
      </c>
      <c r="E21" s="6"/>
      <c r="F21" s="6"/>
      <c r="G21" s="6"/>
      <c r="H21" s="6"/>
      <c r="I21" s="6"/>
      <c r="J21" s="6">
        <v>20</v>
      </c>
      <c r="K21" s="6">
        <v>2</v>
      </c>
      <c r="L21" s="6">
        <v>2</v>
      </c>
      <c r="M21" s="6">
        <v>2</v>
      </c>
      <c r="N21" s="6">
        <v>10</v>
      </c>
      <c r="O21" s="7">
        <f>=K21*L21*M21*N21</f>
      </c>
      <c r="P21" s="7">
        <f>=O21*1000/6*N21</f>
      </c>
      <c r="Q21" s="7">
        <f>=O21*250</f>
      </c>
      <c r="R21" s="6">
        <v>1000</v>
      </c>
      <c r="S21" s="7">
        <f>=N21*J21</f>
      </c>
    </row>
    <row r="22" ht="16" customHeight="true">
      <c r="B22" s="6" t="s">
        <v>74</v>
      </c>
      <c r="C22" s="6"/>
      <c r="D22" s="6" t="s">
        <v>75</v>
      </c>
      <c r="E22" s="6"/>
      <c r="F22" s="6"/>
      <c r="G22" s="6"/>
      <c r="H22" s="6"/>
      <c r="I22" s="6"/>
      <c r="J22" s="6">
        <v>20</v>
      </c>
      <c r="K22" s="6">
        <v>2</v>
      </c>
      <c r="L22" s="6">
        <v>2</v>
      </c>
      <c r="M22" s="6">
        <v>2</v>
      </c>
      <c r="N22" s="6">
        <v>10</v>
      </c>
      <c r="O22" s="7">
        <f>=K22*L22*M22*N22</f>
      </c>
      <c r="P22" s="7">
        <f>=O22*1000/6*N22</f>
      </c>
      <c r="Q22" s="7">
        <f>=O22*250</f>
      </c>
      <c r="R22" s="6">
        <v>1000</v>
      </c>
      <c r="S22" s="7">
        <f>=N22*J22</f>
      </c>
    </row>
    <row r="23" ht="16" customHeight="true">
      <c r="B23" s="6" t="s">
        <v>74</v>
      </c>
      <c r="C23" s="6"/>
      <c r="D23" s="6" t="s">
        <v>75</v>
      </c>
      <c r="E23" s="6"/>
      <c r="F23" s="6"/>
      <c r="G23" s="6"/>
      <c r="H23" s="6"/>
      <c r="I23" s="6"/>
      <c r="J23" s="6">
        <v>20</v>
      </c>
      <c r="K23" s="6">
        <v>2</v>
      </c>
      <c r="L23" s="6">
        <v>2</v>
      </c>
      <c r="M23" s="6">
        <v>2</v>
      </c>
      <c r="N23" s="6">
        <v>10</v>
      </c>
      <c r="O23" s="7">
        <f>=K23*L23*M23*N23</f>
      </c>
      <c r="P23" s="7">
        <f>=O23*1000/6*N23</f>
      </c>
      <c r="Q23" s="7">
        <f>=O23*250</f>
      </c>
      <c r="R23" s="6">
        <v>1000</v>
      </c>
      <c r="S23" s="7">
        <f>=N23*J23</f>
      </c>
    </row>
    <row r="24" ht="16" customHeight="true">
      <c r="B24" s="6" t="s">
        <v>74</v>
      </c>
      <c r="C24" s="6"/>
      <c r="D24" s="6" t="s">
        <v>75</v>
      </c>
      <c r="E24" s="6"/>
      <c r="F24" s="6"/>
      <c r="G24" s="6"/>
      <c r="H24" s="6"/>
      <c r="I24" s="6"/>
      <c r="J24" s="6">
        <v>20</v>
      </c>
      <c r="K24" s="6">
        <v>2</v>
      </c>
      <c r="L24" s="6">
        <v>2</v>
      </c>
      <c r="M24" s="6">
        <v>2</v>
      </c>
      <c r="N24" s="6">
        <v>10</v>
      </c>
      <c r="O24" s="7">
        <f>=K24*L24*M24*N24</f>
      </c>
      <c r="P24" s="7">
        <f>=O24*1000/6*N24</f>
      </c>
      <c r="Q24" s="7">
        <f>=O24*250</f>
      </c>
      <c r="R24" s="6">
        <v>1000</v>
      </c>
      <c r="S24" s="7">
        <f>=N24*J24</f>
      </c>
    </row>
    <row r="25" ht="16" customHeight="true">
      <c r="B25" s="6" t="s">
        <v>74</v>
      </c>
      <c r="C25" s="6"/>
      <c r="D25" s="6" t="s">
        <v>75</v>
      </c>
      <c r="E25" s="6"/>
      <c r="F25" s="6"/>
      <c r="G25" s="6"/>
      <c r="H25" s="6"/>
      <c r="I25" s="6"/>
      <c r="J25" s="6">
        <v>20</v>
      </c>
      <c r="K25" s="6">
        <v>2</v>
      </c>
      <c r="L25" s="6">
        <v>2</v>
      </c>
      <c r="M25" s="6">
        <v>2</v>
      </c>
      <c r="N25" s="6">
        <v>10</v>
      </c>
      <c r="O25" s="7">
        <f>=K25*L25*M25*N25</f>
      </c>
      <c r="P25" s="7">
        <f>=O25*1000/6*N25</f>
      </c>
      <c r="Q25" s="7">
        <f>=O25*250</f>
      </c>
      <c r="R25" s="6">
        <v>1000</v>
      </c>
      <c r="S25" s="7">
        <f>=N25*J25</f>
      </c>
    </row>
    <row r="26" ht="16" customHeight="true">
      <c r="B26" s="6" t="s">
        <v>74</v>
      </c>
      <c r="C26" s="6"/>
      <c r="D26" s="6" t="s">
        <v>75</v>
      </c>
      <c r="E26" s="6"/>
      <c r="F26" s="6"/>
      <c r="G26" s="6"/>
      <c r="H26" s="6"/>
      <c r="I26" s="6"/>
      <c r="J26" s="6">
        <v>20</v>
      </c>
      <c r="K26" s="6">
        <v>2</v>
      </c>
      <c r="L26" s="6">
        <v>2</v>
      </c>
      <c r="M26" s="6">
        <v>2</v>
      </c>
      <c r="N26" s="6">
        <v>10</v>
      </c>
      <c r="O26" s="7">
        <f>=K26*L26*M26*N26</f>
      </c>
      <c r="P26" s="7">
        <f>=O26*1000/6*N26</f>
      </c>
      <c r="Q26" s="7">
        <f>=O26*250</f>
      </c>
      <c r="R26" s="6">
        <v>1000</v>
      </c>
      <c r="S26" s="7">
        <f>=N26*J26</f>
      </c>
    </row>
    <row r="27" ht="16" customHeight="true">
      <c r="B27" s="8" t="s">
        <v>76</v>
      </c>
      <c r="C27" s="8"/>
      <c r="D27" s="8"/>
      <c r="E27" s="8"/>
      <c r="F27" s="8"/>
      <c r="G27" s="8"/>
      <c r="H27" s="8"/>
      <c r="I27" s="8"/>
      <c r="J27" s="8"/>
      <c r="K27" s="8"/>
      <c r="L27" s="8"/>
      <c r="M27" s="8"/>
      <c r="N27" s="7">
        <f>=SUM(N21:N26)</f>
      </c>
      <c r="O27" s="7">
        <f>=SUM(O21:O26)</f>
      </c>
      <c r="P27" s="7">
        <f>=IF(AND(SUM(Q21:Q26)&gt;=0,SUM(Q21:Q26)&lt;=0.5),0.5,ROUND(SUM(P21:P26),0))</f>
      </c>
      <c r="Q27" s="7">
        <f>=ROUND(SUM(Q21:Q26),0)</f>
      </c>
      <c r="R27" s="7">
        <f>=SUM(R21:R26)</f>
      </c>
      <c r="S27" s="7">
        <f>=SUM(S21:S26)</f>
      </c>
    </row>
    <row r="28"/>
    <row r="29" ht="21" customHeight="true">
      <c r="B29" s="3" t="s">
        <v>3</v>
      </c>
      <c r="C29" s="3"/>
      <c r="D29" s="3"/>
      <c r="E29" s="3"/>
      <c r="F29" s="3"/>
      <c r="G29" s="3"/>
      <c r="H29" s="3"/>
      <c r="I29" s="3"/>
      <c r="J29" s="3"/>
      <c r="K29" s="3"/>
      <c r="L29" s="3"/>
      <c r="M29" s="3"/>
      <c r="N29" s="3"/>
      <c r="O29" s="3"/>
      <c r="P29" s="3"/>
      <c r="Q29" s="3"/>
      <c r="R29" s="3"/>
      <c r="S29" s="3"/>
    </row>
    <row r="30"/>
    <row r="31" ht="18" customHeight="true">
      <c r="B31" s="4" t="s">
        <v>62</v>
      </c>
      <c r="C31" s="4"/>
      <c r="D31" s="4"/>
      <c r="E31" s="4"/>
      <c r="F31" s="4"/>
      <c r="G31" s="4"/>
      <c r="H31" s="4"/>
      <c r="I31" s="4"/>
      <c r="J31" s="4" t="s">
        <v>63</v>
      </c>
      <c r="K31" s="4"/>
    </row>
    <row r="32" ht="16" customHeight="true">
      <c r="B32" s="6" t="s">
        <v>77</v>
      </c>
      <c r="C32" s="6"/>
      <c r="D32" s="6"/>
      <c r="E32" s="6"/>
      <c r="F32" s="6"/>
      <c r="G32" s="6"/>
      <c r="H32" s="6"/>
      <c r="I32" s="6"/>
      <c r="J32" s="6" t="s">
        <v>78</v>
      </c>
      <c r="K32" s="6"/>
    </row>
    <row r="33" ht="16" customHeight="true">
      <c r="B33" s="6" t="s">
        <v>62</v>
      </c>
      <c r="C33" s="6"/>
      <c r="D33" s="6"/>
      <c r="E33" s="6"/>
      <c r="F33" s="6"/>
      <c r="G33" s="6"/>
      <c r="H33" s="6"/>
      <c r="I33" s="6"/>
      <c r="J33" s="6" t="s">
        <v>79</v>
      </c>
      <c r="K33" s="6"/>
    </row>
    <row r="34" ht="16" customHeight="true">
      <c r="B34" s="6" t="s">
        <v>80</v>
      </c>
      <c r="C34" s="6"/>
      <c r="D34" s="6"/>
      <c r="E34" s="6"/>
      <c r="F34" s="6"/>
      <c r="G34" s="6"/>
      <c r="H34" s="6"/>
      <c r="I34" s="6"/>
      <c r="J34" s="6" t="s">
        <v>81</v>
      </c>
      <c r="K34" s="6"/>
    </row>
    <row r="35"/>
    <row r="36"/>
    <row r="37" ht="16" customHeight="true">
      <c r="B37" s="4" t="s">
        <v>72</v>
      </c>
      <c r="C37" s="4"/>
      <c r="D37" s="4"/>
      <c r="E37" s="4"/>
      <c r="F37" s="4"/>
      <c r="G37" s="4"/>
      <c r="H37" s="4"/>
      <c r="I37" s="4"/>
      <c r="J37" s="4"/>
      <c r="K37" s="4"/>
      <c r="L37" s="4"/>
      <c r="M37" s="4"/>
      <c r="N37" s="4"/>
      <c r="O37" s="4"/>
      <c r="P37" s="4"/>
      <c r="Q37" s="4"/>
      <c r="R37" s="4"/>
      <c r="S37" s="4"/>
    </row>
    <row r="38" ht="56" customHeight="true">
      <c r="B38" s="6" t="s">
        <v>82</v>
      </c>
      <c r="C38" s="6"/>
      <c r="D38" s="6"/>
      <c r="E38" s="6"/>
      <c r="F38" s="6"/>
      <c r="G38" s="6"/>
      <c r="H38" s="6"/>
      <c r="I38" s="6"/>
      <c r="J38" s="6"/>
      <c r="K38" s="6"/>
      <c r="L38" s="6"/>
      <c r="M38" s="6"/>
      <c r="N38" s="6"/>
      <c r="O38" s="6"/>
      <c r="P38" s="6"/>
      <c r="Q38" s="6"/>
      <c r="R38" s="6"/>
      <c r="S38" s="6"/>
    </row>
  </sheetData>
  <mergeCells count="70">
    <mergeCell ref="B1:S1"/>
    <mergeCell ref="B2:S2"/>
    <mergeCell ref="C3:H3"/>
    <mergeCell ref="J3:M3"/>
    <mergeCell ref="O3:S3"/>
    <mergeCell ref="B5:D5"/>
    <mergeCell ref="E5:O5"/>
    <mergeCell ref="P5:Q5"/>
    <mergeCell ref="R5:S5"/>
    <mergeCell ref="B6:D7"/>
    <mergeCell ref="E6:J6"/>
    <mergeCell ref="K6:M6"/>
    <mergeCell ref="N6:S6"/>
    <mergeCell ref="E7:J7"/>
    <mergeCell ref="K7:M7"/>
    <mergeCell ref="N7:S7"/>
    <mergeCell ref="B8:D9"/>
    <mergeCell ref="E8:J8"/>
    <mergeCell ref="K8:M8"/>
    <mergeCell ref="N8:S8"/>
    <mergeCell ref="E9:J9"/>
    <mergeCell ref="K9:M9"/>
    <mergeCell ref="N9:S9"/>
    <mergeCell ref="B12:D12"/>
    <mergeCell ref="E12:O12"/>
    <mergeCell ref="P12:Q12"/>
    <mergeCell ref="R12:S12"/>
    <mergeCell ref="B13:D14"/>
    <mergeCell ref="E13:J13"/>
    <mergeCell ref="K13:M13"/>
    <mergeCell ref="N13:S13"/>
    <mergeCell ref="E14:J14"/>
    <mergeCell ref="K14:M14"/>
    <mergeCell ref="N14:S14"/>
    <mergeCell ref="B15:D16"/>
    <mergeCell ref="E15:J15"/>
    <mergeCell ref="K15:M15"/>
    <mergeCell ref="N15:S15"/>
    <mergeCell ref="E16:J16"/>
    <mergeCell ref="K16:M16"/>
    <mergeCell ref="N16:S16"/>
    <mergeCell ref="B19:S19"/>
    <mergeCell ref="B20:C20"/>
    <mergeCell ref="D20:I20"/>
    <mergeCell ref="K20:M20"/>
    <mergeCell ref="P20:Q20"/>
    <mergeCell ref="B21:C21"/>
    <mergeCell ref="D21:I21"/>
    <mergeCell ref="B22:C22"/>
    <mergeCell ref="D22:I22"/>
    <mergeCell ref="B23:C23"/>
    <mergeCell ref="D23:I23"/>
    <mergeCell ref="B24:C24"/>
    <mergeCell ref="D24:I24"/>
    <mergeCell ref="B25:C25"/>
    <mergeCell ref="D25:I25"/>
    <mergeCell ref="B26:C26"/>
    <mergeCell ref="D26:I26"/>
    <mergeCell ref="B27:M27"/>
    <mergeCell ref="B29:S29"/>
    <mergeCell ref="B31:I31"/>
    <mergeCell ref="J31:K31"/>
    <mergeCell ref="B32:I32"/>
    <mergeCell ref="J32:K32"/>
    <mergeCell ref="B33:I33"/>
    <mergeCell ref="J33:K33"/>
    <mergeCell ref="B34:I34"/>
    <mergeCell ref="J34:K34"/>
    <mergeCell ref="B37:S37"/>
    <mergeCell ref="B38:S38"/>
  </mergeCells>
</worksheet>
</file>

<file path=xl/worksheets/sheet6.xml><?xml version="1.0" encoding="utf-8"?>
<worksheet xmlns="http://schemas.openxmlformats.org/spreadsheetml/2006/main">
  <dimension ref="A1"/>
  <sheetViews>
    <sheetView workbookViewId="0"/>
  </sheetViews>
  <cols>
    <col customWidth="true" max="19" min="19" width="14"/>
    <col customWidth="true" max="18" min="18" width="14"/>
    <col customWidth="true" max="16" min="16" width="14"/>
    <col customWidth="true" max="17" min="17" width="14"/>
    <col customWidth="true" max="15" min="15" width="14"/>
    <col customWidth="true" max="14" min="14" width="12"/>
    <col customWidth="true" max="11" min="11" width="16"/>
    <col customWidth="true" max="12" min="12" width="16"/>
    <col customWidth="true" max="13" min="13" width="16"/>
    <col customWidth="true" max="10" min="10" width="13"/>
  </cols>
  <sheetData>
    <row r="1" ht="21" customHeight="true">
      <c r="B1" s="2" t="s">
        <v>84</v>
      </c>
      <c r="C1" s="2"/>
      <c r="D1" s="2"/>
      <c r="E1" s="2"/>
      <c r="F1" s="2"/>
      <c r="G1" s="2"/>
      <c r="H1" s="2"/>
      <c r="I1" s="2"/>
      <c r="J1" s="2"/>
      <c r="K1" s="2"/>
      <c r="L1" s="2"/>
      <c r="M1" s="2"/>
      <c r="N1" s="2"/>
      <c r="O1" s="2"/>
      <c r="P1" s="2"/>
      <c r="Q1" s="2"/>
      <c r="R1" s="2"/>
      <c r="S1" s="2"/>
    </row>
    <row r="2" ht="18" customHeight="true">
      <c r="B2" s="4" t="s">
        <v>5</v>
      </c>
      <c r="C2" s="4"/>
      <c r="D2" s="4"/>
      <c r="E2" s="4"/>
      <c r="F2" s="4"/>
      <c r="G2" s="4"/>
      <c r="H2" s="4"/>
      <c r="I2" s="4"/>
      <c r="J2" s="4"/>
      <c r="K2" s="4"/>
      <c r="L2" s="4"/>
      <c r="M2" s="4"/>
      <c r="N2" s="4"/>
      <c r="O2" s="4"/>
      <c r="P2" s="4"/>
      <c r="Q2" s="4"/>
      <c r="R2" s="4"/>
      <c r="S2" s="4"/>
    </row>
    <row r="3" ht="16" customHeight="true">
      <c r="B3" s="5" t="s">
        <v>7</v>
      </c>
      <c r="C3" s="6" t="s">
        <v>21</v>
      </c>
      <c r="D3" s="6"/>
      <c r="E3" s="6"/>
      <c r="F3" s="6"/>
      <c r="G3" s="6"/>
      <c r="H3" s="6"/>
      <c r="I3" s="5" t="s">
        <v>22</v>
      </c>
      <c r="J3" s="6" t="s">
        <v>23</v>
      </c>
      <c r="K3" s="6"/>
      <c r="L3" s="6"/>
      <c r="M3" s="6"/>
      <c r="N3" s="5" t="s">
        <v>24</v>
      </c>
      <c r="O3" s="6" t="s">
        <v>25</v>
      </c>
      <c r="P3" s="6"/>
      <c r="Q3" s="6"/>
      <c r="R3" s="6"/>
      <c r="S3" s="6"/>
    </row>
    <row r="4"/>
    <row r="5" ht="18" customHeight="true">
      <c r="B5" s="4" t="s">
        <v>26</v>
      </c>
      <c r="C5" s="4"/>
      <c r="D5" s="4"/>
      <c r="E5" s="6" t="s">
        <v>27</v>
      </c>
      <c r="F5" s="6"/>
      <c r="G5" s="6"/>
      <c r="H5" s="6"/>
      <c r="I5" s="6"/>
      <c r="J5" s="6"/>
      <c r="K5" s="6"/>
      <c r="L5" s="6"/>
      <c r="M5" s="6"/>
      <c r="N5" s="6"/>
      <c r="O5" s="6"/>
      <c r="P5" s="4" t="s">
        <v>28</v>
      </c>
      <c r="Q5" s="4"/>
      <c r="R5" s="6" t="s">
        <v>29</v>
      </c>
      <c r="S5" s="6"/>
    </row>
    <row r="6" ht="16" customHeight="true">
      <c r="B6" s="4" t="s">
        <v>30</v>
      </c>
      <c r="C6" s="4"/>
      <c r="D6" s="4"/>
      <c r="E6" s="5" t="s">
        <v>31</v>
      </c>
      <c r="F6" s="5"/>
      <c r="G6" s="5"/>
      <c r="H6" s="5"/>
      <c r="I6" s="5"/>
      <c r="J6" s="5"/>
      <c r="K6" s="5" t="s">
        <v>32</v>
      </c>
      <c r="L6" s="5"/>
      <c r="M6" s="5"/>
      <c r="N6" s="5" t="s">
        <v>33</v>
      </c>
      <c r="O6" s="5"/>
      <c r="P6" s="5"/>
      <c r="Q6" s="5"/>
      <c r="R6" s="5"/>
      <c r="S6" s="5"/>
    </row>
    <row r="7" ht="16" customHeight="true">
      <c r="B7" s="4"/>
      <c r="C7" s="4"/>
      <c r="D7" s="4"/>
      <c r="E7" s="6" t="s">
        <v>34</v>
      </c>
      <c r="F7" s="6"/>
      <c r="G7" s="6"/>
      <c r="H7" s="6"/>
      <c r="I7" s="6"/>
      <c r="J7" s="6"/>
      <c r="K7" s="6" t="s">
        <v>35</v>
      </c>
      <c r="L7" s="6"/>
      <c r="M7" s="6"/>
      <c r="N7" s="6" t="s">
        <v>36</v>
      </c>
      <c r="O7" s="6"/>
      <c r="P7" s="6"/>
      <c r="Q7" s="6"/>
      <c r="R7" s="6"/>
      <c r="S7" s="6"/>
    </row>
    <row r="8" ht="16" customHeight="true">
      <c r="B8" s="4" t="s">
        <v>43</v>
      </c>
      <c r="C8" s="4"/>
      <c r="D8" s="4"/>
      <c r="E8" s="5" t="s">
        <v>7</v>
      </c>
      <c r="F8" s="5"/>
      <c r="G8" s="5"/>
      <c r="H8" s="5"/>
      <c r="I8" s="5"/>
      <c r="J8" s="5"/>
      <c r="K8" s="5" t="s">
        <v>38</v>
      </c>
      <c r="L8" s="5"/>
      <c r="M8" s="5"/>
      <c r="N8" s="5" t="s">
        <v>39</v>
      </c>
      <c r="O8" s="5"/>
      <c r="P8" s="5"/>
      <c r="Q8" s="5"/>
      <c r="R8" s="5"/>
      <c r="S8" s="5"/>
    </row>
    <row r="9" ht="16" customHeight="true">
      <c r="B9" s="4"/>
      <c r="C9" s="4"/>
      <c r="D9" s="4"/>
      <c r="E9" s="6" t="s">
        <v>21</v>
      </c>
      <c r="F9" s="6"/>
      <c r="G9" s="6"/>
      <c r="H9" s="6"/>
      <c r="I9" s="6"/>
      <c r="J9" s="6"/>
      <c r="K9" s="6" t="s">
        <v>23</v>
      </c>
      <c r="L9" s="6"/>
      <c r="M9" s="6"/>
      <c r="N9" s="6" t="s">
        <v>25</v>
      </c>
      <c r="O9" s="6"/>
      <c r="P9" s="6"/>
      <c r="Q9" s="6"/>
      <c r="R9" s="6"/>
      <c r="S9" s="6"/>
    </row>
    <row r="10"/>
    <row r="11"/>
    <row r="12" ht="18" customHeight="true">
      <c r="B12" s="4" t="s">
        <v>40</v>
      </c>
      <c r="C12" s="4"/>
      <c r="D12" s="4"/>
      <c r="E12" s="6" t="s">
        <v>27</v>
      </c>
      <c r="F12" s="6"/>
      <c r="G12" s="6"/>
      <c r="H12" s="6"/>
      <c r="I12" s="6"/>
      <c r="J12" s="6"/>
      <c r="K12" s="6"/>
      <c r="L12" s="6"/>
      <c r="M12" s="6"/>
      <c r="N12" s="6"/>
      <c r="O12" s="6"/>
      <c r="P12" s="4" t="s">
        <v>41</v>
      </c>
      <c r="Q12" s="4"/>
      <c r="R12" s="6" t="s">
        <v>29</v>
      </c>
      <c r="S12" s="6"/>
    </row>
    <row r="13" ht="16" customHeight="true">
      <c r="B13" s="4" t="s">
        <v>30</v>
      </c>
      <c r="C13" s="4"/>
      <c r="D13" s="4"/>
      <c r="E13" s="5" t="s">
        <v>31</v>
      </c>
      <c r="F13" s="5"/>
      <c r="G13" s="5"/>
      <c r="H13" s="5"/>
      <c r="I13" s="5"/>
      <c r="J13" s="5"/>
      <c r="K13" s="5" t="s">
        <v>32</v>
      </c>
      <c r="L13" s="5"/>
      <c r="M13" s="5"/>
      <c r="N13" s="5" t="s">
        <v>33</v>
      </c>
      <c r="O13" s="5"/>
      <c r="P13" s="5"/>
      <c r="Q13" s="5"/>
      <c r="R13" s="5"/>
      <c r="S13" s="5"/>
    </row>
    <row r="14" ht="16" customHeight="true">
      <c r="B14" s="4"/>
      <c r="C14" s="4"/>
      <c r="D14" s="4"/>
      <c r="E14" s="6" t="s">
        <v>34</v>
      </c>
      <c r="F14" s="6"/>
      <c r="G14" s="6"/>
      <c r="H14" s="6"/>
      <c r="I14" s="6"/>
      <c r="J14" s="6"/>
      <c r="K14" s="6" t="s">
        <v>35</v>
      </c>
      <c r="L14" s="6"/>
      <c r="M14" s="6"/>
      <c r="N14" s="6" t="s">
        <v>36</v>
      </c>
      <c r="O14" s="6"/>
      <c r="P14" s="6"/>
      <c r="Q14" s="6"/>
      <c r="R14" s="6"/>
      <c r="S14" s="6"/>
    </row>
    <row r="15" ht="16" customHeight="true">
      <c r="B15" s="4" t="s">
        <v>43</v>
      </c>
      <c r="C15" s="4"/>
      <c r="D15" s="4"/>
      <c r="E15" s="5" t="s">
        <v>7</v>
      </c>
      <c r="F15" s="5"/>
      <c r="G15" s="5"/>
      <c r="H15" s="5"/>
      <c r="I15" s="5"/>
      <c r="J15" s="5"/>
      <c r="K15" s="5" t="s">
        <v>38</v>
      </c>
      <c r="L15" s="5"/>
      <c r="M15" s="5"/>
      <c r="N15" s="5" t="s">
        <v>39</v>
      </c>
      <c r="O15" s="5"/>
      <c r="P15" s="5"/>
      <c r="Q15" s="5"/>
      <c r="R15" s="5"/>
      <c r="S15" s="5"/>
    </row>
    <row r="16" ht="16" customHeight="true">
      <c r="B16" s="4"/>
      <c r="C16" s="4"/>
      <c r="D16" s="4"/>
      <c r="E16" s="6" t="s">
        <v>21</v>
      </c>
      <c r="F16" s="6"/>
      <c r="G16" s="6"/>
      <c r="H16" s="6"/>
      <c r="I16" s="6"/>
      <c r="J16" s="6"/>
      <c r="K16" s="6" t="s">
        <v>23</v>
      </c>
      <c r="L16" s="6"/>
      <c r="M16" s="6"/>
      <c r="N16" s="6" t="s">
        <v>25</v>
      </c>
      <c r="O16" s="6"/>
      <c r="P16" s="6"/>
      <c r="Q16" s="6"/>
      <c r="R16" s="6"/>
      <c r="S16" s="6"/>
    </row>
    <row r="17"/>
    <row r="18"/>
    <row r="19" ht="18" customHeight="true">
      <c r="B19" s="4" t="s">
        <v>44</v>
      </c>
      <c r="C19" s="4"/>
      <c r="D19" s="4"/>
      <c r="E19" s="4"/>
      <c r="F19" s="4"/>
      <c r="G19" s="4"/>
      <c r="H19" s="4"/>
      <c r="I19" s="4"/>
      <c r="J19" s="4"/>
      <c r="K19" s="4"/>
      <c r="L19" s="4"/>
      <c r="M19" s="4"/>
      <c r="N19" s="4"/>
      <c r="O19" s="4"/>
      <c r="P19" s="4"/>
      <c r="Q19" s="4"/>
      <c r="R19" s="4"/>
      <c r="S19" s="4"/>
    </row>
    <row r="20" ht="16" customHeight="true">
      <c r="B20" s="5" t="s">
        <v>45</v>
      </c>
      <c r="C20" s="5"/>
      <c r="D20" s="5" t="s">
        <v>46</v>
      </c>
      <c r="E20" s="5"/>
      <c r="F20" s="5"/>
      <c r="G20" s="5"/>
      <c r="H20" s="5"/>
      <c r="I20" s="5"/>
      <c r="J20" s="5" t="s">
        <v>47</v>
      </c>
      <c r="K20" s="5" t="s">
        <v>48</v>
      </c>
      <c r="L20" s="5"/>
      <c r="M20" s="5"/>
      <c r="N20" s="5" t="s">
        <v>49</v>
      </c>
      <c r="O20" s="5" t="s">
        <v>50</v>
      </c>
      <c r="P20" s="5" t="s">
        <v>51</v>
      </c>
      <c r="Q20" s="5"/>
      <c r="R20" s="5" t="s">
        <v>52</v>
      </c>
      <c r="S20" s="5" t="s">
        <v>53</v>
      </c>
    </row>
    <row r="21" ht="16" customHeight="true">
      <c r="B21" s="6" t="s">
        <v>74</v>
      </c>
      <c r="C21" s="6"/>
      <c r="D21" s="6" t="s">
        <v>75</v>
      </c>
      <c r="E21" s="6"/>
      <c r="F21" s="6"/>
      <c r="G21" s="6"/>
      <c r="H21" s="6"/>
      <c r="I21" s="6"/>
      <c r="J21" s="6">
        <v>20</v>
      </c>
      <c r="K21" s="6">
        <v>2</v>
      </c>
      <c r="L21" s="6">
        <v>2</v>
      </c>
      <c r="M21" s="6">
        <v>2</v>
      </c>
      <c r="N21" s="6">
        <v>10</v>
      </c>
      <c r="O21" s="7">
        <f>=K21*L21*M21*N21</f>
      </c>
      <c r="P21" s="7">
        <f>=O21*1000/6*N21</f>
      </c>
      <c r="Q21" s="7">
        <f>=O21*250</f>
      </c>
      <c r="R21" s="6">
        <v>1000</v>
      </c>
      <c r="S21" s="7">
        <f>=N21*J21</f>
      </c>
    </row>
    <row r="22" ht="16" customHeight="true">
      <c r="B22" s="6" t="s">
        <v>74</v>
      </c>
      <c r="C22" s="6"/>
      <c r="D22" s="6" t="s">
        <v>75</v>
      </c>
      <c r="E22" s="6"/>
      <c r="F22" s="6"/>
      <c r="G22" s="6"/>
      <c r="H22" s="6"/>
      <c r="I22" s="6"/>
      <c r="J22" s="6">
        <v>20</v>
      </c>
      <c r="K22" s="6">
        <v>2</v>
      </c>
      <c r="L22" s="6">
        <v>2</v>
      </c>
      <c r="M22" s="6">
        <v>2</v>
      </c>
      <c r="N22" s="6">
        <v>10</v>
      </c>
      <c r="O22" s="7">
        <f>=K22*L22*M22*N22</f>
      </c>
      <c r="P22" s="7">
        <f>=O22*1000/6*N22</f>
      </c>
      <c r="Q22" s="7">
        <f>=O22*250</f>
      </c>
      <c r="R22" s="6">
        <v>1000</v>
      </c>
      <c r="S22" s="7">
        <f>=N22*J22</f>
      </c>
    </row>
    <row r="23" ht="16" customHeight="true">
      <c r="B23" s="6" t="s">
        <v>74</v>
      </c>
      <c r="C23" s="6"/>
      <c r="D23" s="6" t="s">
        <v>75</v>
      </c>
      <c r="E23" s="6"/>
      <c r="F23" s="6"/>
      <c r="G23" s="6"/>
      <c r="H23" s="6"/>
      <c r="I23" s="6"/>
      <c r="J23" s="6">
        <v>20</v>
      </c>
      <c r="K23" s="6">
        <v>2</v>
      </c>
      <c r="L23" s="6">
        <v>2</v>
      </c>
      <c r="M23" s="6">
        <v>2</v>
      </c>
      <c r="N23" s="6">
        <v>10</v>
      </c>
      <c r="O23" s="7">
        <f>=K23*L23*M23*N23</f>
      </c>
      <c r="P23" s="7">
        <f>=O23*1000/6*N23</f>
      </c>
      <c r="Q23" s="7">
        <f>=O23*250</f>
      </c>
      <c r="R23" s="6">
        <v>1000</v>
      </c>
      <c r="S23" s="7">
        <f>=N23*J23</f>
      </c>
    </row>
    <row r="24" ht="16" customHeight="true">
      <c r="B24" s="6" t="s">
        <v>74</v>
      </c>
      <c r="C24" s="6"/>
      <c r="D24" s="6" t="s">
        <v>75</v>
      </c>
      <c r="E24" s="6"/>
      <c r="F24" s="6"/>
      <c r="G24" s="6"/>
      <c r="H24" s="6"/>
      <c r="I24" s="6"/>
      <c r="J24" s="6">
        <v>20</v>
      </c>
      <c r="K24" s="6">
        <v>2</v>
      </c>
      <c r="L24" s="6">
        <v>2</v>
      </c>
      <c r="M24" s="6">
        <v>2</v>
      </c>
      <c r="N24" s="6">
        <v>10</v>
      </c>
      <c r="O24" s="7">
        <f>=K24*L24*M24*N24</f>
      </c>
      <c r="P24" s="7">
        <f>=O24*1000/6*N24</f>
      </c>
      <c r="Q24" s="7">
        <f>=O24*250</f>
      </c>
      <c r="R24" s="6">
        <v>1000</v>
      </c>
      <c r="S24" s="7">
        <f>=N24*J24</f>
      </c>
    </row>
    <row r="25" ht="16" customHeight="true">
      <c r="B25" s="6" t="s">
        <v>74</v>
      </c>
      <c r="C25" s="6"/>
      <c r="D25" s="6" t="s">
        <v>75</v>
      </c>
      <c r="E25" s="6"/>
      <c r="F25" s="6"/>
      <c r="G25" s="6"/>
      <c r="H25" s="6"/>
      <c r="I25" s="6"/>
      <c r="J25" s="6">
        <v>20</v>
      </c>
      <c r="K25" s="6">
        <v>2</v>
      </c>
      <c r="L25" s="6">
        <v>2</v>
      </c>
      <c r="M25" s="6">
        <v>2</v>
      </c>
      <c r="N25" s="6">
        <v>10</v>
      </c>
      <c r="O25" s="7">
        <f>=K25*L25*M25*N25</f>
      </c>
      <c r="P25" s="7">
        <f>=O25*1000/6*N25</f>
      </c>
      <c r="Q25" s="7">
        <f>=O25*250</f>
      </c>
      <c r="R25" s="6">
        <v>1000</v>
      </c>
      <c r="S25" s="7">
        <f>=N25*J25</f>
      </c>
    </row>
    <row r="26" ht="16" customHeight="true">
      <c r="B26" s="6" t="s">
        <v>74</v>
      </c>
      <c r="C26" s="6"/>
      <c r="D26" s="6" t="s">
        <v>75</v>
      </c>
      <c r="E26" s="6"/>
      <c r="F26" s="6"/>
      <c r="G26" s="6"/>
      <c r="H26" s="6"/>
      <c r="I26" s="6"/>
      <c r="J26" s="6">
        <v>20</v>
      </c>
      <c r="K26" s="6">
        <v>2</v>
      </c>
      <c r="L26" s="6">
        <v>2</v>
      </c>
      <c r="M26" s="6">
        <v>2</v>
      </c>
      <c r="N26" s="6">
        <v>10</v>
      </c>
      <c r="O26" s="7">
        <f>=K26*L26*M26*N26</f>
      </c>
      <c r="P26" s="7">
        <f>=O26*1000/6*N26</f>
      </c>
      <c r="Q26" s="7">
        <f>=O26*250</f>
      </c>
      <c r="R26" s="6">
        <v>1000</v>
      </c>
      <c r="S26" s="7">
        <f>=N26*J26</f>
      </c>
    </row>
    <row r="27" ht="16" customHeight="true">
      <c r="B27" s="8" t="s">
        <v>76</v>
      </c>
      <c r="C27" s="8"/>
      <c r="D27" s="8"/>
      <c r="E27" s="8"/>
      <c r="F27" s="8"/>
      <c r="G27" s="8"/>
      <c r="H27" s="8"/>
      <c r="I27" s="8"/>
      <c r="J27" s="8"/>
      <c r="K27" s="8"/>
      <c r="L27" s="8"/>
      <c r="M27" s="8"/>
      <c r="N27" s="7">
        <f>=SUM(N21:N26)</f>
      </c>
      <c r="O27" s="7">
        <f>=SUM(O21:O26)</f>
      </c>
      <c r="P27" s="7">
        <f>=IF(AND(SUM(Q21:Q26)&gt;=0,SUM(Q21:Q26)&lt;=0.5),0.5,ROUND(SUM(P21:P26),0))</f>
      </c>
      <c r="Q27" s="7">
        <f>=ROUND(SUM(Q21:Q26),0)</f>
      </c>
      <c r="R27" s="7">
        <f>=SUM(R21:R26)</f>
      </c>
      <c r="S27" s="7">
        <f>=SUM(S21:S26)</f>
      </c>
    </row>
    <row r="28"/>
    <row r="29" ht="21" customHeight="true">
      <c r="B29" s="3" t="s">
        <v>3</v>
      </c>
      <c r="C29" s="3"/>
      <c r="D29" s="3"/>
      <c r="E29" s="3"/>
      <c r="F29" s="3"/>
      <c r="G29" s="3"/>
      <c r="H29" s="3"/>
      <c r="I29" s="3"/>
      <c r="J29" s="3"/>
      <c r="K29" s="3"/>
      <c r="L29" s="3"/>
      <c r="M29" s="3"/>
      <c r="N29" s="3"/>
      <c r="O29" s="3"/>
      <c r="P29" s="3"/>
      <c r="Q29" s="3"/>
      <c r="R29" s="3"/>
      <c r="S29" s="3"/>
    </row>
    <row r="30"/>
    <row r="31" ht="18" customHeight="true">
      <c r="B31" s="4" t="s">
        <v>62</v>
      </c>
      <c r="C31" s="4"/>
      <c r="D31" s="4"/>
      <c r="E31" s="4"/>
      <c r="F31" s="4"/>
      <c r="G31" s="4"/>
      <c r="H31" s="4"/>
      <c r="I31" s="4"/>
      <c r="J31" s="4" t="s">
        <v>63</v>
      </c>
      <c r="K31" s="4"/>
    </row>
    <row r="32" ht="16" customHeight="true">
      <c r="B32" s="6" t="s">
        <v>77</v>
      </c>
      <c r="C32" s="6"/>
      <c r="D32" s="6"/>
      <c r="E32" s="6"/>
      <c r="F32" s="6"/>
      <c r="G32" s="6"/>
      <c r="H32" s="6"/>
      <c r="I32" s="6"/>
      <c r="J32" s="6" t="s">
        <v>78</v>
      </c>
      <c r="K32" s="6"/>
    </row>
    <row r="33" ht="16" customHeight="true">
      <c r="B33" s="6" t="s">
        <v>62</v>
      </c>
      <c r="C33" s="6"/>
      <c r="D33" s="6"/>
      <c r="E33" s="6"/>
      <c r="F33" s="6"/>
      <c r="G33" s="6"/>
      <c r="H33" s="6"/>
      <c r="I33" s="6"/>
      <c r="J33" s="6" t="s">
        <v>79</v>
      </c>
      <c r="K33" s="6"/>
    </row>
    <row r="34" ht="16" customHeight="true">
      <c r="B34" s="6" t="s">
        <v>80</v>
      </c>
      <c r="C34" s="6"/>
      <c r="D34" s="6"/>
      <c r="E34" s="6"/>
      <c r="F34" s="6"/>
      <c r="G34" s="6"/>
      <c r="H34" s="6"/>
      <c r="I34" s="6"/>
      <c r="J34" s="6" t="s">
        <v>81</v>
      </c>
      <c r="K34" s="6"/>
    </row>
    <row r="35"/>
    <row r="36"/>
    <row r="37" ht="16" customHeight="true">
      <c r="B37" s="4" t="s">
        <v>72</v>
      </c>
      <c r="C37" s="4"/>
      <c r="D37" s="4"/>
      <c r="E37" s="4"/>
      <c r="F37" s="4"/>
      <c r="G37" s="4"/>
      <c r="H37" s="4"/>
      <c r="I37" s="4"/>
      <c r="J37" s="4"/>
      <c r="K37" s="4"/>
      <c r="L37" s="4"/>
      <c r="M37" s="4"/>
      <c r="N37" s="4"/>
      <c r="O37" s="4"/>
      <c r="P37" s="4"/>
      <c r="Q37" s="4"/>
      <c r="R37" s="4"/>
      <c r="S37" s="4"/>
    </row>
    <row r="38" ht="56" customHeight="true">
      <c r="B38" s="6" t="s">
        <v>82</v>
      </c>
      <c r="C38" s="6"/>
      <c r="D38" s="6"/>
      <c r="E38" s="6"/>
      <c r="F38" s="6"/>
      <c r="G38" s="6"/>
      <c r="H38" s="6"/>
      <c r="I38" s="6"/>
      <c r="J38" s="6"/>
      <c r="K38" s="6"/>
      <c r="L38" s="6"/>
      <c r="M38" s="6"/>
      <c r="N38" s="6"/>
      <c r="O38" s="6"/>
      <c r="P38" s="6"/>
      <c r="Q38" s="6"/>
      <c r="R38" s="6"/>
      <c r="S38" s="6"/>
    </row>
  </sheetData>
  <mergeCells count="70">
    <mergeCell ref="B1:S1"/>
    <mergeCell ref="B2:S2"/>
    <mergeCell ref="C3:H3"/>
    <mergeCell ref="J3:M3"/>
    <mergeCell ref="O3:S3"/>
    <mergeCell ref="B5:D5"/>
    <mergeCell ref="E5:O5"/>
    <mergeCell ref="P5:Q5"/>
    <mergeCell ref="R5:S5"/>
    <mergeCell ref="B6:D7"/>
    <mergeCell ref="E6:J6"/>
    <mergeCell ref="K6:M6"/>
    <mergeCell ref="N6:S6"/>
    <mergeCell ref="E7:J7"/>
    <mergeCell ref="K7:M7"/>
    <mergeCell ref="N7:S7"/>
    <mergeCell ref="B8:D9"/>
    <mergeCell ref="E8:J8"/>
    <mergeCell ref="K8:M8"/>
    <mergeCell ref="N8:S8"/>
    <mergeCell ref="E9:J9"/>
    <mergeCell ref="K9:M9"/>
    <mergeCell ref="N9:S9"/>
    <mergeCell ref="B12:D12"/>
    <mergeCell ref="E12:O12"/>
    <mergeCell ref="P12:Q12"/>
    <mergeCell ref="R12:S12"/>
    <mergeCell ref="B13:D14"/>
    <mergeCell ref="E13:J13"/>
    <mergeCell ref="K13:M13"/>
    <mergeCell ref="N13:S13"/>
    <mergeCell ref="E14:J14"/>
    <mergeCell ref="K14:M14"/>
    <mergeCell ref="N14:S14"/>
    <mergeCell ref="B15:D16"/>
    <mergeCell ref="E15:J15"/>
    <mergeCell ref="K15:M15"/>
    <mergeCell ref="N15:S15"/>
    <mergeCell ref="E16:J16"/>
    <mergeCell ref="K16:M16"/>
    <mergeCell ref="N16:S16"/>
    <mergeCell ref="B19:S19"/>
    <mergeCell ref="B20:C20"/>
    <mergeCell ref="D20:I20"/>
    <mergeCell ref="K20:M20"/>
    <mergeCell ref="P20:Q20"/>
    <mergeCell ref="B21:C21"/>
    <mergeCell ref="D21:I21"/>
    <mergeCell ref="B22:C22"/>
    <mergeCell ref="D22:I22"/>
    <mergeCell ref="B23:C23"/>
    <mergeCell ref="D23:I23"/>
    <mergeCell ref="B24:C24"/>
    <mergeCell ref="D24:I24"/>
    <mergeCell ref="B25:C25"/>
    <mergeCell ref="D25:I25"/>
    <mergeCell ref="B26:C26"/>
    <mergeCell ref="D26:I26"/>
    <mergeCell ref="B27:M27"/>
    <mergeCell ref="B29:S29"/>
    <mergeCell ref="B31:I31"/>
    <mergeCell ref="J31:K31"/>
    <mergeCell ref="B32:I32"/>
    <mergeCell ref="J32:K32"/>
    <mergeCell ref="B33:I33"/>
    <mergeCell ref="J33:K33"/>
    <mergeCell ref="B34:I34"/>
    <mergeCell ref="J34:K34"/>
    <mergeCell ref="B37:S37"/>
    <mergeCell ref="B38:S38"/>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ru-RU</dc:language>
  <cp:lastModifiedBy/>
  <dcterms:modified xsi:type="dcterms:W3CDTF">2021-10-05T21:58:11Z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