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flutter_document\SmartStore\"/>
    </mc:Choice>
  </mc:AlternateContent>
  <bookViews>
    <workbookView xWindow="0" yWindow="0" windowWidth="23040" windowHeight="9924" activeTab="1"/>
  </bookViews>
  <sheets>
    <sheet name="Sheet1" sheetId="1" r:id="rId1"/>
    <sheet name="Category" sheetId="2" r:id="rId2"/>
    <sheet name="Sheet5" sheetId="5" r:id="rId3"/>
  </sheets>
  <definedNames>
    <definedName name="_xlnm._FilterDatabase" localSheetId="1" hidden="1">Category!$A$2:$R$358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" i="2" l="1"/>
  <c r="C58" i="2"/>
  <c r="C348" i="2"/>
  <c r="C349" i="2"/>
  <c r="D351" i="2"/>
  <c r="D352" i="2"/>
  <c r="D353" i="2"/>
  <c r="D354" i="2"/>
  <c r="D355" i="2"/>
  <c r="D356" i="2"/>
  <c r="D357" i="2"/>
  <c r="D358" i="2"/>
  <c r="D350" i="2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3" i="2"/>
  <c r="F3" i="2" s="1"/>
  <c r="K53" i="1"/>
  <c r="K54" i="1"/>
  <c r="K55" i="1"/>
  <c r="K56" i="1"/>
  <c r="K52" i="1"/>
  <c r="K41" i="1"/>
  <c r="K42" i="1"/>
  <c r="K43" i="1"/>
  <c r="K44" i="1"/>
  <c r="K45" i="1"/>
  <c r="K46" i="1"/>
  <c r="K47" i="1"/>
  <c r="K48" i="1"/>
  <c r="K49" i="1"/>
  <c r="K50" i="1"/>
  <c r="K51" i="1"/>
  <c r="K40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7" i="1"/>
  <c r="Q218" i="2"/>
  <c r="P60" i="2"/>
  <c r="Q60" i="2"/>
  <c r="R60" i="2"/>
  <c r="P61" i="2"/>
  <c r="Q61" i="2"/>
  <c r="R61" i="2"/>
  <c r="P62" i="2"/>
  <c r="Q62" i="2"/>
  <c r="R62" i="2"/>
  <c r="P63" i="2"/>
  <c r="Q63" i="2"/>
  <c r="R63" i="2"/>
  <c r="P64" i="2"/>
  <c r="Q64" i="2"/>
  <c r="R64" i="2"/>
  <c r="P65" i="2"/>
  <c r="Q65" i="2"/>
  <c r="R65" i="2"/>
  <c r="P66" i="2"/>
  <c r="Q66" i="2"/>
  <c r="R66" i="2"/>
  <c r="P67" i="2"/>
  <c r="Q67" i="2"/>
  <c r="R67" i="2"/>
  <c r="P68" i="2"/>
  <c r="Q68" i="2"/>
  <c r="R68" i="2"/>
  <c r="P69" i="2"/>
  <c r="Q69" i="2"/>
  <c r="R69" i="2"/>
  <c r="P70" i="2"/>
  <c r="Q70" i="2"/>
  <c r="R70" i="2"/>
  <c r="P71" i="2"/>
  <c r="Q71" i="2"/>
  <c r="R71" i="2"/>
  <c r="P72" i="2"/>
  <c r="Q72" i="2"/>
  <c r="R72" i="2"/>
  <c r="P73" i="2"/>
  <c r="Q73" i="2"/>
  <c r="R73" i="2"/>
  <c r="P74" i="2"/>
  <c r="Q74" i="2"/>
  <c r="R74" i="2"/>
  <c r="P75" i="2"/>
  <c r="Q75" i="2"/>
  <c r="R75" i="2"/>
  <c r="P76" i="2"/>
  <c r="Q76" i="2"/>
  <c r="R76" i="2"/>
  <c r="P77" i="2"/>
  <c r="Q77" i="2"/>
  <c r="R77" i="2"/>
  <c r="P78" i="2"/>
  <c r="Q78" i="2"/>
  <c r="R78" i="2"/>
  <c r="P79" i="2"/>
  <c r="Q79" i="2"/>
  <c r="R79" i="2"/>
  <c r="P80" i="2"/>
  <c r="Q80" i="2"/>
  <c r="R80" i="2"/>
  <c r="P81" i="2"/>
  <c r="Q81" i="2"/>
  <c r="R81" i="2"/>
  <c r="P82" i="2"/>
  <c r="Q82" i="2"/>
  <c r="R82" i="2"/>
  <c r="P83" i="2"/>
  <c r="Q83" i="2"/>
  <c r="R83" i="2"/>
  <c r="P84" i="2"/>
  <c r="Q84" i="2"/>
  <c r="R84" i="2"/>
  <c r="P85" i="2"/>
  <c r="Q85" i="2"/>
  <c r="R85" i="2"/>
  <c r="P86" i="2"/>
  <c r="Q86" i="2"/>
  <c r="R86" i="2"/>
  <c r="P87" i="2"/>
  <c r="Q87" i="2"/>
  <c r="R87" i="2"/>
  <c r="P88" i="2"/>
  <c r="Q88" i="2"/>
  <c r="R88" i="2"/>
  <c r="P89" i="2"/>
  <c r="Q89" i="2"/>
  <c r="R89" i="2"/>
  <c r="P90" i="2"/>
  <c r="Q90" i="2"/>
  <c r="R90" i="2"/>
  <c r="P91" i="2"/>
  <c r="Q91" i="2"/>
  <c r="R91" i="2"/>
  <c r="P92" i="2"/>
  <c r="Q92" i="2"/>
  <c r="R92" i="2"/>
  <c r="P93" i="2"/>
  <c r="Q93" i="2"/>
  <c r="R93" i="2"/>
  <c r="P94" i="2"/>
  <c r="Q94" i="2"/>
  <c r="R94" i="2"/>
  <c r="P95" i="2"/>
  <c r="Q95" i="2"/>
  <c r="R95" i="2"/>
  <c r="P96" i="2"/>
  <c r="Q96" i="2"/>
  <c r="R96" i="2"/>
  <c r="P97" i="2"/>
  <c r="Q97" i="2"/>
  <c r="R97" i="2"/>
  <c r="P98" i="2"/>
  <c r="Q98" i="2"/>
  <c r="R98" i="2"/>
  <c r="P99" i="2"/>
  <c r="Q99" i="2"/>
  <c r="R99" i="2"/>
  <c r="P100" i="2"/>
  <c r="Q100" i="2"/>
  <c r="R100" i="2"/>
  <c r="P101" i="2"/>
  <c r="Q101" i="2"/>
  <c r="R101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R59" i="2"/>
  <c r="Q59" i="2"/>
  <c r="P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59" i="2"/>
  <c r="D347" i="2"/>
  <c r="D346" i="2"/>
  <c r="F346" i="2" s="1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F249" i="2" s="1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3" i="2"/>
  <c r="D82" i="2"/>
  <c r="D81" i="2"/>
  <c r="D80" i="2"/>
  <c r="D79" i="2"/>
  <c r="D78" i="2"/>
  <c r="D77" i="2"/>
  <c r="D76" i="2"/>
  <c r="D75" i="2"/>
  <c r="D74" i="2"/>
  <c r="D73" i="2"/>
  <c r="F73" i="2" s="1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C51" i="2" l="1"/>
  <c r="E51" i="2" s="1"/>
  <c r="F51" i="2" s="1"/>
  <c r="C50" i="2"/>
  <c r="E50" i="2" s="1"/>
  <c r="F50" i="2" s="1"/>
  <c r="C39" i="2"/>
  <c r="E39" i="2" s="1"/>
  <c r="F39" i="2" s="1"/>
  <c r="C38" i="2"/>
  <c r="E38" i="2" s="1"/>
  <c r="F38" i="2" s="1"/>
  <c r="C27" i="2"/>
  <c r="E27" i="2" s="1"/>
  <c r="F27" i="2" s="1"/>
  <c r="C26" i="2"/>
  <c r="E26" i="2" s="1"/>
  <c r="F26" i="2" s="1"/>
  <c r="C15" i="2"/>
  <c r="C14" i="2"/>
  <c r="C49" i="2"/>
  <c r="E49" i="2" s="1"/>
  <c r="F49" i="2" s="1"/>
  <c r="C37" i="2"/>
  <c r="E37" i="2" s="1"/>
  <c r="F37" i="2" s="1"/>
  <c r="C25" i="2"/>
  <c r="E25" i="2" s="1"/>
  <c r="F25" i="2" s="1"/>
  <c r="C13" i="2"/>
  <c r="C294" i="2"/>
  <c r="E294" i="2" s="1"/>
  <c r="F294" i="2" s="1"/>
  <c r="C48" i="2"/>
  <c r="E48" i="2" s="1"/>
  <c r="F48" i="2" s="1"/>
  <c r="C36" i="2"/>
  <c r="E36" i="2" s="1"/>
  <c r="F36" i="2" s="1"/>
  <c r="C24" i="2"/>
  <c r="E24" i="2" s="1"/>
  <c r="F24" i="2" s="1"/>
  <c r="C12" i="2"/>
  <c r="C150" i="2"/>
  <c r="E150" i="2" s="1"/>
  <c r="F150" i="2" s="1"/>
  <c r="C47" i="2"/>
  <c r="E47" i="2" s="1"/>
  <c r="F47" i="2" s="1"/>
  <c r="C35" i="2"/>
  <c r="E35" i="2" s="1"/>
  <c r="F35" i="2" s="1"/>
  <c r="C23" i="2"/>
  <c r="E23" i="2" s="1"/>
  <c r="F23" i="2" s="1"/>
  <c r="C11" i="2"/>
  <c r="C46" i="2"/>
  <c r="E46" i="2" s="1"/>
  <c r="F46" i="2" s="1"/>
  <c r="C34" i="2"/>
  <c r="E34" i="2" s="1"/>
  <c r="F34" i="2" s="1"/>
  <c r="C22" i="2"/>
  <c r="E22" i="2" s="1"/>
  <c r="F22" i="2" s="1"/>
  <c r="C10" i="2"/>
  <c r="C57" i="2"/>
  <c r="E57" i="2" s="1"/>
  <c r="F57" i="2" s="1"/>
  <c r="C45" i="2"/>
  <c r="E45" i="2" s="1"/>
  <c r="F45" i="2" s="1"/>
  <c r="C33" i="2"/>
  <c r="E33" i="2" s="1"/>
  <c r="F33" i="2" s="1"/>
  <c r="C21" i="2"/>
  <c r="E21" i="2" s="1"/>
  <c r="F21" i="2" s="1"/>
  <c r="C9" i="2"/>
  <c r="C56" i="2"/>
  <c r="E56" i="2" s="1"/>
  <c r="F56" i="2" s="1"/>
  <c r="C44" i="2"/>
  <c r="E44" i="2" s="1"/>
  <c r="F44" i="2" s="1"/>
  <c r="C32" i="2"/>
  <c r="E32" i="2" s="1"/>
  <c r="F32" i="2" s="1"/>
  <c r="C20" i="2"/>
  <c r="E20" i="2" s="1"/>
  <c r="F20" i="2" s="1"/>
  <c r="C8" i="2"/>
  <c r="C55" i="2"/>
  <c r="E55" i="2" s="1"/>
  <c r="F55" i="2" s="1"/>
  <c r="C43" i="2"/>
  <c r="E43" i="2" s="1"/>
  <c r="F43" i="2" s="1"/>
  <c r="C31" i="2"/>
  <c r="E31" i="2" s="1"/>
  <c r="F31" i="2" s="1"/>
  <c r="C19" i="2"/>
  <c r="E19" i="2" s="1"/>
  <c r="F19" i="2" s="1"/>
  <c r="C7" i="2"/>
  <c r="C54" i="2"/>
  <c r="E54" i="2" s="1"/>
  <c r="F54" i="2" s="1"/>
  <c r="C42" i="2"/>
  <c r="E42" i="2" s="1"/>
  <c r="F42" i="2" s="1"/>
  <c r="C30" i="2"/>
  <c r="E30" i="2" s="1"/>
  <c r="F30" i="2" s="1"/>
  <c r="C18" i="2"/>
  <c r="E18" i="2" s="1"/>
  <c r="F18" i="2" s="1"/>
  <c r="C6" i="2"/>
  <c r="C53" i="2"/>
  <c r="E53" i="2" s="1"/>
  <c r="F53" i="2" s="1"/>
  <c r="C41" i="2"/>
  <c r="E41" i="2" s="1"/>
  <c r="F41" i="2" s="1"/>
  <c r="C29" i="2"/>
  <c r="E29" i="2" s="1"/>
  <c r="F29" i="2" s="1"/>
  <c r="C17" i="2"/>
  <c r="C5" i="2"/>
  <c r="C52" i="2"/>
  <c r="E52" i="2" s="1"/>
  <c r="F52" i="2" s="1"/>
  <c r="C40" i="2"/>
  <c r="E40" i="2" s="1"/>
  <c r="F40" i="2" s="1"/>
  <c r="C28" i="2"/>
  <c r="E28" i="2" s="1"/>
  <c r="F28" i="2" s="1"/>
  <c r="C16" i="2"/>
  <c r="C4" i="2"/>
  <c r="C210" i="2"/>
  <c r="E210" i="2" s="1"/>
  <c r="F210" i="2" s="1"/>
  <c r="C342" i="2"/>
  <c r="E342" i="2" s="1"/>
  <c r="F342" i="2" s="1"/>
  <c r="C198" i="2"/>
  <c r="E198" i="2" s="1"/>
  <c r="F198" i="2" s="1"/>
  <c r="C330" i="2"/>
  <c r="E330" i="2" s="1"/>
  <c r="F330" i="2" s="1"/>
  <c r="C186" i="2"/>
  <c r="E186" i="2" s="1"/>
  <c r="F186" i="2" s="1"/>
  <c r="C318" i="2"/>
  <c r="E318" i="2" s="1"/>
  <c r="F318" i="2" s="1"/>
  <c r="C174" i="2"/>
  <c r="E174" i="2" s="1"/>
  <c r="F174" i="2" s="1"/>
  <c r="C306" i="2"/>
  <c r="E306" i="2" s="1"/>
  <c r="F306" i="2" s="1"/>
  <c r="C162" i="2"/>
  <c r="E162" i="2" s="1"/>
  <c r="F162" i="2" s="1"/>
  <c r="C282" i="2"/>
  <c r="E282" i="2" s="1"/>
  <c r="F282" i="2" s="1"/>
  <c r="C138" i="2"/>
  <c r="E138" i="2" s="1"/>
  <c r="F138" i="2" s="1"/>
  <c r="C270" i="2"/>
  <c r="E270" i="2" s="1"/>
  <c r="F270" i="2" s="1"/>
  <c r="C126" i="2"/>
  <c r="E126" i="2" s="1"/>
  <c r="F126" i="2" s="1"/>
  <c r="C258" i="2"/>
  <c r="E258" i="2" s="1"/>
  <c r="F258" i="2" s="1"/>
  <c r="C114" i="2"/>
  <c r="E114" i="2" s="1"/>
  <c r="F114" i="2" s="1"/>
  <c r="C246" i="2"/>
  <c r="E246" i="2" s="1"/>
  <c r="F246" i="2" s="1"/>
  <c r="C102" i="2"/>
  <c r="E102" i="2" s="1"/>
  <c r="F102" i="2" s="1"/>
  <c r="C354" i="2"/>
  <c r="E354" i="2" s="1"/>
  <c r="F354" i="2" s="1"/>
  <c r="C234" i="2"/>
  <c r="E234" i="2" s="1"/>
  <c r="F234" i="2" s="1"/>
  <c r="C90" i="2"/>
  <c r="E90" i="2" s="1"/>
  <c r="F90" i="2" s="1"/>
  <c r="C222" i="2"/>
  <c r="E222" i="2" s="1"/>
  <c r="F222" i="2" s="1"/>
  <c r="C3" i="2"/>
  <c r="C347" i="2"/>
  <c r="E347" i="2" s="1"/>
  <c r="F347" i="2" s="1"/>
  <c r="C335" i="2"/>
  <c r="E335" i="2" s="1"/>
  <c r="F335" i="2" s="1"/>
  <c r="C323" i="2"/>
  <c r="E323" i="2" s="1"/>
  <c r="F323" i="2" s="1"/>
  <c r="C311" i="2"/>
  <c r="E311" i="2" s="1"/>
  <c r="F311" i="2" s="1"/>
  <c r="C299" i="2"/>
  <c r="E299" i="2" s="1"/>
  <c r="F299" i="2" s="1"/>
  <c r="C287" i="2"/>
  <c r="E287" i="2" s="1"/>
  <c r="F287" i="2" s="1"/>
  <c r="C275" i="2"/>
  <c r="E275" i="2" s="1"/>
  <c r="F275" i="2" s="1"/>
  <c r="C263" i="2"/>
  <c r="E263" i="2" s="1"/>
  <c r="F263" i="2" s="1"/>
  <c r="C251" i="2"/>
  <c r="E251" i="2" s="1"/>
  <c r="F251" i="2" s="1"/>
  <c r="C239" i="2"/>
  <c r="E239" i="2" s="1"/>
  <c r="F239" i="2" s="1"/>
  <c r="C227" i="2"/>
  <c r="E227" i="2" s="1"/>
  <c r="F227" i="2" s="1"/>
  <c r="C215" i="2"/>
  <c r="E215" i="2" s="1"/>
  <c r="F215" i="2" s="1"/>
  <c r="C203" i="2"/>
  <c r="E203" i="2" s="1"/>
  <c r="F203" i="2" s="1"/>
  <c r="C191" i="2"/>
  <c r="E191" i="2" s="1"/>
  <c r="F191" i="2" s="1"/>
  <c r="C179" i="2"/>
  <c r="E179" i="2" s="1"/>
  <c r="F179" i="2" s="1"/>
  <c r="C167" i="2"/>
  <c r="E167" i="2" s="1"/>
  <c r="F167" i="2" s="1"/>
  <c r="C155" i="2"/>
  <c r="E155" i="2" s="1"/>
  <c r="F155" i="2" s="1"/>
  <c r="C143" i="2"/>
  <c r="E143" i="2" s="1"/>
  <c r="F143" i="2" s="1"/>
  <c r="C131" i="2"/>
  <c r="E131" i="2" s="1"/>
  <c r="F131" i="2" s="1"/>
  <c r="C119" i="2"/>
  <c r="E119" i="2" s="1"/>
  <c r="F119" i="2" s="1"/>
  <c r="C107" i="2"/>
  <c r="E107" i="2" s="1"/>
  <c r="F107" i="2" s="1"/>
  <c r="C95" i="2"/>
  <c r="E95" i="2" s="1"/>
  <c r="F95" i="2" s="1"/>
  <c r="C83" i="2"/>
  <c r="E83" i="2" s="1"/>
  <c r="F83" i="2" s="1"/>
  <c r="C71" i="2"/>
  <c r="E71" i="2" s="1"/>
  <c r="F71" i="2" s="1"/>
  <c r="C358" i="2"/>
  <c r="E358" i="2" s="1"/>
  <c r="F358" i="2" s="1"/>
  <c r="C346" i="2"/>
  <c r="C334" i="2"/>
  <c r="E334" i="2" s="1"/>
  <c r="F334" i="2" s="1"/>
  <c r="C322" i="2"/>
  <c r="E322" i="2" s="1"/>
  <c r="F322" i="2" s="1"/>
  <c r="C310" i="2"/>
  <c r="E310" i="2" s="1"/>
  <c r="F310" i="2" s="1"/>
  <c r="C298" i="2"/>
  <c r="E298" i="2" s="1"/>
  <c r="F298" i="2" s="1"/>
  <c r="C286" i="2"/>
  <c r="E286" i="2" s="1"/>
  <c r="F286" i="2" s="1"/>
  <c r="C274" i="2"/>
  <c r="E274" i="2" s="1"/>
  <c r="F274" i="2" s="1"/>
  <c r="C262" i="2"/>
  <c r="E262" i="2" s="1"/>
  <c r="F262" i="2" s="1"/>
  <c r="C250" i="2"/>
  <c r="E250" i="2" s="1"/>
  <c r="F250" i="2" s="1"/>
  <c r="C238" i="2"/>
  <c r="E238" i="2" s="1"/>
  <c r="F238" i="2" s="1"/>
  <c r="C226" i="2"/>
  <c r="E226" i="2" s="1"/>
  <c r="F226" i="2" s="1"/>
  <c r="C214" i="2"/>
  <c r="E214" i="2" s="1"/>
  <c r="F214" i="2" s="1"/>
  <c r="C202" i="2"/>
  <c r="E202" i="2" s="1"/>
  <c r="F202" i="2" s="1"/>
  <c r="C190" i="2"/>
  <c r="E190" i="2" s="1"/>
  <c r="F190" i="2" s="1"/>
  <c r="C178" i="2"/>
  <c r="E178" i="2" s="1"/>
  <c r="F178" i="2" s="1"/>
  <c r="C166" i="2"/>
  <c r="E166" i="2" s="1"/>
  <c r="F166" i="2" s="1"/>
  <c r="C154" i="2"/>
  <c r="E154" i="2" s="1"/>
  <c r="F154" i="2" s="1"/>
  <c r="C142" i="2"/>
  <c r="E142" i="2" s="1"/>
  <c r="F142" i="2" s="1"/>
  <c r="C130" i="2"/>
  <c r="E130" i="2" s="1"/>
  <c r="F130" i="2" s="1"/>
  <c r="C118" i="2"/>
  <c r="E118" i="2" s="1"/>
  <c r="F118" i="2" s="1"/>
  <c r="C106" i="2"/>
  <c r="E106" i="2" s="1"/>
  <c r="F106" i="2" s="1"/>
  <c r="C94" i="2"/>
  <c r="E94" i="2" s="1"/>
  <c r="F94" i="2" s="1"/>
  <c r="C82" i="2"/>
  <c r="E82" i="2" s="1"/>
  <c r="F82" i="2" s="1"/>
  <c r="C70" i="2"/>
  <c r="E70" i="2" s="1"/>
  <c r="F70" i="2" s="1"/>
  <c r="C357" i="2"/>
  <c r="E357" i="2" s="1"/>
  <c r="F357" i="2" s="1"/>
  <c r="C345" i="2"/>
  <c r="E345" i="2" s="1"/>
  <c r="F345" i="2" s="1"/>
  <c r="C333" i="2"/>
  <c r="E333" i="2" s="1"/>
  <c r="F333" i="2" s="1"/>
  <c r="C321" i="2"/>
  <c r="E321" i="2" s="1"/>
  <c r="F321" i="2" s="1"/>
  <c r="C309" i="2"/>
  <c r="E309" i="2" s="1"/>
  <c r="F309" i="2" s="1"/>
  <c r="C297" i="2"/>
  <c r="E297" i="2" s="1"/>
  <c r="F297" i="2" s="1"/>
  <c r="C285" i="2"/>
  <c r="E285" i="2" s="1"/>
  <c r="F285" i="2" s="1"/>
  <c r="C273" i="2"/>
  <c r="E273" i="2" s="1"/>
  <c r="F273" i="2" s="1"/>
  <c r="C261" i="2"/>
  <c r="E261" i="2" s="1"/>
  <c r="F261" i="2" s="1"/>
  <c r="C249" i="2"/>
  <c r="C237" i="2"/>
  <c r="E237" i="2" s="1"/>
  <c r="F237" i="2" s="1"/>
  <c r="C225" i="2"/>
  <c r="E225" i="2" s="1"/>
  <c r="F225" i="2" s="1"/>
  <c r="C213" i="2"/>
  <c r="E213" i="2" s="1"/>
  <c r="F213" i="2" s="1"/>
  <c r="C201" i="2"/>
  <c r="E201" i="2" s="1"/>
  <c r="F201" i="2" s="1"/>
  <c r="C189" i="2"/>
  <c r="E189" i="2" s="1"/>
  <c r="F189" i="2" s="1"/>
  <c r="C177" i="2"/>
  <c r="E177" i="2" s="1"/>
  <c r="F177" i="2" s="1"/>
  <c r="C165" i="2"/>
  <c r="E165" i="2" s="1"/>
  <c r="F165" i="2" s="1"/>
  <c r="C153" i="2"/>
  <c r="E153" i="2" s="1"/>
  <c r="F153" i="2" s="1"/>
  <c r="C141" i="2"/>
  <c r="E141" i="2" s="1"/>
  <c r="F141" i="2" s="1"/>
  <c r="C129" i="2"/>
  <c r="E129" i="2" s="1"/>
  <c r="F129" i="2" s="1"/>
  <c r="C117" i="2"/>
  <c r="E117" i="2" s="1"/>
  <c r="F117" i="2" s="1"/>
  <c r="C105" i="2"/>
  <c r="E105" i="2" s="1"/>
  <c r="F105" i="2" s="1"/>
  <c r="C93" i="2"/>
  <c r="E93" i="2" s="1"/>
  <c r="F93" i="2" s="1"/>
  <c r="C81" i="2"/>
  <c r="E81" i="2" s="1"/>
  <c r="F81" i="2" s="1"/>
  <c r="C69" i="2"/>
  <c r="E69" i="2" s="1"/>
  <c r="F69" i="2" s="1"/>
  <c r="C356" i="2"/>
  <c r="E356" i="2" s="1"/>
  <c r="F356" i="2" s="1"/>
  <c r="C344" i="2"/>
  <c r="E344" i="2" s="1"/>
  <c r="F344" i="2" s="1"/>
  <c r="C332" i="2"/>
  <c r="E332" i="2" s="1"/>
  <c r="F332" i="2" s="1"/>
  <c r="C320" i="2"/>
  <c r="E320" i="2" s="1"/>
  <c r="F320" i="2" s="1"/>
  <c r="C308" i="2"/>
  <c r="E308" i="2" s="1"/>
  <c r="F308" i="2" s="1"/>
  <c r="C296" i="2"/>
  <c r="E296" i="2" s="1"/>
  <c r="F296" i="2" s="1"/>
  <c r="C284" i="2"/>
  <c r="E284" i="2" s="1"/>
  <c r="F284" i="2" s="1"/>
  <c r="C272" i="2"/>
  <c r="E272" i="2" s="1"/>
  <c r="F272" i="2" s="1"/>
  <c r="C260" i="2"/>
  <c r="E260" i="2" s="1"/>
  <c r="F260" i="2" s="1"/>
  <c r="C248" i="2"/>
  <c r="E248" i="2" s="1"/>
  <c r="F248" i="2" s="1"/>
  <c r="C236" i="2"/>
  <c r="E236" i="2" s="1"/>
  <c r="F236" i="2" s="1"/>
  <c r="C224" i="2"/>
  <c r="E224" i="2" s="1"/>
  <c r="F224" i="2" s="1"/>
  <c r="C212" i="2"/>
  <c r="E212" i="2" s="1"/>
  <c r="F212" i="2" s="1"/>
  <c r="C200" i="2"/>
  <c r="E200" i="2" s="1"/>
  <c r="F200" i="2" s="1"/>
  <c r="C188" i="2"/>
  <c r="E188" i="2" s="1"/>
  <c r="F188" i="2" s="1"/>
  <c r="C176" i="2"/>
  <c r="E176" i="2" s="1"/>
  <c r="F176" i="2" s="1"/>
  <c r="C164" i="2"/>
  <c r="E164" i="2" s="1"/>
  <c r="F164" i="2" s="1"/>
  <c r="C152" i="2"/>
  <c r="E152" i="2" s="1"/>
  <c r="F152" i="2" s="1"/>
  <c r="C140" i="2"/>
  <c r="E140" i="2" s="1"/>
  <c r="F140" i="2" s="1"/>
  <c r="C128" i="2"/>
  <c r="E128" i="2" s="1"/>
  <c r="F128" i="2" s="1"/>
  <c r="C116" i="2"/>
  <c r="E116" i="2" s="1"/>
  <c r="F116" i="2" s="1"/>
  <c r="C104" i="2"/>
  <c r="E104" i="2" s="1"/>
  <c r="F104" i="2" s="1"/>
  <c r="C92" i="2"/>
  <c r="E92" i="2" s="1"/>
  <c r="F92" i="2" s="1"/>
  <c r="C80" i="2"/>
  <c r="E80" i="2" s="1"/>
  <c r="F80" i="2" s="1"/>
  <c r="C68" i="2"/>
  <c r="E68" i="2" s="1"/>
  <c r="F68" i="2" s="1"/>
  <c r="C355" i="2"/>
  <c r="E355" i="2" s="1"/>
  <c r="F355" i="2" s="1"/>
  <c r="C343" i="2"/>
  <c r="E343" i="2" s="1"/>
  <c r="F343" i="2" s="1"/>
  <c r="C331" i="2"/>
  <c r="E331" i="2" s="1"/>
  <c r="F331" i="2" s="1"/>
  <c r="C319" i="2"/>
  <c r="E319" i="2" s="1"/>
  <c r="F319" i="2" s="1"/>
  <c r="C307" i="2"/>
  <c r="E307" i="2" s="1"/>
  <c r="F307" i="2" s="1"/>
  <c r="C295" i="2"/>
  <c r="E295" i="2" s="1"/>
  <c r="F295" i="2" s="1"/>
  <c r="C283" i="2"/>
  <c r="E283" i="2" s="1"/>
  <c r="F283" i="2" s="1"/>
  <c r="C271" i="2"/>
  <c r="E271" i="2" s="1"/>
  <c r="F271" i="2" s="1"/>
  <c r="C259" i="2"/>
  <c r="E259" i="2" s="1"/>
  <c r="F259" i="2" s="1"/>
  <c r="C247" i="2"/>
  <c r="E247" i="2" s="1"/>
  <c r="F247" i="2" s="1"/>
  <c r="C235" i="2"/>
  <c r="E235" i="2" s="1"/>
  <c r="F235" i="2" s="1"/>
  <c r="C223" i="2"/>
  <c r="E223" i="2" s="1"/>
  <c r="F223" i="2" s="1"/>
  <c r="C211" i="2"/>
  <c r="E211" i="2" s="1"/>
  <c r="F211" i="2" s="1"/>
  <c r="C199" i="2"/>
  <c r="E199" i="2" s="1"/>
  <c r="F199" i="2" s="1"/>
  <c r="C187" i="2"/>
  <c r="E187" i="2" s="1"/>
  <c r="F187" i="2" s="1"/>
  <c r="C175" i="2"/>
  <c r="E175" i="2" s="1"/>
  <c r="F175" i="2" s="1"/>
  <c r="C163" i="2"/>
  <c r="E163" i="2" s="1"/>
  <c r="F163" i="2" s="1"/>
  <c r="C151" i="2"/>
  <c r="E151" i="2" s="1"/>
  <c r="F151" i="2" s="1"/>
  <c r="C139" i="2"/>
  <c r="E139" i="2" s="1"/>
  <c r="F139" i="2" s="1"/>
  <c r="C127" i="2"/>
  <c r="E127" i="2" s="1"/>
  <c r="F127" i="2" s="1"/>
  <c r="C115" i="2"/>
  <c r="E115" i="2" s="1"/>
  <c r="F115" i="2" s="1"/>
  <c r="C103" i="2"/>
  <c r="E103" i="2" s="1"/>
  <c r="F103" i="2" s="1"/>
  <c r="C91" i="2"/>
  <c r="E91" i="2" s="1"/>
  <c r="F91" i="2" s="1"/>
  <c r="C79" i="2"/>
  <c r="E79" i="2" s="1"/>
  <c r="F79" i="2" s="1"/>
  <c r="C67" i="2"/>
  <c r="E67" i="2" s="1"/>
  <c r="F67" i="2" s="1"/>
  <c r="C66" i="2"/>
  <c r="E66" i="2" s="1"/>
  <c r="F66" i="2" s="1"/>
  <c r="C353" i="2"/>
  <c r="E353" i="2" s="1"/>
  <c r="F353" i="2" s="1"/>
  <c r="C341" i="2"/>
  <c r="E341" i="2" s="1"/>
  <c r="F341" i="2" s="1"/>
  <c r="C329" i="2"/>
  <c r="E329" i="2" s="1"/>
  <c r="F329" i="2" s="1"/>
  <c r="C317" i="2"/>
  <c r="E317" i="2" s="1"/>
  <c r="F317" i="2" s="1"/>
  <c r="C305" i="2"/>
  <c r="E305" i="2" s="1"/>
  <c r="F305" i="2" s="1"/>
  <c r="C293" i="2"/>
  <c r="E293" i="2" s="1"/>
  <c r="F293" i="2" s="1"/>
  <c r="C281" i="2"/>
  <c r="E281" i="2" s="1"/>
  <c r="F281" i="2" s="1"/>
  <c r="C269" i="2"/>
  <c r="E269" i="2" s="1"/>
  <c r="F269" i="2" s="1"/>
  <c r="C257" i="2"/>
  <c r="E257" i="2" s="1"/>
  <c r="F257" i="2" s="1"/>
  <c r="C245" i="2"/>
  <c r="E245" i="2" s="1"/>
  <c r="F245" i="2" s="1"/>
  <c r="C233" i="2"/>
  <c r="E233" i="2" s="1"/>
  <c r="F233" i="2" s="1"/>
  <c r="C221" i="2"/>
  <c r="E221" i="2" s="1"/>
  <c r="F221" i="2" s="1"/>
  <c r="C209" i="2"/>
  <c r="E209" i="2" s="1"/>
  <c r="F209" i="2" s="1"/>
  <c r="C197" i="2"/>
  <c r="E197" i="2" s="1"/>
  <c r="F197" i="2" s="1"/>
  <c r="C185" i="2"/>
  <c r="E185" i="2" s="1"/>
  <c r="F185" i="2" s="1"/>
  <c r="C173" i="2"/>
  <c r="E173" i="2" s="1"/>
  <c r="F173" i="2" s="1"/>
  <c r="C161" i="2"/>
  <c r="E161" i="2" s="1"/>
  <c r="F161" i="2" s="1"/>
  <c r="C149" i="2"/>
  <c r="E149" i="2" s="1"/>
  <c r="F149" i="2" s="1"/>
  <c r="C137" i="2"/>
  <c r="E137" i="2" s="1"/>
  <c r="F137" i="2" s="1"/>
  <c r="C125" i="2"/>
  <c r="E125" i="2" s="1"/>
  <c r="F125" i="2" s="1"/>
  <c r="C113" i="2"/>
  <c r="E113" i="2" s="1"/>
  <c r="F113" i="2" s="1"/>
  <c r="C101" i="2"/>
  <c r="E101" i="2" s="1"/>
  <c r="F101" i="2" s="1"/>
  <c r="C89" i="2"/>
  <c r="E89" i="2" s="1"/>
  <c r="F89" i="2" s="1"/>
  <c r="C77" i="2"/>
  <c r="E77" i="2" s="1"/>
  <c r="F77" i="2" s="1"/>
  <c r="C65" i="2"/>
  <c r="E65" i="2" s="1"/>
  <c r="F65" i="2" s="1"/>
  <c r="C352" i="2"/>
  <c r="E352" i="2" s="1"/>
  <c r="F352" i="2" s="1"/>
  <c r="C340" i="2"/>
  <c r="E340" i="2" s="1"/>
  <c r="F340" i="2" s="1"/>
  <c r="C328" i="2"/>
  <c r="E328" i="2" s="1"/>
  <c r="F328" i="2" s="1"/>
  <c r="C316" i="2"/>
  <c r="E316" i="2" s="1"/>
  <c r="F316" i="2" s="1"/>
  <c r="C304" i="2"/>
  <c r="E304" i="2" s="1"/>
  <c r="F304" i="2" s="1"/>
  <c r="C292" i="2"/>
  <c r="E292" i="2" s="1"/>
  <c r="F292" i="2" s="1"/>
  <c r="C280" i="2"/>
  <c r="E280" i="2" s="1"/>
  <c r="F280" i="2" s="1"/>
  <c r="C268" i="2"/>
  <c r="E268" i="2" s="1"/>
  <c r="F268" i="2" s="1"/>
  <c r="C256" i="2"/>
  <c r="E256" i="2" s="1"/>
  <c r="F256" i="2" s="1"/>
  <c r="C244" i="2"/>
  <c r="E244" i="2" s="1"/>
  <c r="F244" i="2" s="1"/>
  <c r="C232" i="2"/>
  <c r="E232" i="2" s="1"/>
  <c r="F232" i="2" s="1"/>
  <c r="C220" i="2"/>
  <c r="E220" i="2" s="1"/>
  <c r="F220" i="2" s="1"/>
  <c r="C208" i="2"/>
  <c r="E208" i="2" s="1"/>
  <c r="F208" i="2" s="1"/>
  <c r="C196" i="2"/>
  <c r="E196" i="2" s="1"/>
  <c r="F196" i="2" s="1"/>
  <c r="C184" i="2"/>
  <c r="E184" i="2" s="1"/>
  <c r="F184" i="2" s="1"/>
  <c r="C172" i="2"/>
  <c r="E172" i="2" s="1"/>
  <c r="F172" i="2" s="1"/>
  <c r="C160" i="2"/>
  <c r="E160" i="2" s="1"/>
  <c r="F160" i="2" s="1"/>
  <c r="C148" i="2"/>
  <c r="E148" i="2" s="1"/>
  <c r="F148" i="2" s="1"/>
  <c r="C136" i="2"/>
  <c r="E136" i="2" s="1"/>
  <c r="F136" i="2" s="1"/>
  <c r="C124" i="2"/>
  <c r="E124" i="2" s="1"/>
  <c r="F124" i="2" s="1"/>
  <c r="C112" i="2"/>
  <c r="E112" i="2" s="1"/>
  <c r="F112" i="2" s="1"/>
  <c r="C100" i="2"/>
  <c r="E100" i="2" s="1"/>
  <c r="F100" i="2" s="1"/>
  <c r="C88" i="2"/>
  <c r="E88" i="2" s="1"/>
  <c r="F88" i="2" s="1"/>
  <c r="C76" i="2"/>
  <c r="E76" i="2" s="1"/>
  <c r="F76" i="2" s="1"/>
  <c r="C64" i="2"/>
  <c r="E64" i="2" s="1"/>
  <c r="F64" i="2" s="1"/>
  <c r="C351" i="2"/>
  <c r="E351" i="2" s="1"/>
  <c r="F351" i="2" s="1"/>
  <c r="C339" i="2"/>
  <c r="E339" i="2" s="1"/>
  <c r="F339" i="2" s="1"/>
  <c r="C327" i="2"/>
  <c r="E327" i="2" s="1"/>
  <c r="F327" i="2" s="1"/>
  <c r="C315" i="2"/>
  <c r="E315" i="2" s="1"/>
  <c r="F315" i="2" s="1"/>
  <c r="C303" i="2"/>
  <c r="E303" i="2" s="1"/>
  <c r="F303" i="2" s="1"/>
  <c r="C291" i="2"/>
  <c r="E291" i="2" s="1"/>
  <c r="F291" i="2" s="1"/>
  <c r="C279" i="2"/>
  <c r="E279" i="2" s="1"/>
  <c r="F279" i="2" s="1"/>
  <c r="C267" i="2"/>
  <c r="E267" i="2" s="1"/>
  <c r="F267" i="2" s="1"/>
  <c r="C255" i="2"/>
  <c r="E255" i="2" s="1"/>
  <c r="F255" i="2" s="1"/>
  <c r="C243" i="2"/>
  <c r="E243" i="2" s="1"/>
  <c r="F243" i="2" s="1"/>
  <c r="C231" i="2"/>
  <c r="E231" i="2" s="1"/>
  <c r="F231" i="2" s="1"/>
  <c r="C219" i="2"/>
  <c r="E219" i="2" s="1"/>
  <c r="F219" i="2" s="1"/>
  <c r="C207" i="2"/>
  <c r="E207" i="2" s="1"/>
  <c r="F207" i="2" s="1"/>
  <c r="C195" i="2"/>
  <c r="E195" i="2" s="1"/>
  <c r="F195" i="2" s="1"/>
  <c r="C183" i="2"/>
  <c r="E183" i="2" s="1"/>
  <c r="F183" i="2" s="1"/>
  <c r="C171" i="2"/>
  <c r="E171" i="2" s="1"/>
  <c r="F171" i="2" s="1"/>
  <c r="C159" i="2"/>
  <c r="E159" i="2" s="1"/>
  <c r="F159" i="2" s="1"/>
  <c r="C147" i="2"/>
  <c r="E147" i="2" s="1"/>
  <c r="F147" i="2" s="1"/>
  <c r="C135" i="2"/>
  <c r="E135" i="2" s="1"/>
  <c r="F135" i="2" s="1"/>
  <c r="C123" i="2"/>
  <c r="E123" i="2" s="1"/>
  <c r="F123" i="2" s="1"/>
  <c r="C111" i="2"/>
  <c r="E111" i="2" s="1"/>
  <c r="F111" i="2" s="1"/>
  <c r="C99" i="2"/>
  <c r="E99" i="2" s="1"/>
  <c r="F99" i="2" s="1"/>
  <c r="C87" i="2"/>
  <c r="E87" i="2" s="1"/>
  <c r="F87" i="2" s="1"/>
  <c r="C75" i="2"/>
  <c r="E75" i="2" s="1"/>
  <c r="F75" i="2" s="1"/>
  <c r="C63" i="2"/>
  <c r="E63" i="2" s="1"/>
  <c r="F63" i="2" s="1"/>
  <c r="C338" i="2"/>
  <c r="E338" i="2" s="1"/>
  <c r="F338" i="2" s="1"/>
  <c r="C326" i="2"/>
  <c r="E326" i="2" s="1"/>
  <c r="F326" i="2" s="1"/>
  <c r="C314" i="2"/>
  <c r="E314" i="2" s="1"/>
  <c r="F314" i="2" s="1"/>
  <c r="C302" i="2"/>
  <c r="E302" i="2" s="1"/>
  <c r="F302" i="2" s="1"/>
  <c r="C290" i="2"/>
  <c r="E290" i="2" s="1"/>
  <c r="F290" i="2" s="1"/>
  <c r="C278" i="2"/>
  <c r="E278" i="2" s="1"/>
  <c r="F278" i="2" s="1"/>
  <c r="C266" i="2"/>
  <c r="E266" i="2" s="1"/>
  <c r="F266" i="2" s="1"/>
  <c r="C254" i="2"/>
  <c r="E254" i="2" s="1"/>
  <c r="F254" i="2" s="1"/>
  <c r="C242" i="2"/>
  <c r="E242" i="2" s="1"/>
  <c r="F242" i="2" s="1"/>
  <c r="C230" i="2"/>
  <c r="E230" i="2" s="1"/>
  <c r="F230" i="2" s="1"/>
  <c r="C218" i="2"/>
  <c r="E218" i="2" s="1"/>
  <c r="F218" i="2" s="1"/>
  <c r="C206" i="2"/>
  <c r="E206" i="2" s="1"/>
  <c r="F206" i="2" s="1"/>
  <c r="C194" i="2"/>
  <c r="E194" i="2" s="1"/>
  <c r="F194" i="2" s="1"/>
  <c r="C182" i="2"/>
  <c r="E182" i="2" s="1"/>
  <c r="F182" i="2" s="1"/>
  <c r="C170" i="2"/>
  <c r="E170" i="2" s="1"/>
  <c r="F170" i="2" s="1"/>
  <c r="C158" i="2"/>
  <c r="E158" i="2" s="1"/>
  <c r="F158" i="2" s="1"/>
  <c r="C146" i="2"/>
  <c r="E146" i="2" s="1"/>
  <c r="F146" i="2" s="1"/>
  <c r="C134" i="2"/>
  <c r="E134" i="2" s="1"/>
  <c r="F134" i="2" s="1"/>
  <c r="C122" i="2"/>
  <c r="E122" i="2" s="1"/>
  <c r="F122" i="2" s="1"/>
  <c r="C110" i="2"/>
  <c r="E110" i="2" s="1"/>
  <c r="F110" i="2" s="1"/>
  <c r="C98" i="2"/>
  <c r="E98" i="2" s="1"/>
  <c r="F98" i="2" s="1"/>
  <c r="C86" i="2"/>
  <c r="E86" i="2" s="1"/>
  <c r="F86" i="2" s="1"/>
  <c r="C74" i="2"/>
  <c r="E74" i="2" s="1"/>
  <c r="F74" i="2" s="1"/>
  <c r="C62" i="2"/>
  <c r="E62" i="2" s="1"/>
  <c r="F62" i="2" s="1"/>
  <c r="C78" i="2"/>
  <c r="E78" i="2" s="1"/>
  <c r="F78" i="2" s="1"/>
  <c r="C337" i="2"/>
  <c r="E337" i="2" s="1"/>
  <c r="F337" i="2" s="1"/>
  <c r="C325" i="2"/>
  <c r="E325" i="2" s="1"/>
  <c r="F325" i="2" s="1"/>
  <c r="C313" i="2"/>
  <c r="E313" i="2" s="1"/>
  <c r="F313" i="2" s="1"/>
  <c r="C301" i="2"/>
  <c r="E301" i="2" s="1"/>
  <c r="F301" i="2" s="1"/>
  <c r="C289" i="2"/>
  <c r="E289" i="2" s="1"/>
  <c r="F289" i="2" s="1"/>
  <c r="C277" i="2"/>
  <c r="E277" i="2" s="1"/>
  <c r="F277" i="2" s="1"/>
  <c r="C265" i="2"/>
  <c r="E265" i="2" s="1"/>
  <c r="F265" i="2" s="1"/>
  <c r="C253" i="2"/>
  <c r="E253" i="2" s="1"/>
  <c r="F253" i="2" s="1"/>
  <c r="C241" i="2"/>
  <c r="E241" i="2" s="1"/>
  <c r="F241" i="2" s="1"/>
  <c r="C229" i="2"/>
  <c r="E229" i="2" s="1"/>
  <c r="F229" i="2" s="1"/>
  <c r="C217" i="2"/>
  <c r="E217" i="2" s="1"/>
  <c r="F217" i="2" s="1"/>
  <c r="C205" i="2"/>
  <c r="E205" i="2" s="1"/>
  <c r="F205" i="2" s="1"/>
  <c r="C193" i="2"/>
  <c r="E193" i="2" s="1"/>
  <c r="F193" i="2" s="1"/>
  <c r="C181" i="2"/>
  <c r="E181" i="2" s="1"/>
  <c r="F181" i="2" s="1"/>
  <c r="C169" i="2"/>
  <c r="E169" i="2" s="1"/>
  <c r="F169" i="2" s="1"/>
  <c r="C157" i="2"/>
  <c r="E157" i="2" s="1"/>
  <c r="F157" i="2" s="1"/>
  <c r="C145" i="2"/>
  <c r="E145" i="2" s="1"/>
  <c r="F145" i="2" s="1"/>
  <c r="C133" i="2"/>
  <c r="E133" i="2" s="1"/>
  <c r="F133" i="2" s="1"/>
  <c r="C121" i="2"/>
  <c r="E121" i="2" s="1"/>
  <c r="F121" i="2" s="1"/>
  <c r="C109" i="2"/>
  <c r="E109" i="2" s="1"/>
  <c r="F109" i="2" s="1"/>
  <c r="C97" i="2"/>
  <c r="E97" i="2" s="1"/>
  <c r="F97" i="2" s="1"/>
  <c r="C85" i="2"/>
  <c r="E85" i="2" s="1"/>
  <c r="F85" i="2" s="1"/>
  <c r="C73" i="2"/>
  <c r="C61" i="2"/>
  <c r="E61" i="2" s="1"/>
  <c r="F61" i="2" s="1"/>
  <c r="C350" i="2"/>
  <c r="E350" i="2" s="1"/>
  <c r="F350" i="2" s="1"/>
  <c r="C336" i="2"/>
  <c r="E336" i="2" s="1"/>
  <c r="F336" i="2" s="1"/>
  <c r="C324" i="2"/>
  <c r="E324" i="2" s="1"/>
  <c r="F324" i="2" s="1"/>
  <c r="C312" i="2"/>
  <c r="E312" i="2" s="1"/>
  <c r="F312" i="2" s="1"/>
  <c r="C300" i="2"/>
  <c r="E300" i="2" s="1"/>
  <c r="F300" i="2" s="1"/>
  <c r="C288" i="2"/>
  <c r="E288" i="2" s="1"/>
  <c r="F288" i="2" s="1"/>
  <c r="C276" i="2"/>
  <c r="E276" i="2" s="1"/>
  <c r="F276" i="2" s="1"/>
  <c r="C264" i="2"/>
  <c r="E264" i="2" s="1"/>
  <c r="F264" i="2" s="1"/>
  <c r="C252" i="2"/>
  <c r="E252" i="2" s="1"/>
  <c r="F252" i="2" s="1"/>
  <c r="C240" i="2"/>
  <c r="E240" i="2" s="1"/>
  <c r="F240" i="2" s="1"/>
  <c r="C228" i="2"/>
  <c r="E228" i="2" s="1"/>
  <c r="F228" i="2" s="1"/>
  <c r="C216" i="2"/>
  <c r="E216" i="2" s="1"/>
  <c r="F216" i="2" s="1"/>
  <c r="C204" i="2"/>
  <c r="E204" i="2" s="1"/>
  <c r="F204" i="2" s="1"/>
  <c r="C192" i="2"/>
  <c r="E192" i="2" s="1"/>
  <c r="F192" i="2" s="1"/>
  <c r="C180" i="2"/>
  <c r="E180" i="2" s="1"/>
  <c r="F180" i="2" s="1"/>
  <c r="C168" i="2"/>
  <c r="E168" i="2" s="1"/>
  <c r="F168" i="2" s="1"/>
  <c r="C156" i="2"/>
  <c r="E156" i="2" s="1"/>
  <c r="F156" i="2" s="1"/>
  <c r="C144" i="2"/>
  <c r="E144" i="2" s="1"/>
  <c r="F144" i="2" s="1"/>
  <c r="C132" i="2"/>
  <c r="E132" i="2" s="1"/>
  <c r="F132" i="2" s="1"/>
  <c r="C120" i="2"/>
  <c r="E120" i="2" s="1"/>
  <c r="F120" i="2" s="1"/>
  <c r="C108" i="2"/>
  <c r="E108" i="2" s="1"/>
  <c r="F108" i="2" s="1"/>
  <c r="C96" i="2"/>
  <c r="E96" i="2" s="1"/>
  <c r="F96" i="2" s="1"/>
  <c r="C84" i="2"/>
  <c r="E84" i="2" s="1"/>
  <c r="F84" i="2" s="1"/>
  <c r="C72" i="2"/>
  <c r="E72" i="2" s="1"/>
  <c r="F72" i="2" s="1"/>
  <c r="C60" i="2"/>
  <c r="E60" i="2" s="1"/>
  <c r="F60" i="2" s="1"/>
  <c r="C59" i="2"/>
  <c r="E59" i="2" s="1"/>
  <c r="F59" i="2" s="1"/>
</calcChain>
</file>

<file path=xl/sharedStrings.xml><?xml version="1.0" encoding="utf-8"?>
<sst xmlns="http://schemas.openxmlformats.org/spreadsheetml/2006/main" count="2705" uniqueCount="681">
  <si>
    <t>A1 My Salary Income</t>
  </si>
  <si>
    <t>A1 My Salary Deduct</t>
  </si>
  <si>
    <t>Tag</t>
  </si>
  <si>
    <t>A2 Bank Income</t>
  </si>
  <si>
    <t>A3 My Income</t>
  </si>
  <si>
    <t>B1 Monthly Expense</t>
  </si>
  <si>
    <t>B2 Medical Expense</t>
  </si>
  <si>
    <t>B3 My Expense</t>
  </si>
  <si>
    <t>B4 Utility Expense</t>
  </si>
  <si>
    <t>B5 Family Expense</t>
  </si>
  <si>
    <t>B6 Motor Bike Expense</t>
  </si>
  <si>
    <t>B7 My Business</t>
  </si>
  <si>
    <t>B8 Commune80</t>
  </si>
  <si>
    <t>B9 Home Padanbezar</t>
  </si>
  <si>
    <t>A4 Loan Business</t>
  </si>
  <si>
    <t>BA Aging Expense</t>
  </si>
  <si>
    <t>Opening Balance</t>
  </si>
  <si>
    <t>Tawi50</t>
  </si>
  <si>
    <t>Company</t>
  </si>
  <si>
    <t>Bank Income</t>
  </si>
  <si>
    <t>Family Income</t>
  </si>
  <si>
    <t>B1 Weekly Expense</t>
  </si>
  <si>
    <t>B2 Meal &amp; Food</t>
  </si>
  <si>
    <t>Medical Expense</t>
  </si>
  <si>
    <t>Clothing</t>
  </si>
  <si>
    <t>Household</t>
  </si>
  <si>
    <t>IT Expense</t>
  </si>
  <si>
    <t>Swimming</t>
  </si>
  <si>
    <t>Bank Charge</t>
  </si>
  <si>
    <t>Transportation</t>
  </si>
  <si>
    <t>Trip Expense</t>
  </si>
  <si>
    <t>Ping Expense</t>
  </si>
  <si>
    <t>Pu Expense</t>
  </si>
  <si>
    <t>Ying Expense</t>
  </si>
  <si>
    <t>PLhin Expense</t>
  </si>
  <si>
    <t>Mother Expense</t>
  </si>
  <si>
    <t>Father Expense</t>
  </si>
  <si>
    <t>Other Expense</t>
  </si>
  <si>
    <t>Yao Expense</t>
  </si>
  <si>
    <t>Wedding Fee</t>
  </si>
  <si>
    <t>PVF</t>
  </si>
  <si>
    <t>Welfare</t>
  </si>
  <si>
    <t>Food</t>
  </si>
  <si>
    <t>Drug</t>
  </si>
  <si>
    <t>Bath Equipment</t>
  </si>
  <si>
    <t>Cleaning Equipment</t>
  </si>
  <si>
    <t>Electric Devices</t>
  </si>
  <si>
    <t>Fixing</t>
  </si>
  <si>
    <t>Kitchen Devices</t>
  </si>
  <si>
    <t>Garden Devices</t>
  </si>
  <si>
    <t>Stationary</t>
  </si>
  <si>
    <t>Mobile Devices</t>
  </si>
  <si>
    <t>Company Contribute</t>
  </si>
  <si>
    <t>Birthday Allowance</t>
  </si>
  <si>
    <t>Birthday Cake</t>
  </si>
  <si>
    <t>Core Team Allowance</t>
  </si>
  <si>
    <t>Incentive</t>
  </si>
  <si>
    <t>Meal Allowance</t>
  </si>
  <si>
    <t>Over Time</t>
  </si>
  <si>
    <t>Refund Leave Remain</t>
  </si>
  <si>
    <t>Refund Provident Fund</t>
  </si>
  <si>
    <t>Special Bonus</t>
  </si>
  <si>
    <t>Taxi Reimburse</t>
  </si>
  <si>
    <t>Coffee &amp; Milo</t>
  </si>
  <si>
    <t>Egg</t>
  </si>
  <si>
    <t>Fanta</t>
  </si>
  <si>
    <t>Food Gang Bag</t>
  </si>
  <si>
    <t>Fruit</t>
  </si>
  <si>
    <t>Jam &amp; Bread</t>
  </si>
  <si>
    <t>Market place</t>
  </si>
  <si>
    <t>Mhu Yhong</t>
  </si>
  <si>
    <t>Milk</t>
  </si>
  <si>
    <t>Pork</t>
  </si>
  <si>
    <t>Rice</t>
  </si>
  <si>
    <t>Snack</t>
  </si>
  <si>
    <t>Somtam</t>
  </si>
  <si>
    <t>Tomato</t>
  </si>
  <si>
    <t>ATK</t>
  </si>
  <si>
    <t>Ska Removal</t>
  </si>
  <si>
    <t>Hair Swing</t>
  </si>
  <si>
    <t>Shampoo</t>
  </si>
  <si>
    <t>Soap</t>
  </si>
  <si>
    <t>Tooth Brush</t>
  </si>
  <si>
    <t>Tooth Dental Floss</t>
  </si>
  <si>
    <t>Tooth Paste</t>
  </si>
  <si>
    <t>Basin</t>
  </si>
  <si>
    <t>Broom</t>
  </si>
  <si>
    <t>Mop</t>
  </si>
  <si>
    <t>Scotbrite</t>
  </si>
  <si>
    <t>Home Camera</t>
  </si>
  <si>
    <t>Kettle</t>
  </si>
  <si>
    <t>Spoon</t>
  </si>
  <si>
    <t>Curry</t>
  </si>
  <si>
    <t>Cooking</t>
  </si>
  <si>
    <t>Noodle</t>
  </si>
  <si>
    <t>Sticky Rice</t>
  </si>
  <si>
    <t>Microwave</t>
  </si>
  <si>
    <t>Chewing gum</t>
  </si>
  <si>
    <t>Chicken</t>
  </si>
  <si>
    <t>Toilet Brush</t>
  </si>
  <si>
    <t>Powder</t>
  </si>
  <si>
    <t>Face Cleaning</t>
  </si>
  <si>
    <t>Auto Water Tree</t>
  </si>
  <si>
    <t>Water Pipe</t>
  </si>
  <si>
    <t>Starbuck</t>
  </si>
  <si>
    <t>Bathroom</t>
  </si>
  <si>
    <t>CCTV Service</t>
  </si>
  <si>
    <t>Shrimp</t>
  </si>
  <si>
    <t>French fries</t>
  </si>
  <si>
    <t>Scissor</t>
  </si>
  <si>
    <t>Bacon Meat</t>
  </si>
  <si>
    <t>Bean</t>
  </si>
  <si>
    <t>Salerpy</t>
  </si>
  <si>
    <t>Water</t>
  </si>
  <si>
    <t>Fan</t>
  </si>
  <si>
    <t>Refrigurator</t>
  </si>
  <si>
    <t>High Presure Water Gun</t>
  </si>
  <si>
    <t>Bath Curtain</t>
  </si>
  <si>
    <t>Screw Machine</t>
  </si>
  <si>
    <t>Screw And Pook</t>
  </si>
  <si>
    <t>Sugar</t>
  </si>
  <si>
    <t>Washing Brush</t>
  </si>
  <si>
    <t>Garlic</t>
  </si>
  <si>
    <t>Onion</t>
  </si>
  <si>
    <t>Gillette</t>
  </si>
  <si>
    <t>Heluboy</t>
  </si>
  <si>
    <t>Tylenol</t>
  </si>
  <si>
    <t>Honey</t>
  </si>
  <si>
    <t>id</t>
  </si>
  <si>
    <t>parent_id</t>
  </si>
  <si>
    <t>Parent Id</t>
  </si>
  <si>
    <t>Json</t>
  </si>
  <si>
    <t>Split 1</t>
  </si>
  <si>
    <t>Split 2</t>
  </si>
  <si>
    <t>Split 3</t>
  </si>
  <si>
    <t>Split 4</t>
  </si>
  <si>
    <t>A1 My Salary Income:Tawi50:Salary Net</t>
  </si>
  <si>
    <t>Salary Net</t>
  </si>
  <si>
    <t>A1 My Salary Deduct:Amount Disbursed</t>
  </si>
  <si>
    <t>Amount Disbursed</t>
  </si>
  <si>
    <t>A1 My Salary Deduct:Birthday Allowance</t>
  </si>
  <si>
    <t>A1 My Salary Deduct:Salary Deduct</t>
  </si>
  <si>
    <t>Salary Deduct</t>
  </si>
  <si>
    <t>A1 My Salary Deduct:Salary PVF</t>
  </si>
  <si>
    <t>Salary PVF</t>
  </si>
  <si>
    <t>A1 My Salary Deduct:Salary SSF</t>
  </si>
  <si>
    <t>Salary SSF</t>
  </si>
  <si>
    <t>A1 My Salary Deduct:Salary Tax</t>
  </si>
  <si>
    <t>Salary Tax</t>
  </si>
  <si>
    <t>A1 My Salary Deduct:Taxi Reimburse</t>
  </si>
  <si>
    <t>A1 My Salary Income:Company:Medical Reimbursement</t>
  </si>
  <si>
    <t>Medical Reimbursement</t>
  </si>
  <si>
    <t>A1 My Salary Income:Company:PVF:Company Contribute</t>
  </si>
  <si>
    <t>A1 My Salary Income:Company:Take A Break Allowance</t>
  </si>
  <si>
    <t>Take A Break Allowance</t>
  </si>
  <si>
    <t>A1 My Salary Income:Tawi50:Living Cost</t>
  </si>
  <si>
    <t>Living Cost</t>
  </si>
  <si>
    <t>A1 My Salary Income:Tawi50:Local Conveyance</t>
  </si>
  <si>
    <t>Local Conveyance</t>
  </si>
  <si>
    <t>A1 My Salary Income:Tawi50:Salary Bonus</t>
  </si>
  <si>
    <t>Salary Bonus</t>
  </si>
  <si>
    <t>A1 My Salary Income:Tawi50:Salary Payback</t>
  </si>
  <si>
    <t>Salary Payback</t>
  </si>
  <si>
    <t>A1 My Salary Income:Tawi50:Site Allowance</t>
  </si>
  <si>
    <t>Site Allowance</t>
  </si>
  <si>
    <t>A1 My Salary Income:Tawi50:Welfare:Birthday Allowance</t>
  </si>
  <si>
    <t>A1 My Salary Income:Tawi50:Welfare:Birthday Cake</t>
  </si>
  <si>
    <t>A1 My Salary Income:Tawi50:Welfare:Core Team Allowance</t>
  </si>
  <si>
    <t>A1 My Salary Income:Tawi50:Welfare:Incentive</t>
  </si>
  <si>
    <t>A1 My Salary Income:Tawi50:Welfare:Meal Allowance</t>
  </si>
  <si>
    <t>A1 My Salary Income:Tawi50:Welfare:Over Time</t>
  </si>
  <si>
    <t>A1 My Salary Income:Tawi50:Welfare:Refund Leave Remain</t>
  </si>
  <si>
    <t>A1 My Salary Income:Tawi50:Welfare:Refund Provident Fund</t>
  </si>
  <si>
    <t>A1 My Salary Income:Tawi50:Welfare:Special Bonus</t>
  </si>
  <si>
    <t>A1 My Salary Income:Tawi50:Welfare:Taxi Reimburse</t>
  </si>
  <si>
    <t>A1 My Salary Income:Tax Refund</t>
  </si>
  <si>
    <t>Tax Refund</t>
  </si>
  <si>
    <t>A2 Bank Income:Bank Income</t>
  </si>
  <si>
    <t>A2 Bank Income:Bank Income:Bank Return</t>
  </si>
  <si>
    <t>Bank Return</t>
  </si>
  <si>
    <t>A2 Bank Income:Bank Income:Missing</t>
  </si>
  <si>
    <t>Missing</t>
  </si>
  <si>
    <t>A3 My Income:Family Income:Father Income</t>
  </si>
  <si>
    <t>Father Income</t>
  </si>
  <si>
    <t>A3 My Income:Family Income:Mother Income</t>
  </si>
  <si>
    <t>Mother Income</t>
  </si>
  <si>
    <t>A3 My Income:Family Income:Ping Income</t>
  </si>
  <si>
    <t>Ping Income</t>
  </si>
  <si>
    <t>A3 My Income:Family Income:PLhin Income</t>
  </si>
  <si>
    <t>PLhin Income</t>
  </si>
  <si>
    <t>A3 My Income:Family Income:Pu Income</t>
  </si>
  <si>
    <t>Pu Income</t>
  </si>
  <si>
    <t>A3 My Income:Family Income:Yao Income</t>
  </si>
  <si>
    <t>Yao Income</t>
  </si>
  <si>
    <t>A3 My Income:Family Income:Ying Income</t>
  </si>
  <si>
    <t>Ying Income</t>
  </si>
  <si>
    <t>A3 My Income:LTF &amp; RMF Interrest</t>
  </si>
  <si>
    <t>LTF &amp; RMF Interrest</t>
  </si>
  <si>
    <t>A3 My Income:Return Income</t>
  </si>
  <si>
    <t>Return Income</t>
  </si>
  <si>
    <t>B1 Monthly Expense:B1 Weekly Expense</t>
  </si>
  <si>
    <t>B1 Monthly Expense:B1 Weekly Expense:Receive</t>
  </si>
  <si>
    <t>Receive</t>
  </si>
  <si>
    <t>B1 Monthly Expense:B1 Weekly Expense:Weekly Saving</t>
  </si>
  <si>
    <t>Weekly Saving</t>
  </si>
  <si>
    <t>B1 Monthly Expense:B2 Meal &amp; Food</t>
  </si>
  <si>
    <t>B1 Monthly Expense:B2 Meal &amp; Food:Food:Coffee &amp; Milo:Coffee</t>
  </si>
  <si>
    <t>Coffee</t>
  </si>
  <si>
    <t>B1 Monthly Expense:B2 Meal &amp; Food:Food:Coffee &amp; Milo:Milo</t>
  </si>
  <si>
    <t>Milo</t>
  </si>
  <si>
    <t>B1 Monthly Expense:B2 Meal &amp; Food:Food:Coffee &amp; Milo:Tea</t>
  </si>
  <si>
    <t>Tea</t>
  </si>
  <si>
    <t>B1 Monthly Expense:B2 Meal &amp; Food:Food:Egg</t>
  </si>
  <si>
    <t>B1 Monthly Expense:B2 Meal &amp; Food:Food:Fanta</t>
  </si>
  <si>
    <t>B1 Monthly Expense:B2 Meal &amp; Food:Food:Food Gang Bag</t>
  </si>
  <si>
    <t>B1 Monthly Expense:B2 Meal &amp; Food:Food:Fruit:Durian</t>
  </si>
  <si>
    <t>Durian</t>
  </si>
  <si>
    <t>B1 Monthly Expense:B2 Meal &amp; Food:Food:Fruit:Mangosteen</t>
  </si>
  <si>
    <t>Mangosteen</t>
  </si>
  <si>
    <t>B1 Monthly Expense:B2 Meal &amp; Food:Food:Fruit:Orange</t>
  </si>
  <si>
    <t>Orange</t>
  </si>
  <si>
    <t>B1 Monthly Expense:B2 Meal &amp; Food:Food:Jam &amp; Bread</t>
  </si>
  <si>
    <t>B1 Monthly Expense:B2 Meal &amp; Food:Food:Market place</t>
  </si>
  <si>
    <t>B1 Monthly Expense:B2 Meal &amp; Food:Food:Mhu Yhong</t>
  </si>
  <si>
    <t>B1 Monthly Expense:B2 Meal &amp; Food:Food:Milk:Juice</t>
  </si>
  <si>
    <t>Juice</t>
  </si>
  <si>
    <t>B1 Monthly Expense:B2 Meal &amp; Food:Food:Pork</t>
  </si>
  <si>
    <t>B1 Monthly Expense:B2 Meal &amp; Food:Food:Rice</t>
  </si>
  <si>
    <t>B1 Monthly Expense:B2 Meal &amp; Food:Food:Snack</t>
  </si>
  <si>
    <t>B1 Monthly Expense:B2 Meal &amp; Food:Food:Somtam</t>
  </si>
  <si>
    <t>B1 Monthly Expense:B2 Meal &amp; Food:Food:Tomato</t>
  </si>
  <si>
    <t>B2 Medical Expense:Medical Expense:Cyst</t>
  </si>
  <si>
    <t>Cyst</t>
  </si>
  <si>
    <t>B2 Medical Expense:Medical Expense:Dentist</t>
  </si>
  <si>
    <t>Dentist</t>
  </si>
  <si>
    <t>B2 Medical Expense:Medical Expense:Drug:ATK</t>
  </si>
  <si>
    <t>B2 Medical Expense:Medical Expense:Drug:Ska Removal</t>
  </si>
  <si>
    <t>B2 Medical Expense:Medical Expense:Health Checkup</t>
  </si>
  <si>
    <t>Health Checkup</t>
  </si>
  <si>
    <t>B2 Medical Expense:Medical Expense:Medicine</t>
  </si>
  <si>
    <t>Medicine</t>
  </si>
  <si>
    <t>B2 Medical Expense:Medical Expense:Sick</t>
  </si>
  <si>
    <t>Sick</t>
  </si>
  <si>
    <t>B2 Medical Expense:Medical Expense:Vacine</t>
  </si>
  <si>
    <t>Vacine</t>
  </si>
  <si>
    <t>B2 Medical Expense:Take A Break</t>
  </si>
  <si>
    <t>Take A Break</t>
  </si>
  <si>
    <t>B3 My Expense:Bank Expense</t>
  </si>
  <si>
    <t>Bank Expense</t>
  </si>
  <si>
    <t>B3 My Expense:Clothing:Belt</t>
  </si>
  <si>
    <t>Belt</t>
  </si>
  <si>
    <t>B3 My Expense:Clothing:Cloth Stick</t>
  </si>
  <si>
    <t>Cloth Stick</t>
  </si>
  <si>
    <t>B3 My Expense:Clothing:Fixing</t>
  </si>
  <si>
    <t>B3 My Expense:Clothing:Gillet Blade</t>
  </si>
  <si>
    <t>Gillet Blade</t>
  </si>
  <si>
    <t>B3 My Expense:Clothing:Glove</t>
  </si>
  <si>
    <t>Glove</t>
  </si>
  <si>
    <t>B3 My Expense:Clothing:Pant</t>
  </si>
  <si>
    <t>Pant</t>
  </si>
  <si>
    <t>B3 My Expense:Clothing:Shirt</t>
  </si>
  <si>
    <t>Shirt</t>
  </si>
  <si>
    <t>B3 My Expense:Clothing:Shoe</t>
  </si>
  <si>
    <t>Shoe</t>
  </si>
  <si>
    <t>B3 My Expense:Clothing:Short</t>
  </si>
  <si>
    <t>Short</t>
  </si>
  <si>
    <t>B3 My Expense:Clothing:Sock</t>
  </si>
  <si>
    <t>Sock</t>
  </si>
  <si>
    <t>B3 My Expense:Clothing:Towel</t>
  </si>
  <si>
    <t>Towel</t>
  </si>
  <si>
    <t>B3 My Expense:Hair Cut</t>
  </si>
  <si>
    <t>Hair Cut</t>
  </si>
  <si>
    <t>B3 My Expense:Home Other Expense</t>
  </si>
  <si>
    <t>Home Other Expense</t>
  </si>
  <si>
    <t>B3 My Expense:Household:Air Cleaning</t>
  </si>
  <si>
    <t>Air Cleaning</t>
  </si>
  <si>
    <t>B3 My Expense:Household:Bath Equipment:Hair Swing</t>
  </si>
  <si>
    <t>B3 My Expense:Household:Bath Equipment:Shampoo</t>
  </si>
  <si>
    <t>B3 My Expense:Household:Bath Equipment:Soap</t>
  </si>
  <si>
    <t>B3 My Expense:Household:Bath Equipment:Tooth Brush</t>
  </si>
  <si>
    <t>B3 My Expense:Household:Bath Equipment:Tooth Dental Floss</t>
  </si>
  <si>
    <t>B3 My Expense:Household:Bath Equipment:Tooth Paste</t>
  </si>
  <si>
    <t>B3 My Expense:Household:Bed</t>
  </si>
  <si>
    <t>Bed</t>
  </si>
  <si>
    <t>B3 My Expense:Household:Box Store</t>
  </si>
  <si>
    <t>Box Store</t>
  </si>
  <si>
    <t>B3 My Expense:Household:Cleaning Equipment:Basin</t>
  </si>
  <si>
    <t>B3 My Expense:Household:Cleaning Equipment:Broom</t>
  </si>
  <si>
    <t>B3 My Expense:Household:Cleaning Equipment:Mop</t>
  </si>
  <si>
    <t>B3 My Expense:Household:Cleaning Equipment:Scotbrite</t>
  </si>
  <si>
    <t>B3 My Expense:Household:Cloth Basket</t>
  </si>
  <si>
    <t>Cloth Basket</t>
  </si>
  <si>
    <t>B3 My Expense:Household:Electric Devices</t>
  </si>
  <si>
    <t>B3 My Expense:Household:Electric Devices:Home Camera</t>
  </si>
  <si>
    <t>B3 My Expense:Household:Fab and Breeze</t>
  </si>
  <si>
    <t>Fab and Breeze</t>
  </si>
  <si>
    <t>B3 My Expense:Household:Fixing</t>
  </si>
  <si>
    <t>B3 My Expense:Household:Fixing Home</t>
  </si>
  <si>
    <t>Fixing Home</t>
  </si>
  <si>
    <t>B3 My Expense:Household:Fixing:Electric Devices</t>
  </si>
  <si>
    <t>B3 My Expense:Household:Kitchen Devices</t>
  </si>
  <si>
    <t>B3 My Expense:Household:Kitchen Devices:Kettle</t>
  </si>
  <si>
    <t>B3 My Expense:Household:Kitchen Devices:Spoon</t>
  </si>
  <si>
    <t>B3 My Expense:Household:Living Room Devices</t>
  </si>
  <si>
    <t>Living Room Devices</t>
  </si>
  <si>
    <t>B3 My Expense:Household:Messenger</t>
  </si>
  <si>
    <t>Messenger</t>
  </si>
  <si>
    <t>B3 My Expense:Household:Oblation</t>
  </si>
  <si>
    <t>Oblation</t>
  </si>
  <si>
    <t>B3 My Expense:Household:Pillow</t>
  </si>
  <si>
    <t>Pillow</t>
  </si>
  <si>
    <t>B3 My Expense:Household:Stationary</t>
  </si>
  <si>
    <t>B3 My Expense:Household:Tools Fixing</t>
  </si>
  <si>
    <t>Tools Fixing</t>
  </si>
  <si>
    <t>B3 My Expense:Household:Yore</t>
  </si>
  <si>
    <t>Yore</t>
  </si>
  <si>
    <t>B3 My Expense:IT Expense:App Software</t>
  </si>
  <si>
    <t>App Software</t>
  </si>
  <si>
    <t>B3 My Expense:IT Expense:Battery</t>
  </si>
  <si>
    <t>Battery</t>
  </si>
  <si>
    <t>B3 My Expense:IT Expense:DVD-CD</t>
  </si>
  <si>
    <t>DVD-CD</t>
  </si>
  <si>
    <t>B3 My Expense:IT Expense:Electric Plug</t>
  </si>
  <si>
    <t>Electric Plug</t>
  </si>
  <si>
    <t>B3 My Expense:IT Expense:Flash Drive</t>
  </si>
  <si>
    <t>Flash Drive</t>
  </si>
  <si>
    <t>B3 My Expense:IT Expense:Harddisk</t>
  </si>
  <si>
    <t>Harddisk</t>
  </si>
  <si>
    <t>B3 My Expense:IT Expense:Headphone Speaker</t>
  </si>
  <si>
    <t>Headphone Speaker</t>
  </si>
  <si>
    <t>B3 My Expense:IT Expense:IT Others</t>
  </si>
  <si>
    <t>IT Others</t>
  </si>
  <si>
    <t>B3 My Expense:IT Expense:IT Services</t>
  </si>
  <si>
    <t>IT Services</t>
  </si>
  <si>
    <t>B3 My Expense:IT Expense:Memory Card</t>
  </si>
  <si>
    <t>Memory Card</t>
  </si>
  <si>
    <t>B3 My Expense:IT Expense:Mobile Devices</t>
  </si>
  <si>
    <t>B3 My Expense:IT Expense:Mobile Tablet</t>
  </si>
  <si>
    <t>Mobile Tablet</t>
  </si>
  <si>
    <t>B3 My Expense:IT Expense:Monitor PC</t>
  </si>
  <si>
    <t>Monitor PC</t>
  </si>
  <si>
    <t>B3 My Expense:IT Expense:Mouse-Keyboard</t>
  </si>
  <si>
    <t>Mouse-Keyboard</t>
  </si>
  <si>
    <t>B3 My Expense:IT Expense:Network Device</t>
  </si>
  <si>
    <t>Network Device</t>
  </si>
  <si>
    <t>B3 My Expense:IT Expense:PC Devices</t>
  </si>
  <si>
    <t>PC Devices</t>
  </si>
  <si>
    <t>B3 My Expense:IT Expense:PC Mouse</t>
  </si>
  <si>
    <t>PC Mouse</t>
  </si>
  <si>
    <t>B3 My Expense:IT Expense:TV-Devices</t>
  </si>
  <si>
    <t>TV-Devices</t>
  </si>
  <si>
    <t>B3 My Expense:Lottery</t>
  </si>
  <si>
    <t>Lottery</t>
  </si>
  <si>
    <t>B3 My Expense:Social Expense</t>
  </si>
  <si>
    <t>Social Expense</t>
  </si>
  <si>
    <t>B3 My Expense:Swimming:Swimming Goggle</t>
  </si>
  <si>
    <t>Swimming Goggle</t>
  </si>
  <si>
    <t>B3 My Expense:Swimming:Swimming Hat</t>
  </si>
  <si>
    <t>Swimming Hat</t>
  </si>
  <si>
    <t>B3 My Expense:Swimming:Swimming Suit</t>
  </si>
  <si>
    <t>Swimming Suit</t>
  </si>
  <si>
    <t>B4 Utility Expense:Bank Charge:Service Bank</t>
  </si>
  <si>
    <t>Service Bank</t>
  </si>
  <si>
    <t>B4 Utility Expense:Electiric Bill</t>
  </si>
  <si>
    <t>Electiric Bill</t>
  </si>
  <si>
    <t>B4 Utility Expense:Gas &amp; Oil</t>
  </si>
  <si>
    <t>Gas &amp; Oil</t>
  </si>
  <si>
    <t>B4 Utility Expense:Gas Cooking</t>
  </si>
  <si>
    <t>Gas Cooking</t>
  </si>
  <si>
    <t>B4 Utility Expense:Internet Bill</t>
  </si>
  <si>
    <t>Internet Bill</t>
  </si>
  <si>
    <t>B4 Utility Expense:Mobile Phone</t>
  </si>
  <si>
    <t>Mobile Phone</t>
  </si>
  <si>
    <t>B4 Utility Expense:Renting Room</t>
  </si>
  <si>
    <t>Renting Room</t>
  </si>
  <si>
    <t>B4 Utility Expense:Telephone Bill</t>
  </si>
  <si>
    <t>Telephone Bill</t>
  </si>
  <si>
    <t>B4 Utility Expense:Transportation:BTS Card</t>
  </si>
  <si>
    <t>BTS Card</t>
  </si>
  <si>
    <t>B4 Utility Expense:Transportation:MRT Card</t>
  </si>
  <si>
    <t>MRT Card</t>
  </si>
  <si>
    <t>B4 Utility Expense:Trip Expense</t>
  </si>
  <si>
    <t>B4 Utility Expense:Trip Expense:By Plane</t>
  </si>
  <si>
    <t>By Plane</t>
  </si>
  <si>
    <t>B4 Utility Expense:Trip Expense:By Taxi</t>
  </si>
  <si>
    <t>By Taxi</t>
  </si>
  <si>
    <t>B4 Utility Expense:Trip Expense:By Tour Bus</t>
  </si>
  <si>
    <t>By Tour Bus</t>
  </si>
  <si>
    <t>B4 Utility Expense:Trip Expense:Trip Cost</t>
  </si>
  <si>
    <t>Trip Cost</t>
  </si>
  <si>
    <t>B4 Utility Expense:Water Bill</t>
  </si>
  <si>
    <t>Water Bill</t>
  </si>
  <si>
    <t>B5 Family Expense:Family Expense</t>
  </si>
  <si>
    <t>Family Expense</t>
  </si>
  <si>
    <t>B5 Family Expense:Family Other Expense</t>
  </si>
  <si>
    <t>Family Other Expense</t>
  </si>
  <si>
    <t>B5 Family Expense:Father Expense</t>
  </si>
  <si>
    <t>B5 Family Expense:Mother Expense</t>
  </si>
  <si>
    <t>B5 Family Expense:Ping Expense:Dinner</t>
  </si>
  <si>
    <t>Dinner</t>
  </si>
  <si>
    <t>B5 Family Expense:Ping Expense:IT Expense</t>
  </si>
  <si>
    <t>B5 Family Expense:Ping Expense:Ping Expense</t>
  </si>
  <si>
    <t>B5 Family Expense:Pu Expense:Medical</t>
  </si>
  <si>
    <t>Medical</t>
  </si>
  <si>
    <t>B5 Family Expense:Pu Expense:Pu Expense</t>
  </si>
  <si>
    <t>B5 Family Expense:Pu Expense:Pu Other Expense</t>
  </si>
  <si>
    <t>Pu Other Expense</t>
  </si>
  <si>
    <t>B5 Family Expense:Ying Expense:Ying Expense</t>
  </si>
  <si>
    <t>B6 Motor Bike Expense:Fixed Device</t>
  </si>
  <si>
    <t>Fixed Device</t>
  </si>
  <si>
    <t>B6 Motor Bike Expense:Mobile Stand</t>
  </si>
  <si>
    <t>Mobile Stand</t>
  </si>
  <si>
    <t>B6 Motor Bike Expense:Motor Bike Device</t>
  </si>
  <si>
    <t>Motor Bike Device</t>
  </si>
  <si>
    <t>B6 Motor Bike Expense:Motor Bike Tax</t>
  </si>
  <si>
    <t>Motor Bike Tax</t>
  </si>
  <si>
    <t>B6 Motor Bike Expense:Oil Cleaning</t>
  </si>
  <si>
    <t>Oil Cleaning</t>
  </si>
  <si>
    <t>B6 Motor Bike Expense:Other Expense</t>
  </si>
  <si>
    <t>B7 My Business:LTF &amp; RMF Investment</t>
  </si>
  <si>
    <t>LTF &amp; RMF Investment</t>
  </si>
  <si>
    <t>B7 My Business:Return Expense</t>
  </si>
  <si>
    <t>Return Expense</t>
  </si>
  <si>
    <t>B8 Commune80:Commune80 Expense</t>
  </si>
  <si>
    <t>Commune80 Expense</t>
  </si>
  <si>
    <t>B9 Home Padanbezar:Home Padang Expense</t>
  </si>
  <si>
    <t>Home Padang Expense</t>
  </si>
  <si>
    <t>A2 Bank Income:Bank Income:Bank Interest</t>
  </si>
  <si>
    <t>Bank Interest</t>
  </si>
  <si>
    <t>B7 My Business:Wedding Fee</t>
  </si>
  <si>
    <t>B3 My Expense:Household:Mattress</t>
  </si>
  <si>
    <t>Mattress</t>
  </si>
  <si>
    <t>B4 Utility Expense:Bank Charge:Bank Interest</t>
  </si>
  <si>
    <t>A2 Bank Income:Bank Income:Deposit</t>
  </si>
  <si>
    <t>Deposit</t>
  </si>
  <si>
    <t>B1 Monthly Expense:B2 Meal &amp; Food:Food:Milk:Pure</t>
  </si>
  <si>
    <t>Pure</t>
  </si>
  <si>
    <t>B5 Family Expense:Pu Expense</t>
  </si>
  <si>
    <t>B5 Family Expense:Ping Expense</t>
  </si>
  <si>
    <t>A2 Bank Income:Claim Return</t>
  </si>
  <si>
    <t>Claim Return</t>
  </si>
  <si>
    <t>A2 Bank Income:Bank Income:Planing</t>
  </si>
  <si>
    <t>Planing</t>
  </si>
  <si>
    <t>A3 My Income:Saving</t>
  </si>
  <si>
    <t>Saving</t>
  </si>
  <si>
    <t>B4 Utility Expense:Home Land Tax</t>
  </si>
  <si>
    <t>Home Land Tax</t>
  </si>
  <si>
    <t>B1 Monthly Expense:B2 Meal &amp; Food:Food:Curry</t>
  </si>
  <si>
    <t>B1 Monthly Expense:B2 Meal &amp; Food:Food:Fruit:Watermelon</t>
  </si>
  <si>
    <t>Watermelon</t>
  </si>
  <si>
    <t>B7 My Business:PLhin Expense:Home</t>
  </si>
  <si>
    <t>Home</t>
  </si>
  <si>
    <t>B1 Monthly Expense:B2 Meal &amp; Food:Food:Coffee &amp; Milo:Mali</t>
  </si>
  <si>
    <t>Mali</t>
  </si>
  <si>
    <t>B1 Monthly Expense:B2 Meal &amp; Food:Food:Cooking:Oil</t>
  </si>
  <si>
    <t>Oil</t>
  </si>
  <si>
    <t>B1 Monthly Expense:B2 Meal &amp; Food:Food:Noodle</t>
  </si>
  <si>
    <t>B1 Monthly Expense:B2 Meal &amp; Food:Food:Sticky Rice</t>
  </si>
  <si>
    <t>B3 My Expense:Household:Electric Devices:Microwave</t>
  </si>
  <si>
    <t>B1 Monthly Expense:B2 Meal &amp; Food:Food:Cooking:Sauce</t>
  </si>
  <si>
    <t>Sauce</t>
  </si>
  <si>
    <t>B3 My Expense:Household:Tissue</t>
  </si>
  <si>
    <t>Tissue</t>
  </si>
  <si>
    <t>B1 Monthly Expense:B2 Meal &amp; Food:Food:Chewing gum</t>
  </si>
  <si>
    <t>B1 Monthly Expense:B2 Meal &amp; Food:Food:Chicken</t>
  </si>
  <si>
    <t>B5 Family Expense:Mother Expense:Shopping</t>
  </si>
  <si>
    <t>Shopping</t>
  </si>
  <si>
    <t>B3 My Expense:Household:Cleaning Equipment:Toilet Brush</t>
  </si>
  <si>
    <t>B1 Monthly Expense:B2 Meal &amp; Food:Food:Milk:Vitabury</t>
  </si>
  <si>
    <t>Vitabury</t>
  </si>
  <si>
    <t>B1 Monthly Expense:B2 Meal &amp; Food:Food:Powder</t>
  </si>
  <si>
    <t>B1 Monthly Expense:B2 Meal &amp; Food:Food:Cooking:Salt</t>
  </si>
  <si>
    <t>Salt</t>
  </si>
  <si>
    <t>B1 Monthly Expense:B2 Meal &amp; Food:Food:Food:Salapao</t>
  </si>
  <si>
    <t>Salapao</t>
  </si>
  <si>
    <t>BA Aging Expense:Aging Expense</t>
  </si>
  <si>
    <t>Aging Expense</t>
  </si>
  <si>
    <t>B1 Monthly Expense:B2 Meal &amp; Food:Food:Fruit</t>
  </si>
  <si>
    <t>B3 My Expense:Household:Bath Equipment:Face Cleaning</t>
  </si>
  <si>
    <t>A1 My Salary Deduct:Tax Deduct</t>
  </si>
  <si>
    <t>Tax Deduct</t>
  </si>
  <si>
    <t>B3 My Expense:IT Expense:Mosquito Killer</t>
  </si>
  <si>
    <t>Mosquito Killer</t>
  </si>
  <si>
    <t>B3 My Expense:Household:Electric Devices:Auto Water Tree</t>
  </si>
  <si>
    <t>B3 My Expense:Household:Garden Devices:Water Pipe</t>
  </si>
  <si>
    <t>B3 My Expense:IT Expense:Power Bank</t>
  </si>
  <si>
    <t>Power Bank</t>
  </si>
  <si>
    <t>B1 Monthly Expense:B2 Meal &amp; Food:Food:Starbuck</t>
  </si>
  <si>
    <t>B3 My Expense:Household:Fixing:Bathroom</t>
  </si>
  <si>
    <t>B1 Monthly Expense:B2 Meal &amp; Food:Food:Coffee &amp; Milo:Milk</t>
  </si>
  <si>
    <t>B3 My Expense:Insurance Expense</t>
  </si>
  <si>
    <t>Insurance Expense</t>
  </si>
  <si>
    <t>B8 Commune80:Commune80 Tax Loan</t>
  </si>
  <si>
    <t>Commune80 Tax Loan</t>
  </si>
  <si>
    <t>B9 Home Padanbezar:Home Loan Tax</t>
  </si>
  <si>
    <t>Home Loan Tax</t>
  </si>
  <si>
    <t>B4 Utility Expense:Bank Charge:Annual Fee</t>
  </si>
  <si>
    <t>Annual Fee</t>
  </si>
  <si>
    <t>B5 Family Expense:Father Expense:Mobile Phone</t>
  </si>
  <si>
    <t>B3 My Expense:Household:Electric Devices:CCTV Service</t>
  </si>
  <si>
    <t>B3 My Expense:Other Expense:Movie Ticket</t>
  </si>
  <si>
    <t>Movie Ticket</t>
  </si>
  <si>
    <t>B1 Monthly Expense:B2 Meal &amp; Food:Food:Fruit:Avocado</t>
  </si>
  <si>
    <t>Avocado</t>
  </si>
  <si>
    <t>B1 Monthly Expense:B2 Meal &amp; Food:Food:Fruit:Salad Bar</t>
  </si>
  <si>
    <t>Salad Bar</t>
  </si>
  <si>
    <t>B1 Monthly Expense:B2 Meal &amp; Food:Food:Shrimp</t>
  </si>
  <si>
    <t>B1 Monthly Expense:B2 Meal &amp; Food:Food:French fries</t>
  </si>
  <si>
    <t>B3 My Expense:IT Expense:Soldering Iron</t>
  </si>
  <si>
    <t>Soldering Iron</t>
  </si>
  <si>
    <t>B3 My Expense:Household:Stationary:Scissor</t>
  </si>
  <si>
    <t>B1 Monthly Expense:B2 Meal &amp; Food:Food:Milk:Yogurt</t>
  </si>
  <si>
    <t>Yogurt</t>
  </si>
  <si>
    <t>B1 Monthly Expense:B2 Meal &amp; Food:Food:Bacon Meat</t>
  </si>
  <si>
    <t>B3 My Expense:Clothing:Sanitary pad</t>
  </si>
  <si>
    <t>Sanitary pad</t>
  </si>
  <si>
    <t>B1 Monthly Expense:B2 Meal &amp; Food:Food:Bean</t>
  </si>
  <si>
    <t>B1 Monthly Expense:B2 Meal &amp; Food:Food:Salerpy</t>
  </si>
  <si>
    <t>B3 My Expense:IT Expense:Notebook</t>
  </si>
  <si>
    <t>Notebook</t>
  </si>
  <si>
    <t>B1 Monthly Expense:B2 Meal &amp; Food:Food:Water</t>
  </si>
  <si>
    <t>B4 Utility Expense:Bank Charge:Argon Stamp</t>
  </si>
  <si>
    <t>Argon Stamp</t>
  </si>
  <si>
    <t>B3 My Expense:Clothing:Iron Table</t>
  </si>
  <si>
    <t>Iron Table</t>
  </si>
  <si>
    <t>B3 My Expense:Household:Bath Equipment</t>
  </si>
  <si>
    <t>B3 My Expense:Household:Cloths Hanger</t>
  </si>
  <si>
    <t>Cloths Hanger</t>
  </si>
  <si>
    <t>B3 My Expense:Household:Clothespin</t>
  </si>
  <si>
    <t>Clothespin</t>
  </si>
  <si>
    <t>B3 My Expense:Household:Curtain Hook</t>
  </si>
  <si>
    <t>Curtain Hook</t>
  </si>
  <si>
    <t>B3 My Expense:Household:Sandpaper</t>
  </si>
  <si>
    <t>Sandpaper</t>
  </si>
  <si>
    <t>B3 My Expense:Household:Electric Devices:Fan</t>
  </si>
  <si>
    <t>B3 My Expense:Household:Electric Devices:Refrigurator</t>
  </si>
  <si>
    <t>B3 My Expense:Household:Electric Devices:High Presure Water Gun</t>
  </si>
  <si>
    <t>B3 My Expense:Household:Bath Equipment:Bath Curtain</t>
  </si>
  <si>
    <t>B3 My Expense:Household:Electric Devices:Screw Machine</t>
  </si>
  <si>
    <t>B3 My Expense:Household:Electric Devices:Screw And Pook</t>
  </si>
  <si>
    <t>B5 Family Expense:Yao Expense:IT Expense</t>
  </si>
  <si>
    <t>B1 Monthly Expense:B2 Meal &amp; Food:Food:Milk:Chocolate</t>
  </si>
  <si>
    <t>Chocolate</t>
  </si>
  <si>
    <t>B5 Family Expense:Pu Expense:IT Expense</t>
  </si>
  <si>
    <t>B3 My Expense:Other Expense</t>
  </si>
  <si>
    <t>B1 Monthly Expense:B2 Meal &amp; Food:Food:Sugar</t>
  </si>
  <si>
    <t>B3 My Expense:Household:Cleaning Equipment:Washing Brush</t>
  </si>
  <si>
    <t>B1 Monthly Expense:B2 Meal &amp; Food:Food:Garlic</t>
  </si>
  <si>
    <t>B1 Monthly Expense:B2 Meal &amp; Food:Food:Onion</t>
  </si>
  <si>
    <t>B3 My Expense:Household:Bath Equipment:Gillette</t>
  </si>
  <si>
    <t>B1 Monthly Expense:B2 Meal &amp; Food:Food:Heluboy</t>
  </si>
  <si>
    <t>B3 My Expense:Household:Shoe Tower</t>
  </si>
  <si>
    <t>Shoe Tower</t>
  </si>
  <si>
    <t>B1 Monthly Expense:B2 Meal &amp; Food:Food:Cooking:Vinegar</t>
  </si>
  <si>
    <t>Vinegar</t>
  </si>
  <si>
    <t>B2 Medical Expense:Medical Expense:Drug:Tylenol</t>
  </si>
  <si>
    <t>B3 My Expense:Household:Toilet Liquid</t>
  </si>
  <si>
    <t>Toilet Liquid</t>
  </si>
  <si>
    <t>B1 Monthly Expense:B2 Meal &amp; Food:Food:Fruit:Graph</t>
  </si>
  <si>
    <t>Graph</t>
  </si>
  <si>
    <t>B3 My Expense:Clothing:Underware</t>
  </si>
  <si>
    <t>Underware</t>
  </si>
  <si>
    <t>B1 Monthly Expense:B2 Meal &amp; Food:Food:Honey</t>
  </si>
  <si>
    <t>B1 Monthly Expense:B2 Meal &amp; Food:Food:Milk:Foremost</t>
  </si>
  <si>
    <t>Foremost</t>
  </si>
  <si>
    <t>B1 Monthly Expense:B2 Meal &amp; Food:Food:Fruit:Sar Lee</t>
  </si>
  <si>
    <t>Sar Lee</t>
  </si>
  <si>
    <t>B5 Family Expense:Mother Expense:IT Expense</t>
  </si>
  <si>
    <t>B5 Family Expense:Ping Expense:Cloth</t>
  </si>
  <si>
    <t>Cloth</t>
  </si>
  <si>
    <t>B5 Family Expense:Father Expense:Cloth</t>
  </si>
  <si>
    <t>B3 My Expense:IT Expense:Washing Machine</t>
  </si>
  <si>
    <t>Washing Machine</t>
  </si>
  <si>
    <t>B3 My Expense:IT Expense:Mobile Devices:Fixing</t>
  </si>
  <si>
    <t>B3 My Expense:Household:Trashcan</t>
  </si>
  <si>
    <t>Trashcan</t>
  </si>
  <si>
    <t>B3 My Expense:Clothing:Wallet</t>
  </si>
  <si>
    <t>Wallet</t>
  </si>
  <si>
    <t>B5 Family Expense:Mother Expense:Mobile Phone</t>
  </si>
  <si>
    <t>A4 Loan Business:Loan Interest</t>
  </si>
  <si>
    <t>Loan Interest</t>
  </si>
  <si>
    <t>B7 My Business:PLhin Expense:IT Expense</t>
  </si>
  <si>
    <t>B7 My Business:PLhin Expense:Kitchen</t>
  </si>
  <si>
    <t>Kitchen</t>
  </si>
  <si>
    <t>B7 My Business:PLhin Expense:Bathroom</t>
  </si>
  <si>
    <t>A4 Loan Business:Loan Income</t>
  </si>
  <si>
    <t>Loan Income</t>
  </si>
  <si>
    <t>A4 Loan Business:Loan Fine</t>
  </si>
  <si>
    <t>Loan Fine</t>
  </si>
  <si>
    <t>B7 My Business:Buy Hhun</t>
  </si>
  <si>
    <t>Buy Hhun</t>
  </si>
  <si>
    <t>B7 My Business:Sell Hhun</t>
  </si>
  <si>
    <t>Sell Hhun</t>
  </si>
  <si>
    <t>B7 My Business:Wedding Fee:Earning</t>
  </si>
  <si>
    <t>Earning</t>
  </si>
  <si>
    <t>B7 My Business:Wedding Fee:Gold</t>
  </si>
  <si>
    <t>Gold</t>
  </si>
  <si>
    <t>A2 Bank Income:Bank Income:Interest's clearing</t>
  </si>
  <si>
    <t>Interest's clearing</t>
  </si>
  <si>
    <t>Cloth Washing</t>
  </si>
  <si>
    <t>Toilet Equipment</t>
  </si>
  <si>
    <t>My Coins</t>
  </si>
  <si>
    <t>Rabbit Card</t>
  </si>
  <si>
    <t>Marketting Price</t>
  </si>
  <si>
    <t>Water Bill Condo</t>
  </si>
  <si>
    <t>Commune80</t>
  </si>
  <si>
    <t>Passport</t>
  </si>
  <si>
    <t>Split 5</t>
  </si>
  <si>
    <t>A1 My Salary Income:Tawi50</t>
  </si>
  <si>
    <t>A1 My Salary Income:Company</t>
  </si>
  <si>
    <t>A3 My Income:Family Income</t>
  </si>
  <si>
    <t>B2 Medical Expense:Medical Expense</t>
  </si>
  <si>
    <t>B3 My Expense:Clothing</t>
  </si>
  <si>
    <t>B3 My Expense:Household</t>
  </si>
  <si>
    <t>B3 My Expense:IT Expense</t>
  </si>
  <si>
    <t>B3 My Expense:Swimming</t>
  </si>
  <si>
    <t>B4 Utility Expense:Bank Charge</t>
  </si>
  <si>
    <t>B4 Utility Expense:Transportation</t>
  </si>
  <si>
    <t>B5 Family Expense:Ying Expense</t>
  </si>
  <si>
    <t>B7 My Business:PLhin Expense</t>
  </si>
  <si>
    <t>B5 Family Expense:Yao Expense</t>
  </si>
  <si>
    <t>A1 My Salary Income:Company:PVF</t>
  </si>
  <si>
    <t>A1 My Salary Income:Tawi50:Welfare</t>
  </si>
  <si>
    <t>B1 Monthly Expense:B2 Meal &amp; Food:Food</t>
  </si>
  <si>
    <t>B2 Medical Expense:Medical Expense:Drug</t>
  </si>
  <si>
    <t>B3 My Expense:Household:Cleaning Equipment</t>
  </si>
  <si>
    <t>B3 My Expense:Household:Garden Devices</t>
  </si>
  <si>
    <t>B1 Monthly Expense:B2 Meal &amp; Food:Food:Coffee &amp; Milo</t>
  </si>
  <si>
    <t>B1 Monthly Expense:B2 Meal &amp; Food:Food:Milk</t>
  </si>
  <si>
    <t>B1 Monthly Expense:B2 Meal &amp; Food:Food:Cooking</t>
  </si>
  <si>
    <t>B1 Monthly Expense:B2 Meal &amp; Food:Food:Food</t>
  </si>
  <si>
    <t>B3 My Expense:Household:Toilet Equipment</t>
  </si>
  <si>
    <t>B4 Utility Expense:Transportation:Rabbit Card</t>
  </si>
  <si>
    <t>B4 Utility Expense:Water Bill:Water Bill Condo</t>
  </si>
  <si>
    <t>B4 Utility Expense:Transportation:Passport</t>
  </si>
  <si>
    <t>Opening Balance:Marketting Price</t>
  </si>
  <si>
    <t>A3 My Income:Saving:My Coins</t>
  </si>
  <si>
    <t>B3 My Expense:Household:Cloth Washing</t>
  </si>
  <si>
    <t>B8 Commune80:Commune80</t>
  </si>
  <si>
    <t>expense</t>
  </si>
  <si>
    <t>income</t>
  </si>
  <si>
    <t>💸</t>
  </si>
  <si>
    <t>💰</t>
  </si>
  <si>
    <t>Other</t>
  </si>
  <si>
    <t>Father Expense Other</t>
  </si>
  <si>
    <t>B5 Family Expense:Father Expense:Father Expense Other</t>
  </si>
  <si>
    <t>Bank Income Other</t>
  </si>
  <si>
    <t>A2 Bank Income:Bank Income:Bank Income Other</t>
  </si>
  <si>
    <t>Weekly Expense</t>
  </si>
  <si>
    <t>B1 Monthly Expense:B1 Weekly Expense:Weekly Expense</t>
  </si>
  <si>
    <t>Meal &amp; Food</t>
  </si>
  <si>
    <t>B1 Monthly Expense:B2 Meal &amp; Food:Meal &amp; Food</t>
  </si>
  <si>
    <t>Electric Devices Other</t>
  </si>
  <si>
    <t>B3 My Expense:Household:Electric Devices:Electric Devices Other</t>
  </si>
  <si>
    <t>Fixing Other</t>
  </si>
  <si>
    <t>B3 My Expense:Household:Fixing:Fixing Other</t>
  </si>
  <si>
    <t>Kitchen Devices Other</t>
  </si>
  <si>
    <t>B3 My Expense:Household:Kitchen Devices:Kitchen Devices Other</t>
  </si>
  <si>
    <t>Stationary Other</t>
  </si>
  <si>
    <t>B3 My Expense:Household:Stationary:Stationary Other</t>
  </si>
  <si>
    <t>Mobile Devices Other</t>
  </si>
  <si>
    <t>B3 My Expense:IT Expense:Mobile Devices:Mobile Devices Other</t>
  </si>
  <si>
    <t>Trip Expense Other</t>
  </si>
  <si>
    <t>B4 Utility Expense:Trip Expense:Trip Expense Other</t>
  </si>
  <si>
    <t>Mother Expense Other</t>
  </si>
  <si>
    <t>B5 Family Expense:Mother Expense:Mother Expense Other</t>
  </si>
  <si>
    <t>Wedding Fee Other</t>
  </si>
  <si>
    <t>B7 My Business:Wedding Fee:Wedding Fee Other</t>
  </si>
  <si>
    <t>Pu Expense Other</t>
  </si>
  <si>
    <t>B5 Family Expense:Pu Expense:Pu Expense Other</t>
  </si>
  <si>
    <t>Ping Expense Other</t>
  </si>
  <si>
    <t>B5 Family Expense:Ping Expense:Ping Expense Other</t>
  </si>
  <si>
    <t>Loan Business</t>
  </si>
  <si>
    <t>A4 Loan Business:Loan Business</t>
  </si>
  <si>
    <t>Fruit Other</t>
  </si>
  <si>
    <t>B1 Monthly Expense:B2 Meal &amp; Food:Food:Fruit:Fruit Other</t>
  </si>
  <si>
    <t>Bath Equipment Other</t>
  </si>
  <si>
    <t>B3 My Expense:Household:Bath Equipment:Bath Equipment Other</t>
  </si>
  <si>
    <t>B3 My Expense:Other Expense:Other</t>
  </si>
  <si>
    <t>Cooking Other</t>
  </si>
  <si>
    <t>B1 Monthly Expense:B2 Meal &amp; Food:Food:Cooking:Cooking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</si>
</sst>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zoomScale="85" zoomScaleNormal="85" workbookViewId="0">
      <selection activeCell="B56" sqref="B2:B56"/>
    </sheetView>
  </sheetViews>
  <sheetFormatPr defaultRowHeight="14.4" x14ac:dyDescent="0.3"/>
  <cols>
    <col min="1" max="1" width="20" bestFit="1" customWidth="1"/>
    <col min="2" max="2" width="16.77734375" bestFit="1" customWidth="1"/>
    <col min="3" max="3" width="17.21875" bestFit="1" customWidth="1"/>
    <col min="4" max="4" width="12.44140625" bestFit="1" customWidth="1"/>
    <col min="6" max="6" width="18.6640625" customWidth="1"/>
    <col min="7" max="7" width="18.33203125" customWidth="1"/>
    <col min="11" max="11" width="35.77734375" customWidth="1"/>
  </cols>
  <sheetData>
    <row r="1" spans="1:11" x14ac:dyDescent="0.3">
      <c r="B1" t="s">
        <v>128</v>
      </c>
      <c r="C1" t="s">
        <v>129</v>
      </c>
    </row>
    <row r="2" spans="1:11" x14ac:dyDescent="0.3">
      <c r="A2" s="3" t="s">
        <v>0</v>
      </c>
      <c r="B2">
        <v>0</v>
      </c>
      <c r="C2">
        <v>-1</v>
      </c>
      <c r="F2" s="3" t="s">
        <v>0</v>
      </c>
      <c r="K2" s="3" t="s">
        <v>0</v>
      </c>
    </row>
    <row r="3" spans="1:11" x14ac:dyDescent="0.3">
      <c r="A3" t="s">
        <v>1</v>
      </c>
      <c r="B3">
        <v>1</v>
      </c>
      <c r="C3">
        <v>-1</v>
      </c>
      <c r="F3" t="s">
        <v>1</v>
      </c>
      <c r="K3" t="s">
        <v>1</v>
      </c>
    </row>
    <row r="4" spans="1:11" x14ac:dyDescent="0.3">
      <c r="A4" t="s">
        <v>3</v>
      </c>
      <c r="B4">
        <v>2</v>
      </c>
      <c r="C4">
        <v>-1</v>
      </c>
      <c r="F4" t="s">
        <v>3</v>
      </c>
      <c r="K4" t="s">
        <v>3</v>
      </c>
    </row>
    <row r="5" spans="1:11" x14ac:dyDescent="0.3">
      <c r="A5" t="s">
        <v>4</v>
      </c>
      <c r="B5">
        <v>3</v>
      </c>
      <c r="C5">
        <v>-1</v>
      </c>
      <c r="F5" t="s">
        <v>4</v>
      </c>
      <c r="K5" t="s">
        <v>4</v>
      </c>
    </row>
    <row r="6" spans="1:11" x14ac:dyDescent="0.3">
      <c r="A6" t="s">
        <v>14</v>
      </c>
      <c r="B6">
        <v>4</v>
      </c>
      <c r="C6">
        <v>-1</v>
      </c>
      <c r="F6" t="s">
        <v>14</v>
      </c>
      <c r="K6" t="s">
        <v>14</v>
      </c>
    </row>
    <row r="7" spans="1:11" x14ac:dyDescent="0.3">
      <c r="A7" t="s">
        <v>5</v>
      </c>
      <c r="B7">
        <v>5</v>
      </c>
      <c r="C7">
        <v>-1</v>
      </c>
      <c r="F7" t="s">
        <v>5</v>
      </c>
      <c r="K7" t="s">
        <v>5</v>
      </c>
    </row>
    <row r="8" spans="1:11" x14ac:dyDescent="0.3">
      <c r="A8" t="s">
        <v>6</v>
      </c>
      <c r="B8">
        <v>6</v>
      </c>
      <c r="C8">
        <v>-1</v>
      </c>
      <c r="F8" t="s">
        <v>6</v>
      </c>
      <c r="K8" t="s">
        <v>6</v>
      </c>
    </row>
    <row r="9" spans="1:11" x14ac:dyDescent="0.3">
      <c r="A9" t="s">
        <v>7</v>
      </c>
      <c r="B9">
        <v>7</v>
      </c>
      <c r="C9">
        <v>-1</v>
      </c>
      <c r="F9" t="s">
        <v>7</v>
      </c>
      <c r="K9" t="s">
        <v>7</v>
      </c>
    </row>
    <row r="10" spans="1:11" x14ac:dyDescent="0.3">
      <c r="A10" t="s">
        <v>8</v>
      </c>
      <c r="B10">
        <v>8</v>
      </c>
      <c r="C10">
        <v>-1</v>
      </c>
      <c r="F10" t="s">
        <v>8</v>
      </c>
      <c r="K10" t="s">
        <v>8</v>
      </c>
    </row>
    <row r="11" spans="1:11" x14ac:dyDescent="0.3">
      <c r="A11" t="s">
        <v>9</v>
      </c>
      <c r="B11">
        <v>9</v>
      </c>
      <c r="C11">
        <v>-1</v>
      </c>
      <c r="F11" t="s">
        <v>9</v>
      </c>
      <c r="K11" t="s">
        <v>9</v>
      </c>
    </row>
    <row r="12" spans="1:11" x14ac:dyDescent="0.3">
      <c r="A12" t="s">
        <v>10</v>
      </c>
      <c r="B12">
        <v>10</v>
      </c>
      <c r="C12">
        <v>-1</v>
      </c>
      <c r="F12" t="s">
        <v>10</v>
      </c>
      <c r="K12" t="s">
        <v>10</v>
      </c>
    </row>
    <row r="13" spans="1:11" x14ac:dyDescent="0.3">
      <c r="A13" t="s">
        <v>11</v>
      </c>
      <c r="B13">
        <v>11</v>
      </c>
      <c r="C13">
        <v>-1</v>
      </c>
      <c r="F13" t="s">
        <v>11</v>
      </c>
      <c r="K13" t="s">
        <v>11</v>
      </c>
    </row>
    <row r="14" spans="1:11" x14ac:dyDescent="0.3">
      <c r="A14" t="s">
        <v>12</v>
      </c>
      <c r="B14">
        <v>12</v>
      </c>
      <c r="C14">
        <v>-1</v>
      </c>
      <c r="F14" t="s">
        <v>12</v>
      </c>
      <c r="K14" t="s">
        <v>12</v>
      </c>
    </row>
    <row r="15" spans="1:11" x14ac:dyDescent="0.3">
      <c r="A15" t="s">
        <v>13</v>
      </c>
      <c r="B15">
        <v>13</v>
      </c>
      <c r="C15">
        <v>-1</v>
      </c>
      <c r="F15" t="s">
        <v>13</v>
      </c>
      <c r="K15" t="s">
        <v>13</v>
      </c>
    </row>
    <row r="16" spans="1:11" x14ac:dyDescent="0.3">
      <c r="A16" t="s">
        <v>15</v>
      </c>
      <c r="B16">
        <v>14</v>
      </c>
      <c r="C16">
        <v>-1</v>
      </c>
      <c r="F16" t="s">
        <v>15</v>
      </c>
      <c r="K16" t="s">
        <v>15</v>
      </c>
    </row>
    <row r="17" spans="1:11" x14ac:dyDescent="0.3">
      <c r="A17" s="3" t="s">
        <v>17</v>
      </c>
      <c r="B17">
        <v>15</v>
      </c>
      <c r="F17" s="3" t="s">
        <v>0</v>
      </c>
      <c r="G17" s="3" t="s">
        <v>17</v>
      </c>
      <c r="K17" s="3" t="str">
        <f>F17&amp;":"&amp;G17</f>
        <v>A1 My Salary Income:Tawi50</v>
      </c>
    </row>
    <row r="18" spans="1:11" x14ac:dyDescent="0.3">
      <c r="A18" t="s">
        <v>18</v>
      </c>
      <c r="B18">
        <v>16</v>
      </c>
      <c r="F18" t="s">
        <v>0</v>
      </c>
      <c r="G18" t="s">
        <v>18</v>
      </c>
      <c r="K18" t="str">
        <f t="shared" ref="K18:K39" si="0">F18&amp;":"&amp;G18</f>
        <v>A1 My Salary Income:Company</v>
      </c>
    </row>
    <row r="19" spans="1:11" x14ac:dyDescent="0.3">
      <c r="A19" t="s">
        <v>19</v>
      </c>
      <c r="B19">
        <v>17</v>
      </c>
      <c r="F19" t="s">
        <v>3</v>
      </c>
      <c r="G19" t="s">
        <v>19</v>
      </c>
      <c r="K19" t="str">
        <f t="shared" si="0"/>
        <v>A2 Bank Income:Bank Income</v>
      </c>
    </row>
    <row r="20" spans="1:11" x14ac:dyDescent="0.3">
      <c r="A20" t="s">
        <v>20</v>
      </c>
      <c r="B20">
        <v>18</v>
      </c>
      <c r="F20" t="s">
        <v>4</v>
      </c>
      <c r="G20" t="s">
        <v>20</v>
      </c>
      <c r="K20" t="str">
        <f t="shared" si="0"/>
        <v>A3 My Income:Family Income</v>
      </c>
    </row>
    <row r="21" spans="1:11" x14ac:dyDescent="0.3">
      <c r="A21" t="s">
        <v>21</v>
      </c>
      <c r="B21">
        <v>19</v>
      </c>
      <c r="F21" t="s">
        <v>5</v>
      </c>
      <c r="G21" t="s">
        <v>21</v>
      </c>
      <c r="K21" t="str">
        <f t="shared" si="0"/>
        <v>B1 Monthly Expense:B1 Weekly Expense</v>
      </c>
    </row>
    <row r="22" spans="1:11" x14ac:dyDescent="0.3">
      <c r="A22" t="s">
        <v>22</v>
      </c>
      <c r="B22">
        <v>20</v>
      </c>
      <c r="F22" t="s">
        <v>5</v>
      </c>
      <c r="G22" t="s">
        <v>22</v>
      </c>
      <c r="K22" t="str">
        <f t="shared" si="0"/>
        <v>B1 Monthly Expense:B2 Meal &amp; Food</v>
      </c>
    </row>
    <row r="23" spans="1:11" x14ac:dyDescent="0.3">
      <c r="A23" t="s">
        <v>23</v>
      </c>
      <c r="B23">
        <v>21</v>
      </c>
      <c r="F23" t="s">
        <v>6</v>
      </c>
      <c r="G23" t="s">
        <v>23</v>
      </c>
      <c r="K23" t="str">
        <f t="shared" si="0"/>
        <v>B2 Medical Expense:Medical Expense</v>
      </c>
    </row>
    <row r="24" spans="1:11" x14ac:dyDescent="0.3">
      <c r="A24" t="s">
        <v>24</v>
      </c>
      <c r="B24">
        <v>22</v>
      </c>
      <c r="F24" t="s">
        <v>7</v>
      </c>
      <c r="G24" t="s">
        <v>24</v>
      </c>
      <c r="K24" t="str">
        <f t="shared" si="0"/>
        <v>B3 My Expense:Clothing</v>
      </c>
    </row>
    <row r="25" spans="1:11" x14ac:dyDescent="0.3">
      <c r="A25" t="s">
        <v>25</v>
      </c>
      <c r="B25">
        <v>23</v>
      </c>
      <c r="F25" t="s">
        <v>7</v>
      </c>
      <c r="G25" t="s">
        <v>25</v>
      </c>
      <c r="K25" t="str">
        <f t="shared" si="0"/>
        <v>B3 My Expense:Household</v>
      </c>
    </row>
    <row r="26" spans="1:11" x14ac:dyDescent="0.3">
      <c r="A26" t="s">
        <v>26</v>
      </c>
      <c r="B26">
        <v>24</v>
      </c>
      <c r="F26" t="s">
        <v>7</v>
      </c>
      <c r="G26" t="s">
        <v>26</v>
      </c>
      <c r="K26" t="str">
        <f t="shared" si="0"/>
        <v>B3 My Expense:IT Expense</v>
      </c>
    </row>
    <row r="27" spans="1:11" x14ac:dyDescent="0.3">
      <c r="A27" t="s">
        <v>27</v>
      </c>
      <c r="B27">
        <v>25</v>
      </c>
      <c r="F27" t="s">
        <v>7</v>
      </c>
      <c r="G27" t="s">
        <v>27</v>
      </c>
      <c r="K27" t="str">
        <f t="shared" si="0"/>
        <v>B3 My Expense:Swimming</v>
      </c>
    </row>
    <row r="28" spans="1:11" x14ac:dyDescent="0.3">
      <c r="A28" t="s">
        <v>28</v>
      </c>
      <c r="B28">
        <v>26</v>
      </c>
      <c r="F28" t="s">
        <v>8</v>
      </c>
      <c r="G28" t="s">
        <v>28</v>
      </c>
      <c r="K28" t="str">
        <f t="shared" si="0"/>
        <v>B4 Utility Expense:Bank Charge</v>
      </c>
    </row>
    <row r="29" spans="1:11" x14ac:dyDescent="0.3">
      <c r="A29" t="s">
        <v>29</v>
      </c>
      <c r="B29">
        <v>27</v>
      </c>
      <c r="F29" t="s">
        <v>8</v>
      </c>
      <c r="G29" t="s">
        <v>29</v>
      </c>
      <c r="K29" t="str">
        <f t="shared" si="0"/>
        <v>B4 Utility Expense:Transportation</v>
      </c>
    </row>
    <row r="30" spans="1:11" x14ac:dyDescent="0.3">
      <c r="A30" t="s">
        <v>30</v>
      </c>
      <c r="B30">
        <v>28</v>
      </c>
      <c r="F30" t="s">
        <v>8</v>
      </c>
      <c r="G30" t="s">
        <v>30</v>
      </c>
      <c r="K30" t="str">
        <f t="shared" si="0"/>
        <v>B4 Utility Expense:Trip Expense</v>
      </c>
    </row>
    <row r="31" spans="1:11" x14ac:dyDescent="0.3">
      <c r="A31" t="s">
        <v>31</v>
      </c>
      <c r="B31">
        <v>29</v>
      </c>
      <c r="F31" t="s">
        <v>9</v>
      </c>
      <c r="G31" t="s">
        <v>31</v>
      </c>
      <c r="K31" t="str">
        <f t="shared" si="0"/>
        <v>B5 Family Expense:Ping Expense</v>
      </c>
    </row>
    <row r="32" spans="1:11" x14ac:dyDescent="0.3">
      <c r="A32" t="s">
        <v>32</v>
      </c>
      <c r="B32">
        <v>30</v>
      </c>
      <c r="F32" t="s">
        <v>9</v>
      </c>
      <c r="G32" t="s">
        <v>32</v>
      </c>
      <c r="K32" t="str">
        <f t="shared" si="0"/>
        <v>B5 Family Expense:Pu Expense</v>
      </c>
    </row>
    <row r="33" spans="1:11" x14ac:dyDescent="0.3">
      <c r="A33" t="s">
        <v>33</v>
      </c>
      <c r="B33">
        <v>31</v>
      </c>
      <c r="F33" t="s">
        <v>9</v>
      </c>
      <c r="G33" t="s">
        <v>33</v>
      </c>
      <c r="K33" t="str">
        <f t="shared" si="0"/>
        <v>B5 Family Expense:Ying Expense</v>
      </c>
    </row>
    <row r="34" spans="1:11" x14ac:dyDescent="0.3">
      <c r="A34" t="s">
        <v>34</v>
      </c>
      <c r="B34">
        <v>32</v>
      </c>
      <c r="F34" t="s">
        <v>11</v>
      </c>
      <c r="G34" t="s">
        <v>34</v>
      </c>
      <c r="K34" t="str">
        <f t="shared" si="0"/>
        <v>B7 My Business:PLhin Expense</v>
      </c>
    </row>
    <row r="35" spans="1:11" x14ac:dyDescent="0.3">
      <c r="A35" t="s">
        <v>35</v>
      </c>
      <c r="B35">
        <v>33</v>
      </c>
      <c r="F35" t="s">
        <v>9</v>
      </c>
      <c r="G35" t="s">
        <v>35</v>
      </c>
      <c r="K35" t="str">
        <f t="shared" si="0"/>
        <v>B5 Family Expense:Mother Expense</v>
      </c>
    </row>
    <row r="36" spans="1:11" x14ac:dyDescent="0.3">
      <c r="A36" t="s">
        <v>36</v>
      </c>
      <c r="B36">
        <v>34</v>
      </c>
      <c r="F36" t="s">
        <v>9</v>
      </c>
      <c r="G36" t="s">
        <v>36</v>
      </c>
      <c r="K36" t="str">
        <f t="shared" si="0"/>
        <v>B5 Family Expense:Father Expense</v>
      </c>
    </row>
    <row r="37" spans="1:11" x14ac:dyDescent="0.3">
      <c r="A37" t="s">
        <v>37</v>
      </c>
      <c r="B37">
        <v>35</v>
      </c>
      <c r="F37" t="s">
        <v>7</v>
      </c>
      <c r="G37" t="s">
        <v>37</v>
      </c>
      <c r="K37" t="str">
        <f t="shared" si="0"/>
        <v>B3 My Expense:Other Expense</v>
      </c>
    </row>
    <row r="38" spans="1:11" x14ac:dyDescent="0.3">
      <c r="A38" t="s">
        <v>38</v>
      </c>
      <c r="B38">
        <v>36</v>
      </c>
      <c r="F38" t="s">
        <v>9</v>
      </c>
      <c r="G38" t="s">
        <v>38</v>
      </c>
      <c r="K38" t="str">
        <f t="shared" si="0"/>
        <v>B5 Family Expense:Yao Expense</v>
      </c>
    </row>
    <row r="39" spans="1:11" x14ac:dyDescent="0.3">
      <c r="A39" t="s">
        <v>39</v>
      </c>
      <c r="B39">
        <v>37</v>
      </c>
      <c r="F39" t="s">
        <v>11</v>
      </c>
      <c r="G39" t="s">
        <v>39</v>
      </c>
      <c r="K39" t="str">
        <f t="shared" si="0"/>
        <v>B7 My Business:Wedding Fee</v>
      </c>
    </row>
    <row r="40" spans="1:11" x14ac:dyDescent="0.3">
      <c r="A40" s="3" t="s">
        <v>40</v>
      </c>
      <c r="B40">
        <v>38</v>
      </c>
      <c r="F40" s="3" t="s">
        <v>0</v>
      </c>
      <c r="G40" s="3" t="s">
        <v>18</v>
      </c>
      <c r="H40" s="3" t="s">
        <v>40</v>
      </c>
      <c r="K40" s="3" t="str">
        <f>F40&amp;":"&amp;G40&amp;":"&amp;H40</f>
        <v>A1 My Salary Income:Company:PVF</v>
      </c>
    </row>
    <row r="41" spans="1:11" x14ac:dyDescent="0.3">
      <c r="A41" t="s">
        <v>41</v>
      </c>
      <c r="B41">
        <v>39</v>
      </c>
      <c r="F41" t="s">
        <v>0</v>
      </c>
      <c r="G41" t="s">
        <v>17</v>
      </c>
      <c r="H41" t="s">
        <v>41</v>
      </c>
      <c r="K41" t="str">
        <f t="shared" ref="K41:K51" si="1">F41&amp;":"&amp;G41&amp;":"&amp;H41</f>
        <v>A1 My Salary Income:Tawi50:Welfare</v>
      </c>
    </row>
    <row r="42" spans="1:11" x14ac:dyDescent="0.3">
      <c r="A42" t="s">
        <v>42</v>
      </c>
      <c r="B42">
        <v>40</v>
      </c>
      <c r="F42" t="s">
        <v>5</v>
      </c>
      <c r="G42" t="s">
        <v>22</v>
      </c>
      <c r="H42" t="s">
        <v>42</v>
      </c>
      <c r="K42" t="str">
        <f t="shared" si="1"/>
        <v>B1 Monthly Expense:B2 Meal &amp; Food:Food</v>
      </c>
    </row>
    <row r="43" spans="1:11" x14ac:dyDescent="0.3">
      <c r="A43" t="s">
        <v>43</v>
      </c>
      <c r="B43">
        <v>41</v>
      </c>
      <c r="F43" t="s">
        <v>6</v>
      </c>
      <c r="G43" t="s">
        <v>23</v>
      </c>
      <c r="H43" t="s">
        <v>43</v>
      </c>
      <c r="K43" t="str">
        <f t="shared" si="1"/>
        <v>B2 Medical Expense:Medical Expense:Drug</v>
      </c>
    </row>
    <row r="44" spans="1:11" x14ac:dyDescent="0.3">
      <c r="A44" t="s">
        <v>44</v>
      </c>
      <c r="B44">
        <v>42</v>
      </c>
      <c r="F44" t="s">
        <v>7</v>
      </c>
      <c r="G44" t="s">
        <v>25</v>
      </c>
      <c r="H44" t="s">
        <v>44</v>
      </c>
      <c r="K44" t="str">
        <f t="shared" si="1"/>
        <v>B3 My Expense:Household:Bath Equipment</v>
      </c>
    </row>
    <row r="45" spans="1:11" x14ac:dyDescent="0.3">
      <c r="A45" t="s">
        <v>45</v>
      </c>
      <c r="B45">
        <v>43</v>
      </c>
      <c r="F45" t="s">
        <v>7</v>
      </c>
      <c r="G45" t="s">
        <v>25</v>
      </c>
      <c r="H45" t="s">
        <v>45</v>
      </c>
      <c r="K45" t="str">
        <f t="shared" si="1"/>
        <v>B3 My Expense:Household:Cleaning Equipment</v>
      </c>
    </row>
    <row r="46" spans="1:11" x14ac:dyDescent="0.3">
      <c r="A46" t="s">
        <v>46</v>
      </c>
      <c r="B46">
        <v>44</v>
      </c>
      <c r="F46" t="s">
        <v>7</v>
      </c>
      <c r="G46" t="s">
        <v>25</v>
      </c>
      <c r="H46" t="s">
        <v>46</v>
      </c>
      <c r="K46" t="str">
        <f t="shared" si="1"/>
        <v>B3 My Expense:Household:Electric Devices</v>
      </c>
    </row>
    <row r="47" spans="1:11" x14ac:dyDescent="0.3">
      <c r="A47" t="s">
        <v>47</v>
      </c>
      <c r="B47">
        <v>45</v>
      </c>
      <c r="F47" t="s">
        <v>7</v>
      </c>
      <c r="G47" t="s">
        <v>25</v>
      </c>
      <c r="H47" t="s">
        <v>47</v>
      </c>
      <c r="K47" t="str">
        <f t="shared" si="1"/>
        <v>B3 My Expense:Household:Fixing</v>
      </c>
    </row>
    <row r="48" spans="1:11" x14ac:dyDescent="0.3">
      <c r="A48" t="s">
        <v>48</v>
      </c>
      <c r="B48">
        <v>46</v>
      </c>
      <c r="F48" t="s">
        <v>7</v>
      </c>
      <c r="G48" t="s">
        <v>25</v>
      </c>
      <c r="H48" t="s">
        <v>48</v>
      </c>
      <c r="K48" t="str">
        <f t="shared" si="1"/>
        <v>B3 My Expense:Household:Kitchen Devices</v>
      </c>
    </row>
    <row r="49" spans="1:11" x14ac:dyDescent="0.3">
      <c r="A49" t="s">
        <v>49</v>
      </c>
      <c r="B49">
        <v>47</v>
      </c>
      <c r="F49" t="s">
        <v>7</v>
      </c>
      <c r="G49" t="s">
        <v>25</v>
      </c>
      <c r="H49" t="s">
        <v>49</v>
      </c>
      <c r="K49" t="str">
        <f t="shared" si="1"/>
        <v>B3 My Expense:Household:Garden Devices</v>
      </c>
    </row>
    <row r="50" spans="1:11" x14ac:dyDescent="0.3">
      <c r="A50" t="s">
        <v>50</v>
      </c>
      <c r="B50">
        <v>48</v>
      </c>
      <c r="F50" t="s">
        <v>7</v>
      </c>
      <c r="G50" t="s">
        <v>25</v>
      </c>
      <c r="H50" t="s">
        <v>50</v>
      </c>
      <c r="K50" t="str">
        <f t="shared" si="1"/>
        <v>B3 My Expense:Household:Stationary</v>
      </c>
    </row>
    <row r="51" spans="1:11" x14ac:dyDescent="0.3">
      <c r="A51" t="s">
        <v>51</v>
      </c>
      <c r="B51">
        <v>49</v>
      </c>
      <c r="F51" t="s">
        <v>7</v>
      </c>
      <c r="G51" t="s">
        <v>26</v>
      </c>
      <c r="H51" t="s">
        <v>51</v>
      </c>
      <c r="K51" t="str">
        <f t="shared" si="1"/>
        <v>B3 My Expense:IT Expense:Mobile Devices</v>
      </c>
    </row>
    <row r="52" spans="1:11" x14ac:dyDescent="0.3">
      <c r="A52" s="3" t="s">
        <v>63</v>
      </c>
      <c r="B52">
        <v>50</v>
      </c>
      <c r="F52" s="3" t="s">
        <v>5</v>
      </c>
      <c r="G52" s="3" t="s">
        <v>22</v>
      </c>
      <c r="H52" s="3" t="s">
        <v>42</v>
      </c>
      <c r="I52" s="3" t="s">
        <v>63</v>
      </c>
      <c r="K52" s="3" t="str">
        <f>F52&amp;":"&amp;G52&amp;":"&amp;H52&amp;":"&amp;I52</f>
        <v>B1 Monthly Expense:B2 Meal &amp; Food:Food:Coffee &amp; Milo</v>
      </c>
    </row>
    <row r="53" spans="1:11" x14ac:dyDescent="0.3">
      <c r="A53" t="s">
        <v>67</v>
      </c>
      <c r="B53">
        <v>51</v>
      </c>
      <c r="F53" t="s">
        <v>5</v>
      </c>
      <c r="G53" t="s">
        <v>22</v>
      </c>
      <c r="H53" t="s">
        <v>42</v>
      </c>
      <c r="I53" t="s">
        <v>67</v>
      </c>
      <c r="K53" t="str">
        <f t="shared" ref="K53:K56" si="2">F53&amp;":"&amp;G53&amp;":"&amp;H53&amp;":"&amp;I53</f>
        <v>B1 Monthly Expense:B2 Meal &amp; Food:Food:Fruit</v>
      </c>
    </row>
    <row r="54" spans="1:11" x14ac:dyDescent="0.3">
      <c r="A54" t="s">
        <v>71</v>
      </c>
      <c r="B54">
        <v>52</v>
      </c>
      <c r="F54" t="s">
        <v>5</v>
      </c>
      <c r="G54" t="s">
        <v>22</v>
      </c>
      <c r="H54" t="s">
        <v>42</v>
      </c>
      <c r="I54" t="s">
        <v>71</v>
      </c>
      <c r="K54" t="str">
        <f t="shared" si="2"/>
        <v>B1 Monthly Expense:B2 Meal &amp; Food:Food:Milk</v>
      </c>
    </row>
    <row r="55" spans="1:11" x14ac:dyDescent="0.3">
      <c r="A55" t="s">
        <v>93</v>
      </c>
      <c r="B55">
        <v>53</v>
      </c>
      <c r="F55" t="s">
        <v>5</v>
      </c>
      <c r="G55" t="s">
        <v>22</v>
      </c>
      <c r="H55" t="s">
        <v>42</v>
      </c>
      <c r="I55" t="s">
        <v>93</v>
      </c>
      <c r="K55" t="str">
        <f t="shared" si="2"/>
        <v>B1 Monthly Expense:B2 Meal &amp; Food:Food:Cooking</v>
      </c>
    </row>
    <row r="56" spans="1:11" x14ac:dyDescent="0.3">
      <c r="A56" t="s">
        <v>42</v>
      </c>
      <c r="B56">
        <v>54</v>
      </c>
      <c r="F56" t="s">
        <v>5</v>
      </c>
      <c r="G56" t="s">
        <v>22</v>
      </c>
      <c r="H56" t="s">
        <v>42</v>
      </c>
      <c r="I56" t="s">
        <v>42</v>
      </c>
      <c r="K56" t="str">
        <f t="shared" si="2"/>
        <v>B1 Monthly Expense:B2 Meal &amp; Food:Food:Food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358"/>
  <sheetViews>
    <sheetView tabSelected="1" zoomScale="85" zoomScaleNormal="85" workbookViewId="0">
      <pane xSplit="4" ySplit="2" topLeftCell="F3" activePane="bottomRight" state="frozen"/>
      <selection pane="topRight" activeCell="D1" sqref="D1"/>
      <selection pane="bottomLeft" activeCell="A3" sqref="A3"/>
      <selection pane="bottomRight" activeCell="H4" sqref="H4:I4"/>
    </sheetView>
  </sheetViews>
  <sheetFormatPr defaultRowHeight="14.4" x14ac:dyDescent="0.3"/>
  <cols>
    <col min="3" max="3" width="23.88671875" customWidth="1"/>
    <col min="4" max="4" width="24" customWidth="1"/>
    <col min="5" max="5" width="11.109375" customWidth="1"/>
    <col min="6" max="6" width="31.5546875" customWidth="1"/>
    <col min="7" max="7" width="60.77734375" customWidth="1"/>
    <col min="9" max="9" width="20.109375" customWidth="1"/>
    <col min="10" max="10" width="17.109375" customWidth="1"/>
    <col min="11" max="11" width="16.6640625" customWidth="1"/>
    <col min="12" max="12" width="20.44140625" customWidth="1"/>
    <col min="259" max="259" width="24" customWidth="1"/>
    <col min="260" max="260" width="10.109375" customWidth="1"/>
    <col min="261" max="261" width="42" customWidth="1"/>
    <col min="262" max="262" width="53.21875" customWidth="1"/>
    <col min="264" max="264" width="20.109375" customWidth="1"/>
    <col min="265" max="265" width="17.109375" customWidth="1"/>
    <col min="266" max="266" width="16.6640625" customWidth="1"/>
    <col min="267" max="267" width="20.44140625" customWidth="1"/>
    <col min="515" max="515" width="24" customWidth="1"/>
    <col min="516" max="516" width="10.109375" customWidth="1"/>
    <col min="517" max="517" width="42" customWidth="1"/>
    <col min="518" max="518" width="53.21875" customWidth="1"/>
    <col min="520" max="520" width="20.109375" customWidth="1"/>
    <col min="521" max="521" width="17.109375" customWidth="1"/>
    <col min="522" max="522" width="16.6640625" customWidth="1"/>
    <col min="523" max="523" width="20.44140625" customWidth="1"/>
    <col min="771" max="771" width="24" customWidth="1"/>
    <col min="772" max="772" width="10.109375" customWidth="1"/>
    <col min="773" max="773" width="42" customWidth="1"/>
    <col min="774" max="774" width="53.21875" customWidth="1"/>
    <col min="776" max="776" width="20.109375" customWidth="1"/>
    <col min="777" max="777" width="17.109375" customWidth="1"/>
    <col min="778" max="778" width="16.6640625" customWidth="1"/>
    <col min="779" max="779" width="20.44140625" customWidth="1"/>
    <col min="1027" max="1027" width="24" customWidth="1"/>
    <col min="1028" max="1028" width="10.109375" customWidth="1"/>
    <col min="1029" max="1029" width="42" customWidth="1"/>
    <col min="1030" max="1030" width="53.21875" customWidth="1"/>
    <col min="1032" max="1032" width="20.109375" customWidth="1"/>
    <col min="1033" max="1033" width="17.109375" customWidth="1"/>
    <col min="1034" max="1034" width="16.6640625" customWidth="1"/>
    <col min="1035" max="1035" width="20.44140625" customWidth="1"/>
    <col min="1283" max="1283" width="24" customWidth="1"/>
    <col min="1284" max="1284" width="10.109375" customWidth="1"/>
    <col min="1285" max="1285" width="42" customWidth="1"/>
    <col min="1286" max="1286" width="53.21875" customWidth="1"/>
    <col min="1288" max="1288" width="20.109375" customWidth="1"/>
    <col min="1289" max="1289" width="17.109375" customWidth="1"/>
    <col min="1290" max="1290" width="16.6640625" customWidth="1"/>
    <col min="1291" max="1291" width="20.44140625" customWidth="1"/>
    <col min="1539" max="1539" width="24" customWidth="1"/>
    <col min="1540" max="1540" width="10.109375" customWidth="1"/>
    <col min="1541" max="1541" width="42" customWidth="1"/>
    <col min="1542" max="1542" width="53.21875" customWidth="1"/>
    <col min="1544" max="1544" width="20.109375" customWidth="1"/>
    <col min="1545" max="1545" width="17.109375" customWidth="1"/>
    <col min="1546" max="1546" width="16.6640625" customWidth="1"/>
    <col min="1547" max="1547" width="20.44140625" customWidth="1"/>
    <col min="1795" max="1795" width="24" customWidth="1"/>
    <col min="1796" max="1796" width="10.109375" customWidth="1"/>
    <col min="1797" max="1797" width="42" customWidth="1"/>
    <col min="1798" max="1798" width="53.21875" customWidth="1"/>
    <col min="1800" max="1800" width="20.109375" customWidth="1"/>
    <col min="1801" max="1801" width="17.109375" customWidth="1"/>
    <col min="1802" max="1802" width="16.6640625" customWidth="1"/>
    <col min="1803" max="1803" width="20.44140625" customWidth="1"/>
    <col min="2051" max="2051" width="24" customWidth="1"/>
    <col min="2052" max="2052" width="10.109375" customWidth="1"/>
    <col min="2053" max="2053" width="42" customWidth="1"/>
    <col min="2054" max="2054" width="53.21875" customWidth="1"/>
    <col min="2056" max="2056" width="20.109375" customWidth="1"/>
    <col min="2057" max="2057" width="17.109375" customWidth="1"/>
    <col min="2058" max="2058" width="16.6640625" customWidth="1"/>
    <col min="2059" max="2059" width="20.44140625" customWidth="1"/>
    <col min="2307" max="2307" width="24" customWidth="1"/>
    <col min="2308" max="2308" width="10.109375" customWidth="1"/>
    <col min="2309" max="2309" width="42" customWidth="1"/>
    <col min="2310" max="2310" width="53.21875" customWidth="1"/>
    <col min="2312" max="2312" width="20.109375" customWidth="1"/>
    <col min="2313" max="2313" width="17.109375" customWidth="1"/>
    <col min="2314" max="2314" width="16.6640625" customWidth="1"/>
    <col min="2315" max="2315" width="20.44140625" customWidth="1"/>
    <col min="2563" max="2563" width="24" customWidth="1"/>
    <col min="2564" max="2564" width="10.109375" customWidth="1"/>
    <col min="2565" max="2565" width="42" customWidth="1"/>
    <col min="2566" max="2566" width="53.21875" customWidth="1"/>
    <col min="2568" max="2568" width="20.109375" customWidth="1"/>
    <col min="2569" max="2569" width="17.109375" customWidth="1"/>
    <col min="2570" max="2570" width="16.6640625" customWidth="1"/>
    <col min="2571" max="2571" width="20.44140625" customWidth="1"/>
    <col min="2819" max="2819" width="24" customWidth="1"/>
    <col min="2820" max="2820" width="10.109375" customWidth="1"/>
    <col min="2821" max="2821" width="42" customWidth="1"/>
    <col min="2822" max="2822" width="53.21875" customWidth="1"/>
    <col min="2824" max="2824" width="20.109375" customWidth="1"/>
    <col min="2825" max="2825" width="17.109375" customWidth="1"/>
    <col min="2826" max="2826" width="16.6640625" customWidth="1"/>
    <col min="2827" max="2827" width="20.44140625" customWidth="1"/>
    <col min="3075" max="3075" width="24" customWidth="1"/>
    <col min="3076" max="3076" width="10.109375" customWidth="1"/>
    <col min="3077" max="3077" width="42" customWidth="1"/>
    <col min="3078" max="3078" width="53.21875" customWidth="1"/>
    <col min="3080" max="3080" width="20.109375" customWidth="1"/>
    <col min="3081" max="3081" width="17.109375" customWidth="1"/>
    <col min="3082" max="3082" width="16.6640625" customWidth="1"/>
    <col min="3083" max="3083" width="20.44140625" customWidth="1"/>
    <col min="3331" max="3331" width="24" customWidth="1"/>
    <col min="3332" max="3332" width="10.109375" customWidth="1"/>
    <col min="3333" max="3333" width="42" customWidth="1"/>
    <col min="3334" max="3334" width="53.21875" customWidth="1"/>
    <col min="3336" max="3336" width="20.109375" customWidth="1"/>
    <col min="3337" max="3337" width="17.109375" customWidth="1"/>
    <col min="3338" max="3338" width="16.6640625" customWidth="1"/>
    <col min="3339" max="3339" width="20.44140625" customWidth="1"/>
    <col min="3587" max="3587" width="24" customWidth="1"/>
    <col min="3588" max="3588" width="10.109375" customWidth="1"/>
    <col min="3589" max="3589" width="42" customWidth="1"/>
    <col min="3590" max="3590" width="53.21875" customWidth="1"/>
    <col min="3592" max="3592" width="20.109375" customWidth="1"/>
    <col min="3593" max="3593" width="17.109375" customWidth="1"/>
    <col min="3594" max="3594" width="16.6640625" customWidth="1"/>
    <col min="3595" max="3595" width="20.44140625" customWidth="1"/>
    <col min="3843" max="3843" width="24" customWidth="1"/>
    <col min="3844" max="3844" width="10.109375" customWidth="1"/>
    <col min="3845" max="3845" width="42" customWidth="1"/>
    <col min="3846" max="3846" width="53.21875" customWidth="1"/>
    <col min="3848" max="3848" width="20.109375" customWidth="1"/>
    <col min="3849" max="3849" width="17.109375" customWidth="1"/>
    <col min="3850" max="3850" width="16.6640625" customWidth="1"/>
    <col min="3851" max="3851" width="20.44140625" customWidth="1"/>
    <col min="4099" max="4099" width="24" customWidth="1"/>
    <col min="4100" max="4100" width="10.109375" customWidth="1"/>
    <col min="4101" max="4101" width="42" customWidth="1"/>
    <col min="4102" max="4102" width="53.21875" customWidth="1"/>
    <col min="4104" max="4104" width="20.109375" customWidth="1"/>
    <col min="4105" max="4105" width="17.109375" customWidth="1"/>
    <col min="4106" max="4106" width="16.6640625" customWidth="1"/>
    <col min="4107" max="4107" width="20.44140625" customWidth="1"/>
    <col min="4355" max="4355" width="24" customWidth="1"/>
    <col min="4356" max="4356" width="10.109375" customWidth="1"/>
    <col min="4357" max="4357" width="42" customWidth="1"/>
    <col min="4358" max="4358" width="53.21875" customWidth="1"/>
    <col min="4360" max="4360" width="20.109375" customWidth="1"/>
    <col min="4361" max="4361" width="17.109375" customWidth="1"/>
    <col min="4362" max="4362" width="16.6640625" customWidth="1"/>
    <col min="4363" max="4363" width="20.44140625" customWidth="1"/>
    <col min="4611" max="4611" width="24" customWidth="1"/>
    <col min="4612" max="4612" width="10.109375" customWidth="1"/>
    <col min="4613" max="4613" width="42" customWidth="1"/>
    <col min="4614" max="4614" width="53.21875" customWidth="1"/>
    <col min="4616" max="4616" width="20.109375" customWidth="1"/>
    <col min="4617" max="4617" width="17.109375" customWidth="1"/>
    <col min="4618" max="4618" width="16.6640625" customWidth="1"/>
    <col min="4619" max="4619" width="20.44140625" customWidth="1"/>
    <col min="4867" max="4867" width="24" customWidth="1"/>
    <col min="4868" max="4868" width="10.109375" customWidth="1"/>
    <col min="4869" max="4869" width="42" customWidth="1"/>
    <col min="4870" max="4870" width="53.21875" customWidth="1"/>
    <col min="4872" max="4872" width="20.109375" customWidth="1"/>
    <col min="4873" max="4873" width="17.109375" customWidth="1"/>
    <col min="4874" max="4874" width="16.6640625" customWidth="1"/>
    <col min="4875" max="4875" width="20.44140625" customWidth="1"/>
    <col min="5123" max="5123" width="24" customWidth="1"/>
    <col min="5124" max="5124" width="10.109375" customWidth="1"/>
    <col min="5125" max="5125" width="42" customWidth="1"/>
    <col min="5126" max="5126" width="53.21875" customWidth="1"/>
    <col min="5128" max="5128" width="20.109375" customWidth="1"/>
    <col min="5129" max="5129" width="17.109375" customWidth="1"/>
    <col min="5130" max="5130" width="16.6640625" customWidth="1"/>
    <col min="5131" max="5131" width="20.44140625" customWidth="1"/>
    <col min="5379" max="5379" width="24" customWidth="1"/>
    <col min="5380" max="5380" width="10.109375" customWidth="1"/>
    <col min="5381" max="5381" width="42" customWidth="1"/>
    <col min="5382" max="5382" width="53.21875" customWidth="1"/>
    <col min="5384" max="5384" width="20.109375" customWidth="1"/>
    <col min="5385" max="5385" width="17.109375" customWidth="1"/>
    <col min="5386" max="5386" width="16.6640625" customWidth="1"/>
    <col min="5387" max="5387" width="20.44140625" customWidth="1"/>
    <col min="5635" max="5635" width="24" customWidth="1"/>
    <col min="5636" max="5636" width="10.109375" customWidth="1"/>
    <col min="5637" max="5637" width="42" customWidth="1"/>
    <col min="5638" max="5638" width="53.21875" customWidth="1"/>
    <col min="5640" max="5640" width="20.109375" customWidth="1"/>
    <col min="5641" max="5641" width="17.109375" customWidth="1"/>
    <col min="5642" max="5642" width="16.6640625" customWidth="1"/>
    <col min="5643" max="5643" width="20.44140625" customWidth="1"/>
    <col min="5891" max="5891" width="24" customWidth="1"/>
    <col min="5892" max="5892" width="10.109375" customWidth="1"/>
    <col min="5893" max="5893" width="42" customWidth="1"/>
    <col min="5894" max="5894" width="53.21875" customWidth="1"/>
    <col min="5896" max="5896" width="20.109375" customWidth="1"/>
    <col min="5897" max="5897" width="17.109375" customWidth="1"/>
    <col min="5898" max="5898" width="16.6640625" customWidth="1"/>
    <col min="5899" max="5899" width="20.44140625" customWidth="1"/>
    <col min="6147" max="6147" width="24" customWidth="1"/>
    <col min="6148" max="6148" width="10.109375" customWidth="1"/>
    <col min="6149" max="6149" width="42" customWidth="1"/>
    <col min="6150" max="6150" width="53.21875" customWidth="1"/>
    <col min="6152" max="6152" width="20.109375" customWidth="1"/>
    <col min="6153" max="6153" width="17.109375" customWidth="1"/>
    <col min="6154" max="6154" width="16.6640625" customWidth="1"/>
    <col min="6155" max="6155" width="20.44140625" customWidth="1"/>
    <col min="6403" max="6403" width="24" customWidth="1"/>
    <col min="6404" max="6404" width="10.109375" customWidth="1"/>
    <col min="6405" max="6405" width="42" customWidth="1"/>
    <col min="6406" max="6406" width="53.21875" customWidth="1"/>
    <col min="6408" max="6408" width="20.109375" customWidth="1"/>
    <col min="6409" max="6409" width="17.109375" customWidth="1"/>
    <col min="6410" max="6410" width="16.6640625" customWidth="1"/>
    <col min="6411" max="6411" width="20.44140625" customWidth="1"/>
    <col min="6659" max="6659" width="24" customWidth="1"/>
    <col min="6660" max="6660" width="10.109375" customWidth="1"/>
    <col min="6661" max="6661" width="42" customWidth="1"/>
    <col min="6662" max="6662" width="53.21875" customWidth="1"/>
    <col min="6664" max="6664" width="20.109375" customWidth="1"/>
    <col min="6665" max="6665" width="17.109375" customWidth="1"/>
    <col min="6666" max="6666" width="16.6640625" customWidth="1"/>
    <col min="6667" max="6667" width="20.44140625" customWidth="1"/>
    <col min="6915" max="6915" width="24" customWidth="1"/>
    <col min="6916" max="6916" width="10.109375" customWidth="1"/>
    <col min="6917" max="6917" width="42" customWidth="1"/>
    <col min="6918" max="6918" width="53.21875" customWidth="1"/>
    <col min="6920" max="6920" width="20.109375" customWidth="1"/>
    <col min="6921" max="6921" width="17.109375" customWidth="1"/>
    <col min="6922" max="6922" width="16.6640625" customWidth="1"/>
    <col min="6923" max="6923" width="20.44140625" customWidth="1"/>
    <col min="7171" max="7171" width="24" customWidth="1"/>
    <col min="7172" max="7172" width="10.109375" customWidth="1"/>
    <col min="7173" max="7173" width="42" customWidth="1"/>
    <col min="7174" max="7174" width="53.21875" customWidth="1"/>
    <col min="7176" max="7176" width="20.109375" customWidth="1"/>
    <col min="7177" max="7177" width="17.109375" customWidth="1"/>
    <col min="7178" max="7178" width="16.6640625" customWidth="1"/>
    <col min="7179" max="7179" width="20.44140625" customWidth="1"/>
    <col min="7427" max="7427" width="24" customWidth="1"/>
    <col min="7428" max="7428" width="10.109375" customWidth="1"/>
    <col min="7429" max="7429" width="42" customWidth="1"/>
    <col min="7430" max="7430" width="53.21875" customWidth="1"/>
    <col min="7432" max="7432" width="20.109375" customWidth="1"/>
    <col min="7433" max="7433" width="17.109375" customWidth="1"/>
    <col min="7434" max="7434" width="16.6640625" customWidth="1"/>
    <col min="7435" max="7435" width="20.44140625" customWidth="1"/>
    <col min="7683" max="7683" width="24" customWidth="1"/>
    <col min="7684" max="7684" width="10.109375" customWidth="1"/>
    <col min="7685" max="7685" width="42" customWidth="1"/>
    <col min="7686" max="7686" width="53.21875" customWidth="1"/>
    <col min="7688" max="7688" width="20.109375" customWidth="1"/>
    <col min="7689" max="7689" width="17.109375" customWidth="1"/>
    <col min="7690" max="7690" width="16.6640625" customWidth="1"/>
    <col min="7691" max="7691" width="20.44140625" customWidth="1"/>
    <col min="7939" max="7939" width="24" customWidth="1"/>
    <col min="7940" max="7940" width="10.109375" customWidth="1"/>
    <col min="7941" max="7941" width="42" customWidth="1"/>
    <col min="7942" max="7942" width="53.21875" customWidth="1"/>
    <col min="7944" max="7944" width="20.109375" customWidth="1"/>
    <col min="7945" max="7945" width="17.109375" customWidth="1"/>
    <col min="7946" max="7946" width="16.6640625" customWidth="1"/>
    <col min="7947" max="7947" width="20.44140625" customWidth="1"/>
    <col min="8195" max="8195" width="24" customWidth="1"/>
    <col min="8196" max="8196" width="10.109375" customWidth="1"/>
    <col min="8197" max="8197" width="42" customWidth="1"/>
    <col min="8198" max="8198" width="53.21875" customWidth="1"/>
    <col min="8200" max="8200" width="20.109375" customWidth="1"/>
    <col min="8201" max="8201" width="17.109375" customWidth="1"/>
    <col min="8202" max="8202" width="16.6640625" customWidth="1"/>
    <col min="8203" max="8203" width="20.44140625" customWidth="1"/>
    <col min="8451" max="8451" width="24" customWidth="1"/>
    <col min="8452" max="8452" width="10.109375" customWidth="1"/>
    <col min="8453" max="8453" width="42" customWidth="1"/>
    <col min="8454" max="8454" width="53.21875" customWidth="1"/>
    <col min="8456" max="8456" width="20.109375" customWidth="1"/>
    <col min="8457" max="8457" width="17.109375" customWidth="1"/>
    <col min="8458" max="8458" width="16.6640625" customWidth="1"/>
    <col min="8459" max="8459" width="20.44140625" customWidth="1"/>
    <col min="8707" max="8707" width="24" customWidth="1"/>
    <col min="8708" max="8708" width="10.109375" customWidth="1"/>
    <col min="8709" max="8709" width="42" customWidth="1"/>
    <col min="8710" max="8710" width="53.21875" customWidth="1"/>
    <col min="8712" max="8712" width="20.109375" customWidth="1"/>
    <col min="8713" max="8713" width="17.109375" customWidth="1"/>
    <col min="8714" max="8714" width="16.6640625" customWidth="1"/>
    <col min="8715" max="8715" width="20.44140625" customWidth="1"/>
    <col min="8963" max="8963" width="24" customWidth="1"/>
    <col min="8964" max="8964" width="10.109375" customWidth="1"/>
    <col min="8965" max="8965" width="42" customWidth="1"/>
    <col min="8966" max="8966" width="53.21875" customWidth="1"/>
    <col min="8968" max="8968" width="20.109375" customWidth="1"/>
    <col min="8969" max="8969" width="17.109375" customWidth="1"/>
    <col min="8970" max="8970" width="16.6640625" customWidth="1"/>
    <col min="8971" max="8971" width="20.44140625" customWidth="1"/>
    <col min="9219" max="9219" width="24" customWidth="1"/>
    <col min="9220" max="9220" width="10.109375" customWidth="1"/>
    <col min="9221" max="9221" width="42" customWidth="1"/>
    <col min="9222" max="9222" width="53.21875" customWidth="1"/>
    <col min="9224" max="9224" width="20.109375" customWidth="1"/>
    <col min="9225" max="9225" width="17.109375" customWidth="1"/>
    <col min="9226" max="9226" width="16.6640625" customWidth="1"/>
    <col min="9227" max="9227" width="20.44140625" customWidth="1"/>
    <col min="9475" max="9475" width="24" customWidth="1"/>
    <col min="9476" max="9476" width="10.109375" customWidth="1"/>
    <col min="9477" max="9477" width="42" customWidth="1"/>
    <col min="9478" max="9478" width="53.21875" customWidth="1"/>
    <col min="9480" max="9480" width="20.109375" customWidth="1"/>
    <col min="9481" max="9481" width="17.109375" customWidth="1"/>
    <col min="9482" max="9482" width="16.6640625" customWidth="1"/>
    <col min="9483" max="9483" width="20.44140625" customWidth="1"/>
    <col min="9731" max="9731" width="24" customWidth="1"/>
    <col min="9732" max="9732" width="10.109375" customWidth="1"/>
    <col min="9733" max="9733" width="42" customWidth="1"/>
    <col min="9734" max="9734" width="53.21875" customWidth="1"/>
    <col min="9736" max="9736" width="20.109375" customWidth="1"/>
    <col min="9737" max="9737" width="17.109375" customWidth="1"/>
    <col min="9738" max="9738" width="16.6640625" customWidth="1"/>
    <col min="9739" max="9739" width="20.44140625" customWidth="1"/>
    <col min="9987" max="9987" width="24" customWidth="1"/>
    <col min="9988" max="9988" width="10.109375" customWidth="1"/>
    <col min="9989" max="9989" width="42" customWidth="1"/>
    <col min="9990" max="9990" width="53.21875" customWidth="1"/>
    <col min="9992" max="9992" width="20.109375" customWidth="1"/>
    <col min="9993" max="9993" width="17.109375" customWidth="1"/>
    <col min="9994" max="9994" width="16.6640625" customWidth="1"/>
    <col min="9995" max="9995" width="20.44140625" customWidth="1"/>
    <col min="10243" max="10243" width="24" customWidth="1"/>
    <col min="10244" max="10244" width="10.109375" customWidth="1"/>
    <col min="10245" max="10245" width="42" customWidth="1"/>
    <col min="10246" max="10246" width="53.21875" customWidth="1"/>
    <col min="10248" max="10248" width="20.109375" customWidth="1"/>
    <col min="10249" max="10249" width="17.109375" customWidth="1"/>
    <col min="10250" max="10250" width="16.6640625" customWidth="1"/>
    <col min="10251" max="10251" width="20.44140625" customWidth="1"/>
    <col min="10499" max="10499" width="24" customWidth="1"/>
    <col min="10500" max="10500" width="10.109375" customWidth="1"/>
    <col min="10501" max="10501" width="42" customWidth="1"/>
    <col min="10502" max="10502" width="53.21875" customWidth="1"/>
    <col min="10504" max="10504" width="20.109375" customWidth="1"/>
    <col min="10505" max="10505" width="17.109375" customWidth="1"/>
    <col min="10506" max="10506" width="16.6640625" customWidth="1"/>
    <col min="10507" max="10507" width="20.44140625" customWidth="1"/>
    <col min="10755" max="10755" width="24" customWidth="1"/>
    <col min="10756" max="10756" width="10.109375" customWidth="1"/>
    <col min="10757" max="10757" width="42" customWidth="1"/>
    <col min="10758" max="10758" width="53.21875" customWidth="1"/>
    <col min="10760" max="10760" width="20.109375" customWidth="1"/>
    <col min="10761" max="10761" width="17.109375" customWidth="1"/>
    <col min="10762" max="10762" width="16.6640625" customWidth="1"/>
    <col min="10763" max="10763" width="20.44140625" customWidth="1"/>
    <col min="11011" max="11011" width="24" customWidth="1"/>
    <col min="11012" max="11012" width="10.109375" customWidth="1"/>
    <col min="11013" max="11013" width="42" customWidth="1"/>
    <col min="11014" max="11014" width="53.21875" customWidth="1"/>
    <col min="11016" max="11016" width="20.109375" customWidth="1"/>
    <col min="11017" max="11017" width="17.109375" customWidth="1"/>
    <col min="11018" max="11018" width="16.6640625" customWidth="1"/>
    <col min="11019" max="11019" width="20.44140625" customWidth="1"/>
    <col min="11267" max="11267" width="24" customWidth="1"/>
    <col min="11268" max="11268" width="10.109375" customWidth="1"/>
    <col min="11269" max="11269" width="42" customWidth="1"/>
    <col min="11270" max="11270" width="53.21875" customWidth="1"/>
    <col min="11272" max="11272" width="20.109375" customWidth="1"/>
    <col min="11273" max="11273" width="17.109375" customWidth="1"/>
    <col min="11274" max="11274" width="16.6640625" customWidth="1"/>
    <col min="11275" max="11275" width="20.44140625" customWidth="1"/>
    <col min="11523" max="11523" width="24" customWidth="1"/>
    <col min="11524" max="11524" width="10.109375" customWidth="1"/>
    <col min="11525" max="11525" width="42" customWidth="1"/>
    <col min="11526" max="11526" width="53.21875" customWidth="1"/>
    <col min="11528" max="11528" width="20.109375" customWidth="1"/>
    <col min="11529" max="11529" width="17.109375" customWidth="1"/>
    <col min="11530" max="11530" width="16.6640625" customWidth="1"/>
    <col min="11531" max="11531" width="20.44140625" customWidth="1"/>
    <col min="11779" max="11779" width="24" customWidth="1"/>
    <col min="11780" max="11780" width="10.109375" customWidth="1"/>
    <col min="11781" max="11781" width="42" customWidth="1"/>
    <col min="11782" max="11782" width="53.21875" customWidth="1"/>
    <col min="11784" max="11784" width="20.109375" customWidth="1"/>
    <col min="11785" max="11785" width="17.109375" customWidth="1"/>
    <col min="11786" max="11786" width="16.6640625" customWidth="1"/>
    <col min="11787" max="11787" width="20.44140625" customWidth="1"/>
    <col min="12035" max="12035" width="24" customWidth="1"/>
    <col min="12036" max="12036" width="10.109375" customWidth="1"/>
    <col min="12037" max="12037" width="42" customWidth="1"/>
    <col min="12038" max="12038" width="53.21875" customWidth="1"/>
    <col min="12040" max="12040" width="20.109375" customWidth="1"/>
    <col min="12041" max="12041" width="17.109375" customWidth="1"/>
    <col min="12042" max="12042" width="16.6640625" customWidth="1"/>
    <col min="12043" max="12043" width="20.44140625" customWidth="1"/>
    <col min="12291" max="12291" width="24" customWidth="1"/>
    <col min="12292" max="12292" width="10.109375" customWidth="1"/>
    <col min="12293" max="12293" width="42" customWidth="1"/>
    <col min="12294" max="12294" width="53.21875" customWidth="1"/>
    <col min="12296" max="12296" width="20.109375" customWidth="1"/>
    <col min="12297" max="12297" width="17.109375" customWidth="1"/>
    <col min="12298" max="12298" width="16.6640625" customWidth="1"/>
    <col min="12299" max="12299" width="20.44140625" customWidth="1"/>
    <col min="12547" max="12547" width="24" customWidth="1"/>
    <col min="12548" max="12548" width="10.109375" customWidth="1"/>
    <col min="12549" max="12549" width="42" customWidth="1"/>
    <col min="12550" max="12550" width="53.21875" customWidth="1"/>
    <col min="12552" max="12552" width="20.109375" customWidth="1"/>
    <col min="12553" max="12553" width="17.109375" customWidth="1"/>
    <col min="12554" max="12554" width="16.6640625" customWidth="1"/>
    <col min="12555" max="12555" width="20.44140625" customWidth="1"/>
    <col min="12803" max="12803" width="24" customWidth="1"/>
    <col min="12804" max="12804" width="10.109375" customWidth="1"/>
    <col min="12805" max="12805" width="42" customWidth="1"/>
    <col min="12806" max="12806" width="53.21875" customWidth="1"/>
    <col min="12808" max="12808" width="20.109375" customWidth="1"/>
    <col min="12809" max="12809" width="17.109375" customWidth="1"/>
    <col min="12810" max="12810" width="16.6640625" customWidth="1"/>
    <col min="12811" max="12811" width="20.44140625" customWidth="1"/>
    <col min="13059" max="13059" width="24" customWidth="1"/>
    <col min="13060" max="13060" width="10.109375" customWidth="1"/>
    <col min="13061" max="13061" width="42" customWidth="1"/>
    <col min="13062" max="13062" width="53.21875" customWidth="1"/>
    <col min="13064" max="13064" width="20.109375" customWidth="1"/>
    <col min="13065" max="13065" width="17.109375" customWidth="1"/>
    <col min="13066" max="13066" width="16.6640625" customWidth="1"/>
    <col min="13067" max="13067" width="20.44140625" customWidth="1"/>
    <col min="13315" max="13315" width="24" customWidth="1"/>
    <col min="13316" max="13316" width="10.109375" customWidth="1"/>
    <col min="13317" max="13317" width="42" customWidth="1"/>
    <col min="13318" max="13318" width="53.21875" customWidth="1"/>
    <col min="13320" max="13320" width="20.109375" customWidth="1"/>
    <col min="13321" max="13321" width="17.109375" customWidth="1"/>
    <col min="13322" max="13322" width="16.6640625" customWidth="1"/>
    <col min="13323" max="13323" width="20.44140625" customWidth="1"/>
    <col min="13571" max="13571" width="24" customWidth="1"/>
    <col min="13572" max="13572" width="10.109375" customWidth="1"/>
    <col min="13573" max="13573" width="42" customWidth="1"/>
    <col min="13574" max="13574" width="53.21875" customWidth="1"/>
    <col min="13576" max="13576" width="20.109375" customWidth="1"/>
    <col min="13577" max="13577" width="17.109375" customWidth="1"/>
    <col min="13578" max="13578" width="16.6640625" customWidth="1"/>
    <col min="13579" max="13579" width="20.44140625" customWidth="1"/>
    <col min="13827" max="13827" width="24" customWidth="1"/>
    <col min="13828" max="13828" width="10.109375" customWidth="1"/>
    <col min="13829" max="13829" width="42" customWidth="1"/>
    <col min="13830" max="13830" width="53.21875" customWidth="1"/>
    <col min="13832" max="13832" width="20.109375" customWidth="1"/>
    <col min="13833" max="13833" width="17.109375" customWidth="1"/>
    <col min="13834" max="13834" width="16.6640625" customWidth="1"/>
    <col min="13835" max="13835" width="20.44140625" customWidth="1"/>
    <col min="14083" max="14083" width="24" customWidth="1"/>
    <col min="14084" max="14084" width="10.109375" customWidth="1"/>
    <col min="14085" max="14085" width="42" customWidth="1"/>
    <col min="14086" max="14086" width="53.21875" customWidth="1"/>
    <col min="14088" max="14088" width="20.109375" customWidth="1"/>
    <col min="14089" max="14089" width="17.109375" customWidth="1"/>
    <col min="14090" max="14090" width="16.6640625" customWidth="1"/>
    <col min="14091" max="14091" width="20.44140625" customWidth="1"/>
    <col min="14339" max="14339" width="24" customWidth="1"/>
    <col min="14340" max="14340" width="10.109375" customWidth="1"/>
    <col min="14341" max="14341" width="42" customWidth="1"/>
    <col min="14342" max="14342" width="53.21875" customWidth="1"/>
    <col min="14344" max="14344" width="20.109375" customWidth="1"/>
    <col min="14345" max="14345" width="17.109375" customWidth="1"/>
    <col min="14346" max="14346" width="16.6640625" customWidth="1"/>
    <col min="14347" max="14347" width="20.44140625" customWidth="1"/>
    <col min="14595" max="14595" width="24" customWidth="1"/>
    <col min="14596" max="14596" width="10.109375" customWidth="1"/>
    <col min="14597" max="14597" width="42" customWidth="1"/>
    <col min="14598" max="14598" width="53.21875" customWidth="1"/>
    <col min="14600" max="14600" width="20.109375" customWidth="1"/>
    <col min="14601" max="14601" width="17.109375" customWidth="1"/>
    <col min="14602" max="14602" width="16.6640625" customWidth="1"/>
    <col min="14603" max="14603" width="20.44140625" customWidth="1"/>
    <col min="14851" max="14851" width="24" customWidth="1"/>
    <col min="14852" max="14852" width="10.109375" customWidth="1"/>
    <col min="14853" max="14853" width="42" customWidth="1"/>
    <col min="14854" max="14854" width="53.21875" customWidth="1"/>
    <col min="14856" max="14856" width="20.109375" customWidth="1"/>
    <col min="14857" max="14857" width="17.109375" customWidth="1"/>
    <col min="14858" max="14858" width="16.6640625" customWidth="1"/>
    <col min="14859" max="14859" width="20.44140625" customWidth="1"/>
    <col min="15107" max="15107" width="24" customWidth="1"/>
    <col min="15108" max="15108" width="10.109375" customWidth="1"/>
    <col min="15109" max="15109" width="42" customWidth="1"/>
    <col min="15110" max="15110" width="53.21875" customWidth="1"/>
    <col min="15112" max="15112" width="20.109375" customWidth="1"/>
    <col min="15113" max="15113" width="17.109375" customWidth="1"/>
    <col min="15114" max="15114" width="16.6640625" customWidth="1"/>
    <col min="15115" max="15115" width="20.44140625" customWidth="1"/>
    <col min="15363" max="15363" width="24" customWidth="1"/>
    <col min="15364" max="15364" width="10.109375" customWidth="1"/>
    <col min="15365" max="15365" width="42" customWidth="1"/>
    <col min="15366" max="15366" width="53.21875" customWidth="1"/>
    <col min="15368" max="15368" width="20.109375" customWidth="1"/>
    <col min="15369" max="15369" width="17.109375" customWidth="1"/>
    <col min="15370" max="15370" width="16.6640625" customWidth="1"/>
    <col min="15371" max="15371" width="20.44140625" customWidth="1"/>
    <col min="15619" max="15619" width="24" customWidth="1"/>
    <col min="15620" max="15620" width="10.109375" customWidth="1"/>
    <col min="15621" max="15621" width="42" customWidth="1"/>
    <col min="15622" max="15622" width="53.21875" customWidth="1"/>
    <col min="15624" max="15624" width="20.109375" customWidth="1"/>
    <col min="15625" max="15625" width="17.109375" customWidth="1"/>
    <col min="15626" max="15626" width="16.6640625" customWidth="1"/>
    <col min="15627" max="15627" width="20.44140625" customWidth="1"/>
    <col min="15875" max="15875" width="24" customWidth="1"/>
    <col min="15876" max="15876" width="10.109375" customWidth="1"/>
    <col min="15877" max="15877" width="42" customWidth="1"/>
    <col min="15878" max="15878" width="53.21875" customWidth="1"/>
    <col min="15880" max="15880" width="20.109375" customWidth="1"/>
    <col min="15881" max="15881" width="17.109375" customWidth="1"/>
    <col min="15882" max="15882" width="16.6640625" customWidth="1"/>
    <col min="15883" max="15883" width="20.44140625" customWidth="1"/>
    <col min="16131" max="16131" width="24" customWidth="1"/>
    <col min="16132" max="16132" width="10.109375" customWidth="1"/>
    <col min="16133" max="16133" width="42" customWidth="1"/>
    <col min="16134" max="16134" width="53.21875" customWidth="1"/>
    <col min="16136" max="16136" width="20.109375" customWidth="1"/>
    <col min="16137" max="16137" width="17.109375" customWidth="1"/>
    <col min="16138" max="16138" width="16.6640625" customWidth="1"/>
    <col min="16139" max="16139" width="20.44140625" customWidth="1"/>
  </cols>
  <sheetData>
    <row r="2" spans="1:18" x14ac:dyDescent="0.3">
      <c r="E2" t="s">
        <v>130</v>
      </c>
      <c r="F2" s="1" t="s">
        <v>131</v>
      </c>
      <c r="I2" t="s">
        <v>132</v>
      </c>
      <c r="J2" t="s">
        <v>133</v>
      </c>
      <c r="K2" t="s">
        <v>134</v>
      </c>
      <c r="L2" t="s">
        <v>135</v>
      </c>
      <c r="M2" t="s">
        <v>607</v>
      </c>
      <c r="O2" t="s">
        <v>132</v>
      </c>
      <c r="P2" t="s">
        <v>133</v>
      </c>
      <c r="Q2" t="s">
        <v>134</v>
      </c>
      <c r="R2" t="s">
        <v>135</v>
      </c>
    </row>
    <row r="3" spans="1:18" x14ac:dyDescent="0.3">
      <c r="A3" t="s">
        <v>640</v>
      </c>
      <c r="B3" t="s">
        <v>642</v>
      </c>
      <c r="C3" t="e">
        <f ca="1">LEFT(G3, LEN(G3)-LEN(D3)-1)</f>
        <v>#VALUE!</v>
      </c>
      <c r="D3" t="str">
        <f t="shared" ref="D3:D34" ca="1" si="0">OFFSET(H3,0,COUNTA(I3:M3)-0)</f>
        <v>A1 My Salary Income</v>
      </c>
      <c r="E3">
        <v>-1</v>
      </c>
      <c r="F3" t="str">
        <f ca="1">"{ ""emoji"": """&amp;B3&amp;""", ""id"": "&amp;H3&amp;", ""name"": """&amp;D3&amp;""", ""parentId"": "&amp;E3&amp;", ""isSync"": 0, ""createdAt"": ""2023-12-02T16:17:21.188"", ""updatedAt"": ""2023-12-02T16:17:21.188"", ""isActive"": 1, ""transaction_type"": """&amp;A3&amp;""" },"</f>
        <v>{ "emoji": "💰", "id": 0, "name": "A1 My Salary Income", "parentId": -1, "isSync": 0, "createdAt": "2023-12-02T16:17:21.188", "updatedAt": "2023-12-02T16:17:21.188", "isActive": 1, "transaction_type": "income" },</v>
      </c>
      <c r="G3" s="4" t="s">
        <v>0</v>
      </c>
      <c r="H3">
        <v>0</v>
      </c>
      <c r="I3" s="3" t="s">
        <v>0</v>
      </c>
    </row>
    <row r="4" spans="1:18" x14ac:dyDescent="0.3">
      <c r="A4" t="s">
        <v>639</v>
      </c>
      <c r="B4" t="s">
        <v>641</v>
      </c>
      <c r="C4" t="e">
        <f t="shared" ref="C4:C58" ca="1" si="1">LEFT(G4, LEN(G4)-LEN(D4)-1)</f>
        <v>#VALUE!</v>
      </c>
      <c r="D4" t="str">
        <f t="shared" ca="1" si="0"/>
        <v>A1 My Salary Deduct</v>
      </c>
      <c r="E4">
        <v>-1</v>
      </c>
      <c r="F4" t="str">
        <f t="shared" ref="F4:F67" ca="1" si="2">"{ ""emoji"": """&amp;B4&amp;""", ""id"": "&amp;H4&amp;", ""name"": """&amp;D4&amp;""", ""parentId"": "&amp;E4&amp;", ""isSync"": 0, ""createdAt"": ""2023-12-02T16:17:21.188"", ""updatedAt"": ""2023-12-02T16:17:21.188"", ""isActive"": 1, ""transaction_type"": """&amp;A4&amp;""" },"</f>
        <v>{ "emoji": "💸", "id": 1, "name": "A1 My Salary Deduct", "parentId": -1, "isSync": 0, "createdAt": "2023-12-02T16:17:21.188", "updatedAt": "2023-12-02T16:17:21.188", "isActive": 1, "transaction_type": "expense" },</v>
      </c>
      <c r="G4" s="4" t="s">
        <v>1</v>
      </c>
      <c r="H4">
        <v>1</v>
      </c>
      <c r="I4" t="s">
        <v>1</v>
      </c>
    </row>
    <row r="5" spans="1:18" x14ac:dyDescent="0.3">
      <c r="A5" t="s">
        <v>640</v>
      </c>
      <c r="B5" t="s">
        <v>642</v>
      </c>
      <c r="C5" t="e">
        <f t="shared" ca="1" si="1"/>
        <v>#VALUE!</v>
      </c>
      <c r="D5" t="str">
        <f t="shared" ca="1" si="0"/>
        <v>A2 Bank Income</v>
      </c>
      <c r="E5">
        <v>-1</v>
      </c>
      <c r="F5" t="str">
        <f t="shared" ca="1" si="2"/>
        <v>{ "emoji": "💰", "id": 2, "name": "A2 Bank Income", "parentId": -1, "isSync": 0, "createdAt": "2023-12-02T16:17:21.188", "updatedAt": "2023-12-02T16:17:21.188", "isActive": 1, "transaction_type": "income" },</v>
      </c>
      <c r="G5" s="4" t="s">
        <v>3</v>
      </c>
      <c r="H5">
        <v>2</v>
      </c>
      <c r="I5" t="s">
        <v>3</v>
      </c>
    </row>
    <row r="6" spans="1:18" x14ac:dyDescent="0.3">
      <c r="A6" t="s">
        <v>640</v>
      </c>
      <c r="B6" t="s">
        <v>642</v>
      </c>
      <c r="C6" t="e">
        <f t="shared" ca="1" si="1"/>
        <v>#VALUE!</v>
      </c>
      <c r="D6" t="str">
        <f t="shared" ca="1" si="0"/>
        <v>A3 My Income</v>
      </c>
      <c r="E6">
        <v>-1</v>
      </c>
      <c r="F6" t="str">
        <f t="shared" ca="1" si="2"/>
        <v>{ "emoji": "💰", "id": 3, "name": "A3 My Income", "parentId": -1, "isSync": 0, "createdAt": "2023-12-02T16:17:21.188", "updatedAt": "2023-12-02T16:17:21.188", "isActive": 1, "transaction_type": "income" },</v>
      </c>
      <c r="G6" s="4" t="s">
        <v>4</v>
      </c>
      <c r="H6">
        <v>3</v>
      </c>
      <c r="I6" t="s">
        <v>4</v>
      </c>
    </row>
    <row r="7" spans="1:18" x14ac:dyDescent="0.3">
      <c r="A7" t="s">
        <v>639</v>
      </c>
      <c r="B7" t="s">
        <v>641</v>
      </c>
      <c r="C7" t="e">
        <f t="shared" ca="1" si="1"/>
        <v>#VALUE!</v>
      </c>
      <c r="D7" t="str">
        <f t="shared" ca="1" si="0"/>
        <v>A4 Loan Business</v>
      </c>
      <c r="E7">
        <v>-1</v>
      </c>
      <c r="F7" t="str">
        <f t="shared" ca="1" si="2"/>
        <v>{ "emoji": "💸", "id": 4, "name": "A4 Loan Business", "parentId": -1, "isSync": 0, "createdAt": "2023-12-02T16:17:21.188", "updatedAt": "2023-12-02T16:17:21.188", "isActive": 1, "transaction_type": "expense" },</v>
      </c>
      <c r="G7" s="4" t="s">
        <v>14</v>
      </c>
      <c r="H7">
        <v>4</v>
      </c>
      <c r="I7" t="s">
        <v>14</v>
      </c>
    </row>
    <row r="8" spans="1:18" x14ac:dyDescent="0.3">
      <c r="A8" t="s">
        <v>639</v>
      </c>
      <c r="B8" t="s">
        <v>641</v>
      </c>
      <c r="C8" t="e">
        <f t="shared" ca="1" si="1"/>
        <v>#VALUE!</v>
      </c>
      <c r="D8" t="str">
        <f t="shared" ca="1" si="0"/>
        <v>B1 Monthly Expense</v>
      </c>
      <c r="E8">
        <v>-1</v>
      </c>
      <c r="F8" t="str">
        <f t="shared" ca="1" si="2"/>
        <v>{ "emoji": "💸", "id": 5, "name": "B1 Monthly Expense", "parentId": -1, "isSync": 0, "createdAt": "2023-12-02T16:17:21.188", "updatedAt": "2023-12-02T16:17:21.188", "isActive": 1, "transaction_type": "expense" },</v>
      </c>
      <c r="G8" s="4" t="s">
        <v>5</v>
      </c>
      <c r="H8">
        <v>5</v>
      </c>
      <c r="I8" t="s">
        <v>5</v>
      </c>
    </row>
    <row r="9" spans="1:18" x14ac:dyDescent="0.3">
      <c r="A9" t="s">
        <v>639</v>
      </c>
      <c r="B9" t="s">
        <v>641</v>
      </c>
      <c r="C9" t="e">
        <f t="shared" ca="1" si="1"/>
        <v>#VALUE!</v>
      </c>
      <c r="D9" t="str">
        <f t="shared" ca="1" si="0"/>
        <v>B2 Medical Expense</v>
      </c>
      <c r="E9">
        <v>-1</v>
      </c>
      <c r="F9" t="str">
        <f t="shared" ca="1" si="2"/>
        <v>{ "emoji": "💸", "id": 6, "name": "B2 Medical Expense", "parentId": -1, "isSync": 0, "createdAt": "2023-12-02T16:17:21.188", "updatedAt": "2023-12-02T16:17:21.188", "isActive": 1, "transaction_type": "expense" },</v>
      </c>
      <c r="G9" s="4" t="s">
        <v>6</v>
      </c>
      <c r="H9">
        <v>6</v>
      </c>
      <c r="I9" t="s">
        <v>6</v>
      </c>
    </row>
    <row r="10" spans="1:18" x14ac:dyDescent="0.3">
      <c r="A10" t="s">
        <v>639</v>
      </c>
      <c r="B10" t="s">
        <v>641</v>
      </c>
      <c r="C10" t="e">
        <f t="shared" ca="1" si="1"/>
        <v>#VALUE!</v>
      </c>
      <c r="D10" t="str">
        <f t="shared" ca="1" si="0"/>
        <v>B3 My Expense</v>
      </c>
      <c r="E10">
        <v>-1</v>
      </c>
      <c r="F10" t="str">
        <f t="shared" ca="1" si="2"/>
        <v>{ "emoji": "💸", "id": 7, "name": "B3 My Expense", "parentId": -1, "isSync": 0, "createdAt": "2023-12-02T16:17:21.188", "updatedAt": "2023-12-02T16:17:21.188", "isActive": 1, "transaction_type": "expense" },</v>
      </c>
      <c r="G10" s="4" t="s">
        <v>7</v>
      </c>
      <c r="H10">
        <v>7</v>
      </c>
      <c r="I10" t="s">
        <v>7</v>
      </c>
    </row>
    <row r="11" spans="1:18" x14ac:dyDescent="0.3">
      <c r="A11" t="s">
        <v>639</v>
      </c>
      <c r="B11" t="s">
        <v>641</v>
      </c>
      <c r="C11" t="e">
        <f t="shared" ca="1" si="1"/>
        <v>#VALUE!</v>
      </c>
      <c r="D11" t="str">
        <f t="shared" ca="1" si="0"/>
        <v>B4 Utility Expense</v>
      </c>
      <c r="E11">
        <v>-1</v>
      </c>
      <c r="F11" t="str">
        <f t="shared" ca="1" si="2"/>
        <v>{ "emoji": "💸", "id": 8, "name": "B4 Utility Expense", "parentId": -1, "isSync": 0, "createdAt": "2023-12-02T16:17:21.188", "updatedAt": "2023-12-02T16:17:21.188", "isActive": 1, "transaction_type": "expense" },</v>
      </c>
      <c r="G11" s="4" t="s">
        <v>8</v>
      </c>
      <c r="H11">
        <v>8</v>
      </c>
      <c r="I11" t="s">
        <v>8</v>
      </c>
    </row>
    <row r="12" spans="1:18" x14ac:dyDescent="0.3">
      <c r="A12" t="s">
        <v>639</v>
      </c>
      <c r="B12" t="s">
        <v>641</v>
      </c>
      <c r="C12" t="e">
        <f t="shared" ca="1" si="1"/>
        <v>#VALUE!</v>
      </c>
      <c r="D12" t="str">
        <f t="shared" ca="1" si="0"/>
        <v>B5 Family Expense</v>
      </c>
      <c r="E12">
        <v>-1</v>
      </c>
      <c r="F12" t="str">
        <f t="shared" ca="1" si="2"/>
        <v>{ "emoji": "💸", "id": 9, "name": "B5 Family Expense", "parentId": -1, "isSync": 0, "createdAt": "2023-12-02T16:17:21.188", "updatedAt": "2023-12-02T16:17:21.188", "isActive": 1, "transaction_type": "expense" },</v>
      </c>
      <c r="G12" s="4" t="s">
        <v>9</v>
      </c>
      <c r="H12">
        <v>9</v>
      </c>
      <c r="I12" t="s">
        <v>9</v>
      </c>
    </row>
    <row r="13" spans="1:18" x14ac:dyDescent="0.3">
      <c r="A13" t="s">
        <v>639</v>
      </c>
      <c r="B13" t="s">
        <v>641</v>
      </c>
      <c r="C13" t="e">
        <f t="shared" ca="1" si="1"/>
        <v>#VALUE!</v>
      </c>
      <c r="D13" t="str">
        <f t="shared" ca="1" si="0"/>
        <v>B6 Motor Bike Expense</v>
      </c>
      <c r="E13">
        <v>-1</v>
      </c>
      <c r="F13" t="str">
        <f t="shared" ca="1" si="2"/>
        <v>{ "emoji": "💸", "id": 10, "name": "B6 Motor Bike Expense", "parentId": -1, "isSync": 0, "createdAt": "2023-12-02T16:17:21.188", "updatedAt": "2023-12-02T16:17:21.188", "isActive": 1, "transaction_type": "expense" },</v>
      </c>
      <c r="G13" s="4" t="s">
        <v>10</v>
      </c>
      <c r="H13">
        <v>10</v>
      </c>
      <c r="I13" t="s">
        <v>10</v>
      </c>
    </row>
    <row r="14" spans="1:18" x14ac:dyDescent="0.3">
      <c r="A14" t="s">
        <v>639</v>
      </c>
      <c r="B14" t="s">
        <v>641</v>
      </c>
      <c r="C14" t="e">
        <f t="shared" ca="1" si="1"/>
        <v>#VALUE!</v>
      </c>
      <c r="D14" t="str">
        <f t="shared" ca="1" si="0"/>
        <v>B7 My Business</v>
      </c>
      <c r="E14">
        <v>-1</v>
      </c>
      <c r="F14" t="str">
        <f t="shared" ca="1" si="2"/>
        <v>{ "emoji": "💸", "id": 11, "name": "B7 My Business", "parentId": -1, "isSync": 0, "createdAt": "2023-12-02T16:17:21.188", "updatedAt": "2023-12-02T16:17:21.188", "isActive": 1, "transaction_type": "expense" },</v>
      </c>
      <c r="G14" s="4" t="s">
        <v>11</v>
      </c>
      <c r="H14">
        <v>11</v>
      </c>
      <c r="I14" t="s">
        <v>11</v>
      </c>
    </row>
    <row r="15" spans="1:18" x14ac:dyDescent="0.3">
      <c r="A15" t="s">
        <v>639</v>
      </c>
      <c r="B15" t="s">
        <v>641</v>
      </c>
      <c r="C15" t="e">
        <f t="shared" ca="1" si="1"/>
        <v>#VALUE!</v>
      </c>
      <c r="D15" t="str">
        <f t="shared" ca="1" si="0"/>
        <v>B8 Commune80</v>
      </c>
      <c r="E15">
        <v>-1</v>
      </c>
      <c r="F15" t="str">
        <f t="shared" ca="1" si="2"/>
        <v>{ "emoji": "💸", "id": 12, "name": "B8 Commune80", "parentId": -1, "isSync": 0, "createdAt": "2023-12-02T16:17:21.188", "updatedAt": "2023-12-02T16:17:21.188", "isActive": 1, "transaction_type": "expense" },</v>
      </c>
      <c r="G15" s="4" t="s">
        <v>12</v>
      </c>
      <c r="H15">
        <v>12</v>
      </c>
      <c r="I15" t="s">
        <v>12</v>
      </c>
    </row>
    <row r="16" spans="1:18" x14ac:dyDescent="0.3">
      <c r="A16" t="s">
        <v>639</v>
      </c>
      <c r="B16" t="s">
        <v>641</v>
      </c>
      <c r="C16" t="e">
        <f t="shared" ca="1" si="1"/>
        <v>#VALUE!</v>
      </c>
      <c r="D16" t="str">
        <f t="shared" ca="1" si="0"/>
        <v>B9 Home Padanbezar</v>
      </c>
      <c r="E16">
        <v>-1</v>
      </c>
      <c r="F16" t="str">
        <f t="shared" ca="1" si="2"/>
        <v>{ "emoji": "💸", "id": 13, "name": "B9 Home Padanbezar", "parentId": -1, "isSync": 0, "createdAt": "2023-12-02T16:17:21.188", "updatedAt": "2023-12-02T16:17:21.188", "isActive": 1, "transaction_type": "expense" },</v>
      </c>
      <c r="G16" s="4" t="s">
        <v>13</v>
      </c>
      <c r="H16">
        <v>13</v>
      </c>
      <c r="I16" t="s">
        <v>13</v>
      </c>
    </row>
    <row r="17" spans="1:10" x14ac:dyDescent="0.3">
      <c r="A17" t="s">
        <v>639</v>
      </c>
      <c r="B17" t="s">
        <v>641</v>
      </c>
      <c r="C17" t="e">
        <f t="shared" ca="1" si="1"/>
        <v>#VALUE!</v>
      </c>
      <c r="D17" t="str">
        <f t="shared" ca="1" si="0"/>
        <v>BA Aging Expense</v>
      </c>
      <c r="E17">
        <v>-1</v>
      </c>
      <c r="F17" t="str">
        <f t="shared" ca="1" si="2"/>
        <v>{ "emoji": "💸", "id": 14, "name": "BA Aging Expense", "parentId": -1, "isSync": 0, "createdAt": "2023-12-02T16:17:21.188", "updatedAt": "2023-12-02T16:17:21.188", "isActive": 1, "transaction_type": "expense" },</v>
      </c>
      <c r="G17" s="4" t="s">
        <v>15</v>
      </c>
      <c r="H17">
        <v>14</v>
      </c>
      <c r="I17" t="s">
        <v>15</v>
      </c>
    </row>
    <row r="18" spans="1:10" x14ac:dyDescent="0.3">
      <c r="A18" t="s">
        <v>640</v>
      </c>
      <c r="B18" t="s">
        <v>642</v>
      </c>
      <c r="C18" t="str">
        <f t="shared" ca="1" si="1"/>
        <v>A1 My Salary Income</v>
      </c>
      <c r="D18" t="str">
        <f t="shared" ca="1" si="0"/>
        <v>Tawi50</v>
      </c>
      <c r="E18">
        <f t="shared" ref="E18:E57" ca="1" si="3">VLOOKUP(C18,G:H,2,FALSE)</f>
        <v>0</v>
      </c>
      <c r="F18" t="str">
        <f t="shared" ca="1" si="2"/>
        <v>{ "emoji": "💰", "id": 15, "name": "Tawi50", "parentId": 0, "isSync": 0, "createdAt": "2023-12-02T16:17:21.188", "updatedAt": "2023-12-02T16:17:21.188", "isActive": 1, "transaction_type": "income" },</v>
      </c>
      <c r="G18" s="4" t="s">
        <v>608</v>
      </c>
      <c r="H18">
        <v>15</v>
      </c>
      <c r="I18" s="3" t="s">
        <v>0</v>
      </c>
      <c r="J18" s="3" t="s">
        <v>17</v>
      </c>
    </row>
    <row r="19" spans="1:10" x14ac:dyDescent="0.3">
      <c r="A19" t="s">
        <v>640</v>
      </c>
      <c r="B19" t="s">
        <v>642</v>
      </c>
      <c r="C19" t="str">
        <f t="shared" ca="1" si="1"/>
        <v>A1 My Salary Income</v>
      </c>
      <c r="D19" t="str">
        <f t="shared" ca="1" si="0"/>
        <v>Company</v>
      </c>
      <c r="E19">
        <f t="shared" ca="1" si="3"/>
        <v>0</v>
      </c>
      <c r="F19" t="str">
        <f t="shared" ca="1" si="2"/>
        <v>{ "emoji": "💰", "id": 16, "name": "Company", "parentId": 0, "isSync": 0, "createdAt": "2023-12-02T16:17:21.188", "updatedAt": "2023-12-02T16:17:21.188", "isActive": 1, "transaction_type": "income" },</v>
      </c>
      <c r="G19" s="4" t="s">
        <v>609</v>
      </c>
      <c r="H19">
        <v>16</v>
      </c>
      <c r="I19" t="s">
        <v>0</v>
      </c>
      <c r="J19" t="s">
        <v>18</v>
      </c>
    </row>
    <row r="20" spans="1:10" x14ac:dyDescent="0.3">
      <c r="A20" t="s">
        <v>640</v>
      </c>
      <c r="B20" t="s">
        <v>642</v>
      </c>
      <c r="C20" t="str">
        <f t="shared" ca="1" si="1"/>
        <v>A2 Bank Income</v>
      </c>
      <c r="D20" t="str">
        <f t="shared" ca="1" si="0"/>
        <v>Bank Income</v>
      </c>
      <c r="E20">
        <f t="shared" ca="1" si="3"/>
        <v>2</v>
      </c>
      <c r="F20" t="str">
        <f t="shared" ca="1" si="2"/>
        <v>{ "emoji": "💰", "id": 17, "name": "Bank Income", "parentId": 2, "isSync": 0, "createdAt": "2023-12-02T16:17:21.188", "updatedAt": "2023-12-02T16:17:21.188", "isActive": 1, "transaction_type": "income" },</v>
      </c>
      <c r="G20" s="4" t="s">
        <v>177</v>
      </c>
      <c r="H20">
        <v>17</v>
      </c>
      <c r="I20" t="s">
        <v>3</v>
      </c>
      <c r="J20" t="s">
        <v>19</v>
      </c>
    </row>
    <row r="21" spans="1:10" x14ac:dyDescent="0.3">
      <c r="A21" t="s">
        <v>640</v>
      </c>
      <c r="B21" t="s">
        <v>642</v>
      </c>
      <c r="C21" t="str">
        <f t="shared" ca="1" si="1"/>
        <v>A3 My Income</v>
      </c>
      <c r="D21" t="str">
        <f t="shared" ca="1" si="0"/>
        <v>Family Income</v>
      </c>
      <c r="E21">
        <f t="shared" ca="1" si="3"/>
        <v>3</v>
      </c>
      <c r="F21" t="str">
        <f t="shared" ca="1" si="2"/>
        <v>{ "emoji": "💰", "id": 18, "name": "Family Income", "parentId": 3, "isSync": 0, "createdAt": "2023-12-02T16:17:21.188", "updatedAt": "2023-12-02T16:17:21.188", "isActive": 1, "transaction_type": "income" },</v>
      </c>
      <c r="G21" s="4" t="s">
        <v>610</v>
      </c>
      <c r="H21">
        <v>18</v>
      </c>
      <c r="I21" t="s">
        <v>4</v>
      </c>
      <c r="J21" t="s">
        <v>20</v>
      </c>
    </row>
    <row r="22" spans="1:10" x14ac:dyDescent="0.3">
      <c r="A22" t="s">
        <v>639</v>
      </c>
      <c r="B22" t="s">
        <v>641</v>
      </c>
      <c r="C22" t="str">
        <f t="shared" ca="1" si="1"/>
        <v>B1 Monthly Expense</v>
      </c>
      <c r="D22" t="str">
        <f t="shared" ca="1" si="0"/>
        <v>B1 Weekly Expense</v>
      </c>
      <c r="E22">
        <f t="shared" ca="1" si="3"/>
        <v>5</v>
      </c>
      <c r="F22" t="str">
        <f t="shared" ca="1" si="2"/>
        <v>{ "emoji": "💸", "id": 19, "name": "B1 Weekly Expense", "parentId": 5, "isSync": 0, "createdAt": "2023-12-02T16:17:21.188", "updatedAt": "2023-12-02T16:17:21.188", "isActive": 1, "transaction_type": "expense" },</v>
      </c>
      <c r="G22" s="4" t="s">
        <v>200</v>
      </c>
      <c r="H22">
        <v>19</v>
      </c>
      <c r="I22" t="s">
        <v>5</v>
      </c>
      <c r="J22" t="s">
        <v>21</v>
      </c>
    </row>
    <row r="23" spans="1:10" x14ac:dyDescent="0.3">
      <c r="A23" t="s">
        <v>639</v>
      </c>
      <c r="B23" t="s">
        <v>641</v>
      </c>
      <c r="C23" t="str">
        <f t="shared" ca="1" si="1"/>
        <v>B1 Monthly Expense</v>
      </c>
      <c r="D23" t="str">
        <f t="shared" ca="1" si="0"/>
        <v>B2 Meal &amp; Food</v>
      </c>
      <c r="E23">
        <f t="shared" ca="1" si="3"/>
        <v>5</v>
      </c>
      <c r="F23" t="str">
        <f t="shared" ca="1" si="2"/>
        <v>{ "emoji": "💸", "id": 20, "name": "B2 Meal &amp; Food", "parentId": 5, "isSync": 0, "createdAt": "2023-12-02T16:17:21.188", "updatedAt": "2023-12-02T16:17:21.188", "isActive": 1, "transaction_type": "expense" },</v>
      </c>
      <c r="G23" s="4" t="s">
        <v>205</v>
      </c>
      <c r="H23">
        <v>20</v>
      </c>
      <c r="I23" t="s">
        <v>5</v>
      </c>
      <c r="J23" t="s">
        <v>22</v>
      </c>
    </row>
    <row r="24" spans="1:10" x14ac:dyDescent="0.3">
      <c r="A24" t="s">
        <v>639</v>
      </c>
      <c r="B24" t="s">
        <v>641</v>
      </c>
      <c r="C24" t="str">
        <f t="shared" ca="1" si="1"/>
        <v>B2 Medical Expense</v>
      </c>
      <c r="D24" t="str">
        <f t="shared" ca="1" si="0"/>
        <v>Medical Expense</v>
      </c>
      <c r="E24">
        <f t="shared" ca="1" si="3"/>
        <v>6</v>
      </c>
      <c r="F24" t="str">
        <f t="shared" ca="1" si="2"/>
        <v>{ "emoji": "💸", "id": 21, "name": "Medical Expense", "parentId": 6, "isSync": 0, "createdAt": "2023-12-02T16:17:21.188", "updatedAt": "2023-12-02T16:17:21.188", "isActive": 1, "transaction_type": "expense" },</v>
      </c>
      <c r="G24" s="4" t="s">
        <v>611</v>
      </c>
      <c r="H24">
        <v>21</v>
      </c>
      <c r="I24" t="s">
        <v>6</v>
      </c>
      <c r="J24" t="s">
        <v>23</v>
      </c>
    </row>
    <row r="25" spans="1:10" x14ac:dyDescent="0.3">
      <c r="A25" t="s">
        <v>639</v>
      </c>
      <c r="B25" t="s">
        <v>641</v>
      </c>
      <c r="C25" t="str">
        <f t="shared" ca="1" si="1"/>
        <v>B3 My Expense</v>
      </c>
      <c r="D25" t="str">
        <f t="shared" ca="1" si="0"/>
        <v>Clothing</v>
      </c>
      <c r="E25">
        <f t="shared" ca="1" si="3"/>
        <v>7</v>
      </c>
      <c r="F25" t="str">
        <f t="shared" ca="1" si="2"/>
        <v>{ "emoji": "💸", "id": 22, "name": "Clothing", "parentId": 7, "isSync": 0, "createdAt": "2023-12-02T16:17:21.188", "updatedAt": "2023-12-02T16:17:21.188", "isActive": 1, "transaction_type": "expense" },</v>
      </c>
      <c r="G25" s="4" t="s">
        <v>612</v>
      </c>
      <c r="H25">
        <v>22</v>
      </c>
      <c r="I25" t="s">
        <v>7</v>
      </c>
      <c r="J25" t="s">
        <v>24</v>
      </c>
    </row>
    <row r="26" spans="1:10" x14ac:dyDescent="0.3">
      <c r="A26" t="s">
        <v>639</v>
      </c>
      <c r="B26" t="s">
        <v>641</v>
      </c>
      <c r="C26" t="str">
        <f t="shared" ca="1" si="1"/>
        <v>B3 My Expense</v>
      </c>
      <c r="D26" t="str">
        <f t="shared" ca="1" si="0"/>
        <v>Household</v>
      </c>
      <c r="E26">
        <f t="shared" ca="1" si="3"/>
        <v>7</v>
      </c>
      <c r="F26" t="str">
        <f t="shared" ca="1" si="2"/>
        <v>{ "emoji": "💸", "id": 23, "name": "Household", "parentId": 7, "isSync": 0, "createdAt": "2023-12-02T16:17:21.188", "updatedAt": "2023-12-02T16:17:21.188", "isActive": 1, "transaction_type": "expense" },</v>
      </c>
      <c r="G26" s="4" t="s">
        <v>613</v>
      </c>
      <c r="H26">
        <v>23</v>
      </c>
      <c r="I26" t="s">
        <v>7</v>
      </c>
      <c r="J26" t="s">
        <v>25</v>
      </c>
    </row>
    <row r="27" spans="1:10" x14ac:dyDescent="0.3">
      <c r="A27" t="s">
        <v>639</v>
      </c>
      <c r="B27" t="s">
        <v>641</v>
      </c>
      <c r="C27" t="str">
        <f t="shared" ca="1" si="1"/>
        <v>B3 My Expense</v>
      </c>
      <c r="D27" t="str">
        <f t="shared" ca="1" si="0"/>
        <v>IT Expense</v>
      </c>
      <c r="E27">
        <f t="shared" ca="1" si="3"/>
        <v>7</v>
      </c>
      <c r="F27" t="str">
        <f t="shared" ca="1" si="2"/>
        <v>{ "emoji": "💸", "id": 24, "name": "IT Expense", "parentId": 7, "isSync": 0, "createdAt": "2023-12-02T16:17:21.188", "updatedAt": "2023-12-02T16:17:21.188", "isActive": 1, "transaction_type": "expense" },</v>
      </c>
      <c r="G27" s="4" t="s">
        <v>614</v>
      </c>
      <c r="H27">
        <v>24</v>
      </c>
      <c r="I27" t="s">
        <v>7</v>
      </c>
      <c r="J27" t="s">
        <v>26</v>
      </c>
    </row>
    <row r="28" spans="1:10" x14ac:dyDescent="0.3">
      <c r="A28" t="s">
        <v>639</v>
      </c>
      <c r="B28" t="s">
        <v>641</v>
      </c>
      <c r="C28" t="str">
        <f t="shared" ca="1" si="1"/>
        <v>B3 My Expense</v>
      </c>
      <c r="D28" t="str">
        <f t="shared" ca="1" si="0"/>
        <v>Swimming</v>
      </c>
      <c r="E28">
        <f t="shared" ca="1" si="3"/>
        <v>7</v>
      </c>
      <c r="F28" t="str">
        <f t="shared" ca="1" si="2"/>
        <v>{ "emoji": "💸", "id": 25, "name": "Swimming", "parentId": 7, "isSync": 0, "createdAt": "2023-12-02T16:17:21.188", "updatedAt": "2023-12-02T16:17:21.188", "isActive": 1, "transaction_type": "expense" },</v>
      </c>
      <c r="G28" s="4" t="s">
        <v>615</v>
      </c>
      <c r="H28">
        <v>25</v>
      </c>
      <c r="I28" t="s">
        <v>7</v>
      </c>
      <c r="J28" t="s">
        <v>27</v>
      </c>
    </row>
    <row r="29" spans="1:10" x14ac:dyDescent="0.3">
      <c r="A29" t="s">
        <v>639</v>
      </c>
      <c r="B29" t="s">
        <v>641</v>
      </c>
      <c r="C29" t="str">
        <f t="shared" ca="1" si="1"/>
        <v>B4 Utility Expense</v>
      </c>
      <c r="D29" t="str">
        <f t="shared" ca="1" si="0"/>
        <v>Bank Charge</v>
      </c>
      <c r="E29">
        <f t="shared" ca="1" si="3"/>
        <v>8</v>
      </c>
      <c r="F29" t="str">
        <f t="shared" ca="1" si="2"/>
        <v>{ "emoji": "💸", "id": 26, "name": "Bank Charge", "parentId": 8, "isSync": 0, "createdAt": "2023-12-02T16:17:21.188", "updatedAt": "2023-12-02T16:17:21.188", "isActive": 1, "transaction_type": "expense" },</v>
      </c>
      <c r="G29" s="4" t="s">
        <v>616</v>
      </c>
      <c r="H29">
        <v>26</v>
      </c>
      <c r="I29" t="s">
        <v>8</v>
      </c>
      <c r="J29" t="s">
        <v>28</v>
      </c>
    </row>
    <row r="30" spans="1:10" x14ac:dyDescent="0.3">
      <c r="A30" t="s">
        <v>639</v>
      </c>
      <c r="B30" t="s">
        <v>641</v>
      </c>
      <c r="C30" t="str">
        <f t="shared" ca="1" si="1"/>
        <v>B4 Utility Expense</v>
      </c>
      <c r="D30" t="str">
        <f t="shared" ca="1" si="0"/>
        <v>Transportation</v>
      </c>
      <c r="E30">
        <f t="shared" ca="1" si="3"/>
        <v>8</v>
      </c>
      <c r="F30" t="str">
        <f t="shared" ca="1" si="2"/>
        <v>{ "emoji": "💸", "id": 27, "name": "Transportation", "parentId": 8, "isSync": 0, "createdAt": "2023-12-02T16:17:21.188", "updatedAt": "2023-12-02T16:17:21.188", "isActive": 1, "transaction_type": "expense" },</v>
      </c>
      <c r="G30" s="4" t="s">
        <v>617</v>
      </c>
      <c r="H30">
        <v>27</v>
      </c>
      <c r="I30" t="s">
        <v>8</v>
      </c>
      <c r="J30" t="s">
        <v>29</v>
      </c>
    </row>
    <row r="31" spans="1:10" x14ac:dyDescent="0.3">
      <c r="A31" t="s">
        <v>639</v>
      </c>
      <c r="B31" t="s">
        <v>641</v>
      </c>
      <c r="C31" t="str">
        <f t="shared" ca="1" si="1"/>
        <v>B4 Utility Expense</v>
      </c>
      <c r="D31" t="str">
        <f t="shared" ca="1" si="0"/>
        <v>Trip Expense</v>
      </c>
      <c r="E31">
        <f t="shared" ca="1" si="3"/>
        <v>8</v>
      </c>
      <c r="F31" t="str">
        <f t="shared" ca="1" si="2"/>
        <v>{ "emoji": "💸", "id": 28, "name": "Trip Expense", "parentId": 8, "isSync": 0, "createdAt": "2023-12-02T16:17:21.188", "updatedAt": "2023-12-02T16:17:21.188", "isActive": 1, "transaction_type": "expense" },</v>
      </c>
      <c r="G31" s="4" t="s">
        <v>381</v>
      </c>
      <c r="H31">
        <v>28</v>
      </c>
      <c r="I31" t="s">
        <v>8</v>
      </c>
      <c r="J31" t="s">
        <v>30</v>
      </c>
    </row>
    <row r="32" spans="1:10" x14ac:dyDescent="0.3">
      <c r="A32" t="s">
        <v>639</v>
      </c>
      <c r="B32" t="s">
        <v>641</v>
      </c>
      <c r="C32" t="str">
        <f t="shared" ca="1" si="1"/>
        <v>B5 Family Expense</v>
      </c>
      <c r="D32" t="str">
        <f t="shared" ca="1" si="0"/>
        <v>Ping Expense</v>
      </c>
      <c r="E32">
        <f t="shared" ca="1" si="3"/>
        <v>9</v>
      </c>
      <c r="F32" t="str">
        <f t="shared" ca="1" si="2"/>
        <v>{ "emoji": "💸", "id": 29, "name": "Ping Expense", "parentId": 9, "isSync": 0, "createdAt": "2023-12-02T16:17:21.188", "updatedAt": "2023-12-02T16:17:21.188", "isActive": 1, "transaction_type": "expense" },</v>
      </c>
      <c r="G32" s="4" t="s">
        <v>438</v>
      </c>
      <c r="H32">
        <v>29</v>
      </c>
      <c r="I32" t="s">
        <v>9</v>
      </c>
      <c r="J32" t="s">
        <v>31</v>
      </c>
    </row>
    <row r="33" spans="1:11" x14ac:dyDescent="0.3">
      <c r="A33" t="s">
        <v>639</v>
      </c>
      <c r="B33" t="s">
        <v>641</v>
      </c>
      <c r="C33" t="str">
        <f t="shared" ca="1" si="1"/>
        <v>B5 Family Expense</v>
      </c>
      <c r="D33" t="str">
        <f t="shared" ca="1" si="0"/>
        <v>Pu Expense</v>
      </c>
      <c r="E33">
        <f t="shared" ca="1" si="3"/>
        <v>9</v>
      </c>
      <c r="F33" t="str">
        <f t="shared" ca="1" si="2"/>
        <v>{ "emoji": "💸", "id": 30, "name": "Pu Expense", "parentId": 9, "isSync": 0, "createdAt": "2023-12-02T16:17:21.188", "updatedAt": "2023-12-02T16:17:21.188", "isActive": 1, "transaction_type": "expense" },</v>
      </c>
      <c r="G33" s="4" t="s">
        <v>437</v>
      </c>
      <c r="H33">
        <v>30</v>
      </c>
      <c r="I33" t="s">
        <v>9</v>
      </c>
      <c r="J33" t="s">
        <v>32</v>
      </c>
    </row>
    <row r="34" spans="1:11" x14ac:dyDescent="0.3">
      <c r="A34" t="s">
        <v>639</v>
      </c>
      <c r="B34" t="s">
        <v>641</v>
      </c>
      <c r="C34" t="str">
        <f t="shared" ca="1" si="1"/>
        <v>B5 Family Expense</v>
      </c>
      <c r="D34" t="str">
        <f t="shared" ca="1" si="0"/>
        <v>Ying Expense</v>
      </c>
      <c r="E34">
        <f t="shared" ca="1" si="3"/>
        <v>9</v>
      </c>
      <c r="F34" t="str">
        <f t="shared" ca="1" si="2"/>
        <v>{ "emoji": "💸", "id": 31, "name": "Ying Expense", "parentId": 9, "isSync": 0, "createdAt": "2023-12-02T16:17:21.188", "updatedAt": "2023-12-02T16:17:21.188", "isActive": 1, "transaction_type": "expense" },</v>
      </c>
      <c r="G34" s="4" t="s">
        <v>618</v>
      </c>
      <c r="H34">
        <v>31</v>
      </c>
      <c r="I34" t="s">
        <v>9</v>
      </c>
      <c r="J34" t="s">
        <v>33</v>
      </c>
    </row>
    <row r="35" spans="1:11" x14ac:dyDescent="0.3">
      <c r="A35" t="s">
        <v>639</v>
      </c>
      <c r="B35" t="s">
        <v>641</v>
      </c>
      <c r="C35" t="str">
        <f t="shared" ca="1" si="1"/>
        <v>B7 My Business</v>
      </c>
      <c r="D35" t="str">
        <f t="shared" ref="D35:D57" ca="1" si="4">OFFSET(H35,0,COUNTA(I35:M35)-0)</f>
        <v>PLhin Expense</v>
      </c>
      <c r="E35">
        <f t="shared" ca="1" si="3"/>
        <v>11</v>
      </c>
      <c r="F35" t="str">
        <f t="shared" ca="1" si="2"/>
        <v>{ "emoji": "💸", "id": 32, "name": "PLhin Expense", "parentId": 11, "isSync": 0, "createdAt": "2023-12-02T16:17:21.188", "updatedAt": "2023-12-02T16:17:21.188", "isActive": 1, "transaction_type": "expense" },</v>
      </c>
      <c r="G35" s="4" t="s">
        <v>619</v>
      </c>
      <c r="H35">
        <v>32</v>
      </c>
      <c r="I35" t="s">
        <v>11</v>
      </c>
      <c r="J35" t="s">
        <v>34</v>
      </c>
    </row>
    <row r="36" spans="1:11" x14ac:dyDescent="0.3">
      <c r="A36" t="s">
        <v>639</v>
      </c>
      <c r="B36" t="s">
        <v>641</v>
      </c>
      <c r="C36" t="str">
        <f t="shared" ca="1" si="1"/>
        <v>B5 Family Expense</v>
      </c>
      <c r="D36" t="str">
        <f t="shared" ca="1" si="4"/>
        <v>Mother Expense</v>
      </c>
      <c r="E36">
        <f t="shared" ca="1" si="3"/>
        <v>9</v>
      </c>
      <c r="F36" t="str">
        <f t="shared" ca="1" si="2"/>
        <v>{ "emoji": "💸", "id": 33, "name": "Mother Expense", "parentId": 9, "isSync": 0, "createdAt": "2023-12-02T16:17:21.188", "updatedAt": "2023-12-02T16:17:21.188", "isActive": 1, "transaction_type": "expense" },</v>
      </c>
      <c r="G36" s="4" t="s">
        <v>397</v>
      </c>
      <c r="H36">
        <v>33</v>
      </c>
      <c r="I36" t="s">
        <v>9</v>
      </c>
      <c r="J36" t="s">
        <v>35</v>
      </c>
    </row>
    <row r="37" spans="1:11" x14ac:dyDescent="0.3">
      <c r="A37" t="s">
        <v>639</v>
      </c>
      <c r="B37" t="s">
        <v>641</v>
      </c>
      <c r="C37" t="str">
        <f t="shared" ca="1" si="1"/>
        <v>B5 Family Expense</v>
      </c>
      <c r="D37" t="str">
        <f t="shared" ca="1" si="4"/>
        <v>Father Expense</v>
      </c>
      <c r="E37">
        <f t="shared" ca="1" si="3"/>
        <v>9</v>
      </c>
      <c r="F37" t="str">
        <f t="shared" ca="1" si="2"/>
        <v>{ "emoji": "💸", "id": 34, "name": "Father Expense", "parentId": 9, "isSync": 0, "createdAt": "2023-12-02T16:17:21.188", "updatedAt": "2023-12-02T16:17:21.188", "isActive": 1, "transaction_type": "expense" },</v>
      </c>
      <c r="G37" s="4" t="s">
        <v>396</v>
      </c>
      <c r="H37">
        <v>34</v>
      </c>
      <c r="I37" t="s">
        <v>9</v>
      </c>
      <c r="J37" t="s">
        <v>36</v>
      </c>
    </row>
    <row r="38" spans="1:11" x14ac:dyDescent="0.3">
      <c r="A38" t="s">
        <v>639</v>
      </c>
      <c r="B38" t="s">
        <v>641</v>
      </c>
      <c r="C38" t="str">
        <f t="shared" ca="1" si="1"/>
        <v>B3 My Expense</v>
      </c>
      <c r="D38" t="str">
        <f t="shared" ca="1" si="4"/>
        <v>Other Expense</v>
      </c>
      <c r="E38">
        <f t="shared" ca="1" si="3"/>
        <v>7</v>
      </c>
      <c r="F38" t="str">
        <f t="shared" ca="1" si="2"/>
        <v>{ "emoji": "💸", "id": 35, "name": "Other Expense", "parentId": 7, "isSync": 0, "createdAt": "2023-12-02T16:17:21.188", "updatedAt": "2023-12-02T16:17:21.188", "isActive": 1, "transaction_type": "expense" },</v>
      </c>
      <c r="G38" s="4" t="s">
        <v>544</v>
      </c>
      <c r="H38">
        <v>35</v>
      </c>
      <c r="I38" t="s">
        <v>7</v>
      </c>
      <c r="J38" t="s">
        <v>37</v>
      </c>
    </row>
    <row r="39" spans="1:11" x14ac:dyDescent="0.3">
      <c r="A39" t="s">
        <v>639</v>
      </c>
      <c r="B39" t="s">
        <v>641</v>
      </c>
      <c r="C39" t="str">
        <f t="shared" ca="1" si="1"/>
        <v>B5 Family Expense</v>
      </c>
      <c r="D39" t="str">
        <f t="shared" ca="1" si="4"/>
        <v>Yao Expense</v>
      </c>
      <c r="E39">
        <f t="shared" ca="1" si="3"/>
        <v>9</v>
      </c>
      <c r="F39" t="str">
        <f t="shared" ca="1" si="2"/>
        <v>{ "emoji": "💸", "id": 36, "name": "Yao Expense", "parentId": 9, "isSync": 0, "createdAt": "2023-12-02T16:17:21.188", "updatedAt": "2023-12-02T16:17:21.188", "isActive": 1, "transaction_type": "expense" },</v>
      </c>
      <c r="G39" s="4" t="s">
        <v>620</v>
      </c>
      <c r="H39">
        <v>36</v>
      </c>
      <c r="I39" t="s">
        <v>9</v>
      </c>
      <c r="J39" t="s">
        <v>38</v>
      </c>
    </row>
    <row r="40" spans="1:11" x14ac:dyDescent="0.3">
      <c r="A40" t="s">
        <v>639</v>
      </c>
      <c r="B40" t="s">
        <v>641</v>
      </c>
      <c r="C40" t="str">
        <f t="shared" ca="1" si="1"/>
        <v>B7 My Business</v>
      </c>
      <c r="D40" t="str">
        <f t="shared" ca="1" si="4"/>
        <v>Wedding Fee</v>
      </c>
      <c r="E40">
        <f t="shared" ca="1" si="3"/>
        <v>11</v>
      </c>
      <c r="F40" t="str">
        <f t="shared" ca="1" si="2"/>
        <v>{ "emoji": "💸", "id": 37, "name": "Wedding Fee", "parentId": 11, "isSync": 0, "createdAt": "2023-12-02T16:17:21.188", "updatedAt": "2023-12-02T16:17:21.188", "isActive": 1, "transaction_type": "expense" },</v>
      </c>
      <c r="G40" s="4" t="s">
        <v>429</v>
      </c>
      <c r="H40">
        <v>37</v>
      </c>
      <c r="I40" t="s">
        <v>11</v>
      </c>
      <c r="J40" t="s">
        <v>39</v>
      </c>
    </row>
    <row r="41" spans="1:11" x14ac:dyDescent="0.3">
      <c r="A41" t="s">
        <v>640</v>
      </c>
      <c r="B41" t="s">
        <v>642</v>
      </c>
      <c r="C41" t="str">
        <f t="shared" ca="1" si="1"/>
        <v>A1 My Salary Income:Company</v>
      </c>
      <c r="D41" t="str">
        <f t="shared" ca="1" si="4"/>
        <v>PVF</v>
      </c>
      <c r="E41">
        <f t="shared" ca="1" si="3"/>
        <v>16</v>
      </c>
      <c r="F41" t="str">
        <f t="shared" ca="1" si="2"/>
        <v>{ "emoji": "💰", "id": 38, "name": "PVF", "parentId": 16, "isSync": 0, "createdAt": "2023-12-02T16:17:21.188", "updatedAt": "2023-12-02T16:17:21.188", "isActive": 1, "transaction_type": "income" },</v>
      </c>
      <c r="G41" s="4" t="s">
        <v>621</v>
      </c>
      <c r="H41">
        <v>38</v>
      </c>
      <c r="I41" s="3" t="s">
        <v>0</v>
      </c>
      <c r="J41" s="3" t="s">
        <v>18</v>
      </c>
      <c r="K41" s="3" t="s">
        <v>40</v>
      </c>
    </row>
    <row r="42" spans="1:11" x14ac:dyDescent="0.3">
      <c r="A42" t="s">
        <v>640</v>
      </c>
      <c r="B42" t="s">
        <v>642</v>
      </c>
      <c r="C42" t="str">
        <f t="shared" ca="1" si="1"/>
        <v>A1 My Salary Income:Tawi50</v>
      </c>
      <c r="D42" t="str">
        <f t="shared" ca="1" si="4"/>
        <v>Welfare</v>
      </c>
      <c r="E42">
        <f t="shared" ca="1" si="3"/>
        <v>15</v>
      </c>
      <c r="F42" t="str">
        <f t="shared" ca="1" si="2"/>
        <v>{ "emoji": "💰", "id": 39, "name": "Welfare", "parentId": 15, "isSync": 0, "createdAt": "2023-12-02T16:17:21.188", "updatedAt": "2023-12-02T16:17:21.188", "isActive": 1, "transaction_type": "income" },</v>
      </c>
      <c r="G42" s="4" t="s">
        <v>622</v>
      </c>
      <c r="H42">
        <v>39</v>
      </c>
      <c r="I42" t="s">
        <v>0</v>
      </c>
      <c r="J42" t="s">
        <v>17</v>
      </c>
      <c r="K42" t="s">
        <v>41</v>
      </c>
    </row>
    <row r="43" spans="1:11" x14ac:dyDescent="0.3">
      <c r="A43" t="s">
        <v>639</v>
      </c>
      <c r="B43" t="s">
        <v>641</v>
      </c>
      <c r="C43" t="str">
        <f t="shared" ca="1" si="1"/>
        <v>B1 Monthly Expense:B2 Meal &amp; Food</v>
      </c>
      <c r="D43" t="str">
        <f t="shared" ca="1" si="4"/>
        <v>Food</v>
      </c>
      <c r="E43">
        <f t="shared" ca="1" si="3"/>
        <v>20</v>
      </c>
      <c r="F43" t="str">
        <f t="shared" ca="1" si="2"/>
        <v>{ "emoji": "💸", "id": 40, "name": "Food", "parentId": 20, "isSync": 0, "createdAt": "2023-12-02T16:17:21.188", "updatedAt": "2023-12-02T16:17:21.188", "isActive": 1, "transaction_type": "expense" },</v>
      </c>
      <c r="G43" s="4" t="s">
        <v>623</v>
      </c>
      <c r="H43">
        <v>40</v>
      </c>
      <c r="I43" t="s">
        <v>5</v>
      </c>
      <c r="J43" t="s">
        <v>22</v>
      </c>
      <c r="K43" t="s">
        <v>42</v>
      </c>
    </row>
    <row r="44" spans="1:11" x14ac:dyDescent="0.3">
      <c r="A44" t="s">
        <v>639</v>
      </c>
      <c r="B44" t="s">
        <v>641</v>
      </c>
      <c r="C44" t="str">
        <f t="shared" ca="1" si="1"/>
        <v>B2 Medical Expense:Medical Expense</v>
      </c>
      <c r="D44" t="str">
        <f t="shared" ca="1" si="4"/>
        <v>Drug</v>
      </c>
      <c r="E44">
        <f t="shared" ca="1" si="3"/>
        <v>21</v>
      </c>
      <c r="F44" t="str">
        <f t="shared" ca="1" si="2"/>
        <v>{ "emoji": "💸", "id": 41, "name": "Drug", "parentId": 21, "isSync": 0, "createdAt": "2023-12-02T16:17:21.188", "updatedAt": "2023-12-02T16:17:21.188", "isActive": 1, "transaction_type": "expense" },</v>
      </c>
      <c r="G44" s="4" t="s">
        <v>624</v>
      </c>
      <c r="H44">
        <v>41</v>
      </c>
      <c r="I44" t="s">
        <v>6</v>
      </c>
      <c r="J44" t="s">
        <v>23</v>
      </c>
      <c r="K44" t="s">
        <v>43</v>
      </c>
    </row>
    <row r="45" spans="1:11" x14ac:dyDescent="0.3">
      <c r="A45" t="s">
        <v>639</v>
      </c>
      <c r="B45" t="s">
        <v>641</v>
      </c>
      <c r="C45" t="str">
        <f t="shared" ca="1" si="1"/>
        <v>B3 My Expense:Household</v>
      </c>
      <c r="D45" t="str">
        <f t="shared" ca="1" si="4"/>
        <v>Bath Equipment</v>
      </c>
      <c r="E45">
        <f t="shared" ca="1" si="3"/>
        <v>23</v>
      </c>
      <c r="F45" t="str">
        <f t="shared" ca="1" si="2"/>
        <v>{ "emoji": "💸", "id": 42, "name": "Bath Equipment", "parentId": 23, "isSync": 0, "createdAt": "2023-12-02T16:17:21.188", "updatedAt": "2023-12-02T16:17:21.188", "isActive": 1, "transaction_type": "expense" },</v>
      </c>
      <c r="G45" s="4" t="s">
        <v>525</v>
      </c>
      <c r="H45">
        <v>42</v>
      </c>
      <c r="I45" t="s">
        <v>7</v>
      </c>
      <c r="J45" t="s">
        <v>25</v>
      </c>
      <c r="K45" t="s">
        <v>44</v>
      </c>
    </row>
    <row r="46" spans="1:11" x14ac:dyDescent="0.3">
      <c r="A46" t="s">
        <v>639</v>
      </c>
      <c r="B46" t="s">
        <v>641</v>
      </c>
      <c r="C46" t="str">
        <f t="shared" ca="1" si="1"/>
        <v>B3 My Expense:Household</v>
      </c>
      <c r="D46" t="str">
        <f t="shared" ca="1" si="4"/>
        <v>Cleaning Equipment</v>
      </c>
      <c r="E46">
        <f t="shared" ca="1" si="3"/>
        <v>23</v>
      </c>
      <c r="F46" t="str">
        <f t="shared" ca="1" si="2"/>
        <v>{ "emoji": "💸", "id": 43, "name": "Cleaning Equipment", "parentId": 23, "isSync": 0, "createdAt": "2023-12-02T16:17:21.188", "updatedAt": "2023-12-02T16:17:21.188", "isActive": 1, "transaction_type": "expense" },</v>
      </c>
      <c r="G46" s="4" t="s">
        <v>625</v>
      </c>
      <c r="H46">
        <v>43</v>
      </c>
      <c r="I46" t="s">
        <v>7</v>
      </c>
      <c r="J46" t="s">
        <v>25</v>
      </c>
      <c r="K46" t="s">
        <v>45</v>
      </c>
    </row>
    <row r="47" spans="1:11" x14ac:dyDescent="0.3">
      <c r="A47" t="s">
        <v>639</v>
      </c>
      <c r="B47" t="s">
        <v>641</v>
      </c>
      <c r="C47" t="str">
        <f t="shared" ca="1" si="1"/>
        <v>B3 My Expense:Household</v>
      </c>
      <c r="D47" t="str">
        <f t="shared" ca="1" si="4"/>
        <v>Electric Devices</v>
      </c>
      <c r="E47">
        <f t="shared" ca="1" si="3"/>
        <v>23</v>
      </c>
      <c r="F47" t="str">
        <f t="shared" ca="1" si="2"/>
        <v>{ "emoji": "💸", "id": 44, "name": "Electric Devices", "parentId": 23, "isSync": 0, "createdAt": "2023-12-02T16:17:21.188", "updatedAt": "2023-12-02T16:17:21.188", "isActive": 1, "transaction_type": "expense" },</v>
      </c>
      <c r="G47" s="4" t="s">
        <v>292</v>
      </c>
      <c r="H47">
        <v>44</v>
      </c>
      <c r="I47" t="s">
        <v>7</v>
      </c>
      <c r="J47" t="s">
        <v>25</v>
      </c>
      <c r="K47" t="s">
        <v>46</v>
      </c>
    </row>
    <row r="48" spans="1:11" x14ac:dyDescent="0.3">
      <c r="A48" t="s">
        <v>639</v>
      </c>
      <c r="B48" t="s">
        <v>641</v>
      </c>
      <c r="C48" t="str">
        <f t="shared" ca="1" si="1"/>
        <v>B3 My Expense:Household</v>
      </c>
      <c r="D48" t="str">
        <f t="shared" ca="1" si="4"/>
        <v>Fixing</v>
      </c>
      <c r="E48">
        <f t="shared" ca="1" si="3"/>
        <v>23</v>
      </c>
      <c r="F48" t="str">
        <f t="shared" ca="1" si="2"/>
        <v>{ "emoji": "💸", "id": 45, "name": "Fixing", "parentId": 23, "isSync": 0, "createdAt": "2023-12-02T16:17:21.188", "updatedAt": "2023-12-02T16:17:21.188", "isActive": 1, "transaction_type": "expense" },</v>
      </c>
      <c r="G48" s="4" t="s">
        <v>296</v>
      </c>
      <c r="H48">
        <v>45</v>
      </c>
      <c r="I48" t="s">
        <v>7</v>
      </c>
      <c r="J48" t="s">
        <v>25</v>
      </c>
      <c r="K48" t="s">
        <v>47</v>
      </c>
    </row>
    <row r="49" spans="1:18" x14ac:dyDescent="0.3">
      <c r="A49" t="s">
        <v>639</v>
      </c>
      <c r="B49" t="s">
        <v>641</v>
      </c>
      <c r="C49" t="str">
        <f t="shared" ca="1" si="1"/>
        <v>B3 My Expense:Household</v>
      </c>
      <c r="D49" t="str">
        <f t="shared" ca="1" si="4"/>
        <v>Kitchen Devices</v>
      </c>
      <c r="E49">
        <f t="shared" ca="1" si="3"/>
        <v>23</v>
      </c>
      <c r="F49" t="str">
        <f t="shared" ca="1" si="2"/>
        <v>{ "emoji": "💸", "id": 46, "name": "Kitchen Devices", "parentId": 23, "isSync": 0, "createdAt": "2023-12-02T16:17:21.188", "updatedAt": "2023-12-02T16:17:21.188", "isActive": 1, "transaction_type": "expense" },</v>
      </c>
      <c r="G49" s="4" t="s">
        <v>300</v>
      </c>
      <c r="H49">
        <v>46</v>
      </c>
      <c r="I49" t="s">
        <v>7</v>
      </c>
      <c r="J49" t="s">
        <v>25</v>
      </c>
      <c r="K49" t="s">
        <v>48</v>
      </c>
    </row>
    <row r="50" spans="1:18" x14ac:dyDescent="0.3">
      <c r="A50" t="s">
        <v>639</v>
      </c>
      <c r="B50" t="s">
        <v>641</v>
      </c>
      <c r="C50" t="str">
        <f t="shared" ca="1" si="1"/>
        <v>B3 My Expense:Household</v>
      </c>
      <c r="D50" t="str">
        <f t="shared" ca="1" si="4"/>
        <v>Garden Devices</v>
      </c>
      <c r="E50">
        <f t="shared" ca="1" si="3"/>
        <v>23</v>
      </c>
      <c r="F50" t="str">
        <f t="shared" ca="1" si="2"/>
        <v>{ "emoji": "💸", "id": 47, "name": "Garden Devices", "parentId": 23, "isSync": 0, "createdAt": "2023-12-02T16:17:21.188", "updatedAt": "2023-12-02T16:17:21.188", "isActive": 1, "transaction_type": "expense" },</v>
      </c>
      <c r="G50" s="4" t="s">
        <v>626</v>
      </c>
      <c r="H50">
        <v>47</v>
      </c>
      <c r="I50" t="s">
        <v>7</v>
      </c>
      <c r="J50" t="s">
        <v>25</v>
      </c>
      <c r="K50" t="s">
        <v>49</v>
      </c>
    </row>
    <row r="51" spans="1:18" x14ac:dyDescent="0.3">
      <c r="A51" t="s">
        <v>639</v>
      </c>
      <c r="B51" t="s">
        <v>641</v>
      </c>
      <c r="C51" t="str">
        <f t="shared" ca="1" si="1"/>
        <v>B3 My Expense:Household</v>
      </c>
      <c r="D51" t="str">
        <f t="shared" ca="1" si="4"/>
        <v>Stationary</v>
      </c>
      <c r="E51">
        <f t="shared" ca="1" si="3"/>
        <v>23</v>
      </c>
      <c r="F51" t="str">
        <f t="shared" ca="1" si="2"/>
        <v>{ "emoji": "💸", "id": 48, "name": "Stationary", "parentId": 23, "isSync": 0, "createdAt": "2023-12-02T16:17:21.188", "updatedAt": "2023-12-02T16:17:21.188", "isActive": 1, "transaction_type": "expense" },</v>
      </c>
      <c r="G51" s="4" t="s">
        <v>311</v>
      </c>
      <c r="H51">
        <v>48</v>
      </c>
      <c r="I51" t="s">
        <v>7</v>
      </c>
      <c r="J51" t="s">
        <v>25</v>
      </c>
      <c r="K51" t="s">
        <v>50</v>
      </c>
    </row>
    <row r="52" spans="1:18" x14ac:dyDescent="0.3">
      <c r="A52" t="s">
        <v>639</v>
      </c>
      <c r="B52" t="s">
        <v>641</v>
      </c>
      <c r="C52" t="str">
        <f t="shared" ca="1" si="1"/>
        <v>B3 My Expense:IT Expense</v>
      </c>
      <c r="D52" t="str">
        <f t="shared" ca="1" si="4"/>
        <v>Mobile Devices</v>
      </c>
      <c r="E52">
        <f t="shared" ca="1" si="3"/>
        <v>24</v>
      </c>
      <c r="F52" t="str">
        <f t="shared" ca="1" si="2"/>
        <v>{ "emoji": "💸", "id": 49, "name": "Mobile Devices", "parentId": 24, "isSync": 0, "createdAt": "2023-12-02T16:17:21.188", "updatedAt": "2023-12-02T16:17:21.188", "isActive": 1, "transaction_type": "expense" },</v>
      </c>
      <c r="G52" s="4" t="s">
        <v>336</v>
      </c>
      <c r="H52">
        <v>49</v>
      </c>
      <c r="I52" t="s">
        <v>7</v>
      </c>
      <c r="J52" t="s">
        <v>26</v>
      </c>
      <c r="K52" t="s">
        <v>51</v>
      </c>
    </row>
    <row r="53" spans="1:18" s="5" customFormat="1" x14ac:dyDescent="0.3">
      <c r="A53" s="5" t="s">
        <v>639</v>
      </c>
      <c r="B53" s="5" t="s">
        <v>641</v>
      </c>
      <c r="C53" s="5" t="str">
        <f t="shared" ca="1" si="1"/>
        <v>B1 Monthly Expense:B2 Meal &amp; Food:Food</v>
      </c>
      <c r="D53" s="5" t="str">
        <f t="shared" ca="1" si="4"/>
        <v>Coffee &amp; Milo</v>
      </c>
      <c r="E53" s="5">
        <f t="shared" ca="1" si="3"/>
        <v>40</v>
      </c>
      <c r="F53" s="5" t="str">
        <f t="shared" ca="1" si="2"/>
        <v>{ "emoji": "💸", "id": 50, "name": "Coffee &amp; Milo", "parentId": 40, "isSync": 0, "createdAt": "2023-12-02T16:17:21.188", "updatedAt": "2023-12-02T16:17:21.188", "isActive": 1, "transaction_type": "expense" },</v>
      </c>
      <c r="G53" s="5" t="s">
        <v>627</v>
      </c>
      <c r="H53" s="5">
        <v>50</v>
      </c>
      <c r="I53" s="6" t="s">
        <v>5</v>
      </c>
      <c r="J53" s="6" t="s">
        <v>22</v>
      </c>
      <c r="K53" s="6" t="s">
        <v>42</v>
      </c>
      <c r="L53" s="6" t="s">
        <v>63</v>
      </c>
    </row>
    <row r="54" spans="1:18" x14ac:dyDescent="0.3">
      <c r="A54" t="s">
        <v>639</v>
      </c>
      <c r="B54" t="s">
        <v>641</v>
      </c>
      <c r="C54" t="str">
        <f t="shared" ca="1" si="1"/>
        <v>B1 Monthly Expense:B2 Meal &amp; Food:Food</v>
      </c>
      <c r="D54" t="str">
        <f t="shared" ca="1" si="4"/>
        <v>Fruit</v>
      </c>
      <c r="E54">
        <f t="shared" ca="1" si="3"/>
        <v>40</v>
      </c>
      <c r="F54" t="str">
        <f t="shared" ca="1" si="2"/>
        <v>{ "emoji": "💸", "id": 51, "name": "Fruit", "parentId": 40, "isSync": 0, "createdAt": "2023-12-02T16:17:21.188", "updatedAt": "2023-12-02T16:17:21.188", "isActive": 1, "transaction_type": "expense" },</v>
      </c>
      <c r="G54" s="4" t="s">
        <v>477</v>
      </c>
      <c r="H54">
        <v>51</v>
      </c>
      <c r="I54" t="s">
        <v>5</v>
      </c>
      <c r="J54" t="s">
        <v>22</v>
      </c>
      <c r="K54" t="s">
        <v>42</v>
      </c>
      <c r="L54" t="s">
        <v>67</v>
      </c>
    </row>
    <row r="55" spans="1:18" x14ac:dyDescent="0.3">
      <c r="A55" t="s">
        <v>639</v>
      </c>
      <c r="B55" t="s">
        <v>641</v>
      </c>
      <c r="C55" t="str">
        <f t="shared" ca="1" si="1"/>
        <v>B1 Monthly Expense:B2 Meal &amp; Food:Food</v>
      </c>
      <c r="D55" t="str">
        <f t="shared" ca="1" si="4"/>
        <v>Milk</v>
      </c>
      <c r="E55">
        <f t="shared" ca="1" si="3"/>
        <v>40</v>
      </c>
      <c r="F55" t="str">
        <f t="shared" ca="1" si="2"/>
        <v>{ "emoji": "💸", "id": 52, "name": "Milk", "parentId": 40, "isSync": 0, "createdAt": "2023-12-02T16:17:21.188", "updatedAt": "2023-12-02T16:17:21.188", "isActive": 1, "transaction_type": "expense" },</v>
      </c>
      <c r="G55" s="4" t="s">
        <v>628</v>
      </c>
      <c r="H55">
        <v>52</v>
      </c>
      <c r="I55" t="s">
        <v>5</v>
      </c>
      <c r="J55" t="s">
        <v>22</v>
      </c>
      <c r="K55" t="s">
        <v>42</v>
      </c>
      <c r="L55" t="s">
        <v>71</v>
      </c>
    </row>
    <row r="56" spans="1:18" x14ac:dyDescent="0.3">
      <c r="A56" t="s">
        <v>639</v>
      </c>
      <c r="B56" t="s">
        <v>641</v>
      </c>
      <c r="C56" t="str">
        <f t="shared" ca="1" si="1"/>
        <v>B1 Monthly Expense:B2 Meal &amp; Food:Food</v>
      </c>
      <c r="D56" t="str">
        <f t="shared" ca="1" si="4"/>
        <v>Cooking</v>
      </c>
      <c r="E56">
        <f t="shared" ca="1" si="3"/>
        <v>40</v>
      </c>
      <c r="F56" t="str">
        <f t="shared" ca="1" si="2"/>
        <v>{ "emoji": "💸", "id": 53, "name": "Cooking", "parentId": 40, "isSync": 0, "createdAt": "2023-12-02T16:17:21.188", "updatedAt": "2023-12-02T16:17:21.188", "isActive": 1, "transaction_type": "expense" },</v>
      </c>
      <c r="G56" s="4" t="s">
        <v>629</v>
      </c>
      <c r="H56">
        <v>53</v>
      </c>
      <c r="I56" t="s">
        <v>5</v>
      </c>
      <c r="J56" t="s">
        <v>22</v>
      </c>
      <c r="K56" t="s">
        <v>42</v>
      </c>
      <c r="L56" t="s">
        <v>93</v>
      </c>
    </row>
    <row r="57" spans="1:18" x14ac:dyDescent="0.3">
      <c r="A57" t="s">
        <v>639</v>
      </c>
      <c r="B57" t="s">
        <v>641</v>
      </c>
      <c r="C57" t="str">
        <f t="shared" ca="1" si="1"/>
        <v>B1 Monthly Expense:B2 Meal &amp; Food:Food</v>
      </c>
      <c r="D57" t="str">
        <f t="shared" ca="1" si="4"/>
        <v>Food</v>
      </c>
      <c r="E57">
        <f t="shared" ca="1" si="3"/>
        <v>40</v>
      </c>
      <c r="F57" t="str">
        <f t="shared" ca="1" si="2"/>
        <v>{ "emoji": "💸", "id": 54, "name": "Food", "parentId": 40, "isSync": 0, "createdAt": "2023-12-02T16:17:21.188", "updatedAt": "2023-12-02T16:17:21.188", "isActive": 1, "transaction_type": "expense" },</v>
      </c>
      <c r="G57" s="4" t="s">
        <v>630</v>
      </c>
      <c r="H57">
        <v>54</v>
      </c>
      <c r="I57" t="s">
        <v>5</v>
      </c>
      <c r="J57" t="s">
        <v>22</v>
      </c>
      <c r="K57" t="s">
        <v>42</v>
      </c>
      <c r="L57" t="s">
        <v>42</v>
      </c>
    </row>
    <row r="58" spans="1:18" x14ac:dyDescent="0.3">
      <c r="A58" t="s">
        <v>639</v>
      </c>
      <c r="B58" t="s">
        <v>641</v>
      </c>
      <c r="C58" t="e">
        <f t="shared" si="1"/>
        <v>#VALUE!</v>
      </c>
      <c r="G58" s="4"/>
    </row>
    <row r="59" spans="1:18" x14ac:dyDescent="0.3">
      <c r="A59" t="s">
        <v>640</v>
      </c>
      <c r="B59" t="s">
        <v>642</v>
      </c>
      <c r="C59" t="str">
        <f ca="1">LEFT(G59, LEN(G59)-LEN(D59)-1)</f>
        <v>A1 My Salary Income:Tawi50</v>
      </c>
      <c r="D59" t="str">
        <f t="shared" ref="D59:D122" ca="1" si="5">OFFSET(H59,0,COUNTA(I59:M59)-0)</f>
        <v>Salary Net</v>
      </c>
      <c r="E59">
        <f t="shared" ref="E59:E72" ca="1" si="6">VLOOKUP(C59,G:H,2,FALSE)</f>
        <v>15</v>
      </c>
      <c r="F59" t="str">
        <f t="shared" ca="1" si="2"/>
        <v>{ "emoji": "💰", "id": 55, "name": "Salary Net", "parentId": 15, "isSync": 0, "createdAt": "2023-12-02T16:17:21.188", "updatedAt": "2023-12-02T16:17:21.188", "isActive": 1, "transaction_type": "income" },</v>
      </c>
      <c r="G59" t="s">
        <v>136</v>
      </c>
      <c r="H59">
        <v>55</v>
      </c>
      <c r="I59" t="s">
        <v>0</v>
      </c>
      <c r="J59" t="s">
        <v>17</v>
      </c>
      <c r="K59" t="s">
        <v>137</v>
      </c>
      <c r="O59">
        <f>IFERROR(VLOOKUP(I59,Sheet1!A:B, 2, FALSE),"")</f>
        <v>0</v>
      </c>
      <c r="P59">
        <f>IFERROR(VLOOKUP(J59,Sheet1!A:B, 2, FALSE), "")</f>
        <v>15</v>
      </c>
      <c r="Q59" t="str">
        <f>IFERROR(VLOOKUP(K59,Sheet1!A:B, 2, FALSE), "")</f>
        <v/>
      </c>
      <c r="R59" t="str">
        <f>IFERROR(VLOOKUP(L59,Sheet1!A:B, 2, FALSE), "")</f>
        <v/>
      </c>
    </row>
    <row r="60" spans="1:18" x14ac:dyDescent="0.3">
      <c r="A60" t="s">
        <v>639</v>
      </c>
      <c r="B60" t="s">
        <v>641</v>
      </c>
      <c r="C60" t="str">
        <f t="shared" ref="C60:C123" ca="1" si="7">LEFT(G60, LEN(G60)-LEN(D60)-1)</f>
        <v>A1 My Salary Deduct</v>
      </c>
      <c r="D60" t="str">
        <f t="shared" ca="1" si="5"/>
        <v>Amount Disbursed</v>
      </c>
      <c r="E60">
        <f t="shared" ca="1" si="6"/>
        <v>1</v>
      </c>
      <c r="F60" t="str">
        <f t="shared" ca="1" si="2"/>
        <v>{ "emoji": "💸", "id": 56, "name": "Amount Disbursed", "parentId": 1, "isSync": 0, "createdAt": "2023-12-02T16:17:21.188", "updatedAt": "2023-12-02T16:17:21.188", "isActive": 1, "transaction_type": "expense" },</v>
      </c>
      <c r="G60" t="s">
        <v>138</v>
      </c>
      <c r="H60">
        <v>56</v>
      </c>
      <c r="I60" t="s">
        <v>1</v>
      </c>
      <c r="J60" t="s">
        <v>139</v>
      </c>
      <c r="O60">
        <f>IFERROR(VLOOKUP(I60,Sheet1!A:B, 2, FALSE),"")</f>
        <v>1</v>
      </c>
      <c r="P60" t="str">
        <f>IFERROR(VLOOKUP(J60,Sheet1!A:B, 2, FALSE), "")</f>
        <v/>
      </c>
      <c r="Q60" t="str">
        <f>IFERROR(VLOOKUP(K60,Sheet1!A:B, 2, FALSE), "")</f>
        <v/>
      </c>
      <c r="R60" t="str">
        <f>IFERROR(VLOOKUP(L60,Sheet1!A:B, 2, FALSE), "")</f>
        <v/>
      </c>
    </row>
    <row r="61" spans="1:18" x14ac:dyDescent="0.3">
      <c r="A61" t="s">
        <v>639</v>
      </c>
      <c r="B61" t="s">
        <v>641</v>
      </c>
      <c r="C61" t="str">
        <f t="shared" ca="1" si="7"/>
        <v>A1 My Salary Deduct</v>
      </c>
      <c r="D61" t="str">
        <f t="shared" ca="1" si="5"/>
        <v>Birthday Allowance</v>
      </c>
      <c r="E61">
        <f t="shared" ca="1" si="6"/>
        <v>1</v>
      </c>
      <c r="F61" t="str">
        <f t="shared" ca="1" si="2"/>
        <v>{ "emoji": "💸", "id": 57, "name": "Birthday Allowance", "parentId": 1, "isSync": 0, "createdAt": "2023-12-02T16:17:21.188", "updatedAt": "2023-12-02T16:17:21.188", "isActive": 1, "transaction_type": "expense" },</v>
      </c>
      <c r="G61" t="s">
        <v>140</v>
      </c>
      <c r="H61">
        <v>57</v>
      </c>
      <c r="I61" t="s">
        <v>1</v>
      </c>
      <c r="J61" t="s">
        <v>53</v>
      </c>
      <c r="O61">
        <f>IFERROR(VLOOKUP(I61,Sheet1!A:B, 2, FALSE),"")</f>
        <v>1</v>
      </c>
      <c r="P61" t="str">
        <f>IFERROR(VLOOKUP(J61,Sheet1!A:B, 2, FALSE), "")</f>
        <v/>
      </c>
      <c r="Q61" t="str">
        <f>IFERROR(VLOOKUP(K61,Sheet1!A:B, 2, FALSE), "")</f>
        <v/>
      </c>
      <c r="R61" t="str">
        <f>IFERROR(VLOOKUP(L61,Sheet1!A:B, 2, FALSE), "")</f>
        <v/>
      </c>
    </row>
    <row r="62" spans="1:18" x14ac:dyDescent="0.3">
      <c r="A62" t="s">
        <v>639</v>
      </c>
      <c r="B62" t="s">
        <v>641</v>
      </c>
      <c r="C62" t="str">
        <f t="shared" ca="1" si="7"/>
        <v>A1 My Salary Deduct</v>
      </c>
      <c r="D62" t="str">
        <f t="shared" ca="1" si="5"/>
        <v>Salary Deduct</v>
      </c>
      <c r="E62">
        <f t="shared" ca="1" si="6"/>
        <v>1</v>
      </c>
      <c r="F62" t="str">
        <f t="shared" ca="1" si="2"/>
        <v>{ "emoji": "💸", "id": 58, "name": "Salary Deduct", "parentId": 1, "isSync": 0, "createdAt": "2023-12-02T16:17:21.188", "updatedAt": "2023-12-02T16:17:21.188", "isActive": 1, "transaction_type": "expense" },</v>
      </c>
      <c r="G62" t="s">
        <v>141</v>
      </c>
      <c r="H62">
        <v>58</v>
      </c>
      <c r="I62" t="s">
        <v>1</v>
      </c>
      <c r="J62" t="s">
        <v>142</v>
      </c>
      <c r="O62">
        <f>IFERROR(VLOOKUP(I62,Sheet1!A:B, 2, FALSE),"")</f>
        <v>1</v>
      </c>
      <c r="P62" t="str">
        <f>IFERROR(VLOOKUP(J62,Sheet1!A:B, 2, FALSE), "")</f>
        <v/>
      </c>
      <c r="Q62" t="str">
        <f>IFERROR(VLOOKUP(K62,Sheet1!A:B, 2, FALSE), "")</f>
        <v/>
      </c>
      <c r="R62" t="str">
        <f>IFERROR(VLOOKUP(L62,Sheet1!A:B, 2, FALSE), "")</f>
        <v/>
      </c>
    </row>
    <row r="63" spans="1:18" x14ac:dyDescent="0.3">
      <c r="A63" t="s">
        <v>639</v>
      </c>
      <c r="B63" t="s">
        <v>641</v>
      </c>
      <c r="C63" t="str">
        <f t="shared" ca="1" si="7"/>
        <v>A1 My Salary Deduct</v>
      </c>
      <c r="D63" t="str">
        <f t="shared" ca="1" si="5"/>
        <v>Salary PVF</v>
      </c>
      <c r="E63">
        <f t="shared" ca="1" si="6"/>
        <v>1</v>
      </c>
      <c r="F63" t="str">
        <f t="shared" ca="1" si="2"/>
        <v>{ "emoji": "💸", "id": 59, "name": "Salary PVF", "parentId": 1, "isSync": 0, "createdAt": "2023-12-02T16:17:21.188", "updatedAt": "2023-12-02T16:17:21.188", "isActive": 1, "transaction_type": "expense" },</v>
      </c>
      <c r="G63" t="s">
        <v>143</v>
      </c>
      <c r="H63">
        <v>59</v>
      </c>
      <c r="I63" t="s">
        <v>1</v>
      </c>
      <c r="J63" t="s">
        <v>144</v>
      </c>
      <c r="O63">
        <f>IFERROR(VLOOKUP(I63,Sheet1!A:B, 2, FALSE),"")</f>
        <v>1</v>
      </c>
      <c r="P63" t="str">
        <f>IFERROR(VLOOKUP(J63,Sheet1!A:B, 2, FALSE), "")</f>
        <v/>
      </c>
      <c r="Q63" t="str">
        <f>IFERROR(VLOOKUP(K63,Sheet1!A:B, 2, FALSE), "")</f>
        <v/>
      </c>
      <c r="R63" t="str">
        <f>IFERROR(VLOOKUP(L63,Sheet1!A:B, 2, FALSE), "")</f>
        <v/>
      </c>
    </row>
    <row r="64" spans="1:18" x14ac:dyDescent="0.3">
      <c r="A64" t="s">
        <v>639</v>
      </c>
      <c r="B64" t="s">
        <v>641</v>
      </c>
      <c r="C64" t="str">
        <f t="shared" ca="1" si="7"/>
        <v>A1 My Salary Deduct</v>
      </c>
      <c r="D64" t="str">
        <f t="shared" ca="1" si="5"/>
        <v>Salary SSF</v>
      </c>
      <c r="E64">
        <f t="shared" ca="1" si="6"/>
        <v>1</v>
      </c>
      <c r="F64" t="str">
        <f t="shared" ca="1" si="2"/>
        <v>{ "emoji": "💸", "id": 60, "name": "Salary SSF", "parentId": 1, "isSync": 0, "createdAt": "2023-12-02T16:17:21.188", "updatedAt": "2023-12-02T16:17:21.188", "isActive": 1, "transaction_type": "expense" },</v>
      </c>
      <c r="G64" t="s">
        <v>145</v>
      </c>
      <c r="H64">
        <v>60</v>
      </c>
      <c r="I64" t="s">
        <v>1</v>
      </c>
      <c r="J64" t="s">
        <v>146</v>
      </c>
      <c r="O64">
        <f>IFERROR(VLOOKUP(I64,Sheet1!A:B, 2, FALSE),"")</f>
        <v>1</v>
      </c>
      <c r="P64" t="str">
        <f>IFERROR(VLOOKUP(J64,Sheet1!A:B, 2, FALSE), "")</f>
        <v/>
      </c>
      <c r="Q64" t="str">
        <f>IFERROR(VLOOKUP(K64,Sheet1!A:B, 2, FALSE), "")</f>
        <v/>
      </c>
      <c r="R64" t="str">
        <f>IFERROR(VLOOKUP(L64,Sheet1!A:B, 2, FALSE), "")</f>
        <v/>
      </c>
    </row>
    <row r="65" spans="1:18" x14ac:dyDescent="0.3">
      <c r="A65" t="s">
        <v>639</v>
      </c>
      <c r="B65" t="s">
        <v>641</v>
      </c>
      <c r="C65" t="str">
        <f t="shared" ca="1" si="7"/>
        <v>A1 My Salary Deduct</v>
      </c>
      <c r="D65" t="str">
        <f t="shared" ca="1" si="5"/>
        <v>Salary Tax</v>
      </c>
      <c r="E65">
        <f t="shared" ca="1" si="6"/>
        <v>1</v>
      </c>
      <c r="F65" t="str">
        <f t="shared" ca="1" si="2"/>
        <v>{ "emoji": "💸", "id": 61, "name": "Salary Tax", "parentId": 1, "isSync": 0, "createdAt": "2023-12-02T16:17:21.188", "updatedAt": "2023-12-02T16:17:21.188", "isActive": 1, "transaction_type": "expense" },</v>
      </c>
      <c r="G65" t="s">
        <v>147</v>
      </c>
      <c r="H65">
        <v>61</v>
      </c>
      <c r="I65" t="s">
        <v>1</v>
      </c>
      <c r="J65" t="s">
        <v>148</v>
      </c>
      <c r="O65">
        <f>IFERROR(VLOOKUP(I65,Sheet1!A:B, 2, FALSE),"")</f>
        <v>1</v>
      </c>
      <c r="P65" t="str">
        <f>IFERROR(VLOOKUP(J65,Sheet1!A:B, 2, FALSE), "")</f>
        <v/>
      </c>
      <c r="Q65" t="str">
        <f>IFERROR(VLOOKUP(K65,Sheet1!A:B, 2, FALSE), "")</f>
        <v/>
      </c>
      <c r="R65" t="str">
        <f>IFERROR(VLOOKUP(L65,Sheet1!A:B, 2, FALSE), "")</f>
        <v/>
      </c>
    </row>
    <row r="66" spans="1:18" x14ac:dyDescent="0.3">
      <c r="A66" t="s">
        <v>639</v>
      </c>
      <c r="B66" t="s">
        <v>641</v>
      </c>
      <c r="C66" t="str">
        <f t="shared" ca="1" si="7"/>
        <v>A1 My Salary Deduct</v>
      </c>
      <c r="D66" t="str">
        <f t="shared" ca="1" si="5"/>
        <v>Taxi Reimburse</v>
      </c>
      <c r="E66">
        <f t="shared" ca="1" si="6"/>
        <v>1</v>
      </c>
      <c r="F66" t="str">
        <f t="shared" ca="1" si="2"/>
        <v>{ "emoji": "💸", "id": 62, "name": "Taxi Reimburse", "parentId": 1, "isSync": 0, "createdAt": "2023-12-02T16:17:21.188", "updatedAt": "2023-12-02T16:17:21.188", "isActive": 1, "transaction_type": "expense" },</v>
      </c>
      <c r="G66" t="s">
        <v>149</v>
      </c>
      <c r="H66">
        <v>62</v>
      </c>
      <c r="I66" t="s">
        <v>1</v>
      </c>
      <c r="J66" t="s">
        <v>62</v>
      </c>
      <c r="O66">
        <f>IFERROR(VLOOKUP(I66,Sheet1!A:B, 2, FALSE),"")</f>
        <v>1</v>
      </c>
      <c r="P66" t="str">
        <f>IFERROR(VLOOKUP(J66,Sheet1!A:B, 2, FALSE), "")</f>
        <v/>
      </c>
      <c r="Q66" t="str">
        <f>IFERROR(VLOOKUP(K66,Sheet1!A:B, 2, FALSE), "")</f>
        <v/>
      </c>
      <c r="R66" t="str">
        <f>IFERROR(VLOOKUP(L66,Sheet1!A:B, 2, FALSE), "")</f>
        <v/>
      </c>
    </row>
    <row r="67" spans="1:18" x14ac:dyDescent="0.3">
      <c r="A67" t="s">
        <v>640</v>
      </c>
      <c r="B67" t="s">
        <v>642</v>
      </c>
      <c r="C67" t="str">
        <f t="shared" ca="1" si="7"/>
        <v>A1 My Salary Income:Company</v>
      </c>
      <c r="D67" t="str">
        <f t="shared" ca="1" si="5"/>
        <v>Medical Reimbursement</v>
      </c>
      <c r="E67">
        <f t="shared" ca="1" si="6"/>
        <v>16</v>
      </c>
      <c r="F67" t="str">
        <f t="shared" ca="1" si="2"/>
        <v>{ "emoji": "💰", "id": 63, "name": "Medical Reimbursement", "parentId": 16, "isSync": 0, "createdAt": "2023-12-02T16:17:21.188", "updatedAt": "2023-12-02T16:17:21.188", "isActive": 1, "transaction_type": "income" },</v>
      </c>
      <c r="G67" t="s">
        <v>150</v>
      </c>
      <c r="H67">
        <v>63</v>
      </c>
      <c r="I67" t="s">
        <v>0</v>
      </c>
      <c r="J67" t="s">
        <v>18</v>
      </c>
      <c r="K67" t="s">
        <v>151</v>
      </c>
      <c r="O67">
        <f>IFERROR(VLOOKUP(I67,Sheet1!A:B, 2, FALSE),"")</f>
        <v>0</v>
      </c>
      <c r="P67">
        <f>IFERROR(VLOOKUP(J67,Sheet1!A:B, 2, FALSE), "")</f>
        <v>16</v>
      </c>
      <c r="Q67" t="str">
        <f>IFERROR(VLOOKUP(K67,Sheet1!A:B, 2, FALSE), "")</f>
        <v/>
      </c>
      <c r="R67" t="str">
        <f>IFERROR(VLOOKUP(L67,Sheet1!A:B, 2, FALSE), "")</f>
        <v/>
      </c>
    </row>
    <row r="68" spans="1:18" x14ac:dyDescent="0.3">
      <c r="A68" t="s">
        <v>640</v>
      </c>
      <c r="B68" t="s">
        <v>642</v>
      </c>
      <c r="C68" t="str">
        <f t="shared" ca="1" si="7"/>
        <v>A1 My Salary Income:Company:PVF</v>
      </c>
      <c r="D68" t="str">
        <f t="shared" ca="1" si="5"/>
        <v>Company Contribute</v>
      </c>
      <c r="E68">
        <f t="shared" ca="1" si="6"/>
        <v>38</v>
      </c>
      <c r="F68" t="str">
        <f t="shared" ref="F68:F131" ca="1" si="8">"{ ""emoji"": """&amp;B68&amp;""", ""id"": "&amp;H68&amp;", ""name"": """&amp;D68&amp;""", ""parentId"": "&amp;E68&amp;", ""isSync"": 0, ""createdAt"": ""2023-12-02T16:17:21.188"", ""updatedAt"": ""2023-12-02T16:17:21.188"", ""isActive"": 1, ""transaction_type"": """&amp;A68&amp;""" },"</f>
        <v>{ "emoji": "💰", "id": 64, "name": "Company Contribute", "parentId": 38, "isSync": 0, "createdAt": "2023-12-02T16:17:21.188", "updatedAt": "2023-12-02T16:17:21.188", "isActive": 1, "transaction_type": "income" },</v>
      </c>
      <c r="G68" t="s">
        <v>152</v>
      </c>
      <c r="H68">
        <v>64</v>
      </c>
      <c r="I68" t="s">
        <v>0</v>
      </c>
      <c r="J68" t="s">
        <v>18</v>
      </c>
      <c r="K68" t="s">
        <v>40</v>
      </c>
      <c r="L68" t="s">
        <v>52</v>
      </c>
      <c r="O68">
        <f>IFERROR(VLOOKUP(I68,Sheet1!A:B, 2, FALSE),"")</f>
        <v>0</v>
      </c>
      <c r="P68">
        <f>IFERROR(VLOOKUP(J68,Sheet1!A:B, 2, FALSE), "")</f>
        <v>16</v>
      </c>
      <c r="Q68">
        <f>IFERROR(VLOOKUP(K68,Sheet1!A:B, 2, FALSE), "")</f>
        <v>38</v>
      </c>
      <c r="R68" t="str">
        <f>IFERROR(VLOOKUP(L68,Sheet1!A:B, 2, FALSE), "")</f>
        <v/>
      </c>
    </row>
    <row r="69" spans="1:18" x14ac:dyDescent="0.3">
      <c r="A69" t="s">
        <v>640</v>
      </c>
      <c r="B69" t="s">
        <v>642</v>
      </c>
      <c r="C69" t="str">
        <f t="shared" ca="1" si="7"/>
        <v>A1 My Salary Income:Company</v>
      </c>
      <c r="D69" t="str">
        <f t="shared" ca="1" si="5"/>
        <v>Take A Break Allowance</v>
      </c>
      <c r="E69">
        <f t="shared" ca="1" si="6"/>
        <v>16</v>
      </c>
      <c r="F69" t="str">
        <f t="shared" ca="1" si="8"/>
        <v>{ "emoji": "💰", "id": 65, "name": "Take A Break Allowance", "parentId": 16, "isSync": 0, "createdAt": "2023-12-02T16:17:21.188", "updatedAt": "2023-12-02T16:17:21.188", "isActive": 1, "transaction_type": "income" },</v>
      </c>
      <c r="G69" t="s">
        <v>153</v>
      </c>
      <c r="H69">
        <v>65</v>
      </c>
      <c r="I69" t="s">
        <v>0</v>
      </c>
      <c r="J69" t="s">
        <v>18</v>
      </c>
      <c r="K69" t="s">
        <v>154</v>
      </c>
      <c r="O69">
        <f>IFERROR(VLOOKUP(I69,Sheet1!A:B, 2, FALSE),"")</f>
        <v>0</v>
      </c>
      <c r="P69">
        <f>IFERROR(VLOOKUP(J69,Sheet1!A:B, 2, FALSE), "")</f>
        <v>16</v>
      </c>
      <c r="Q69" t="str">
        <f>IFERROR(VLOOKUP(K69,Sheet1!A:B, 2, FALSE), "")</f>
        <v/>
      </c>
      <c r="R69" t="str">
        <f>IFERROR(VLOOKUP(L69,Sheet1!A:B, 2, FALSE), "")</f>
        <v/>
      </c>
    </row>
    <row r="70" spans="1:18" x14ac:dyDescent="0.3">
      <c r="A70" t="s">
        <v>640</v>
      </c>
      <c r="B70" t="s">
        <v>642</v>
      </c>
      <c r="C70" t="str">
        <f t="shared" ca="1" si="7"/>
        <v>A1 My Salary Income:Tawi50</v>
      </c>
      <c r="D70" t="str">
        <f t="shared" ca="1" si="5"/>
        <v>Living Cost</v>
      </c>
      <c r="E70">
        <f t="shared" ca="1" si="6"/>
        <v>15</v>
      </c>
      <c r="F70" t="str">
        <f t="shared" ca="1" si="8"/>
        <v>{ "emoji": "💰", "id": 66, "name": "Living Cost", "parentId": 15, "isSync": 0, "createdAt": "2023-12-02T16:17:21.188", "updatedAt": "2023-12-02T16:17:21.188", "isActive": 1, "transaction_type": "income" },</v>
      </c>
      <c r="G70" t="s">
        <v>155</v>
      </c>
      <c r="H70">
        <v>66</v>
      </c>
      <c r="I70" t="s">
        <v>0</v>
      </c>
      <c r="J70" t="s">
        <v>17</v>
      </c>
      <c r="K70" t="s">
        <v>156</v>
      </c>
      <c r="O70">
        <f>IFERROR(VLOOKUP(I70,Sheet1!A:B, 2, FALSE),"")</f>
        <v>0</v>
      </c>
      <c r="P70">
        <f>IFERROR(VLOOKUP(J70,Sheet1!A:B, 2, FALSE), "")</f>
        <v>15</v>
      </c>
      <c r="Q70" t="str">
        <f>IFERROR(VLOOKUP(K70,Sheet1!A:B, 2, FALSE), "")</f>
        <v/>
      </c>
      <c r="R70" t="str">
        <f>IFERROR(VLOOKUP(L70,Sheet1!A:B, 2, FALSE), "")</f>
        <v/>
      </c>
    </row>
    <row r="71" spans="1:18" x14ac:dyDescent="0.3">
      <c r="A71" t="s">
        <v>640</v>
      </c>
      <c r="B71" t="s">
        <v>642</v>
      </c>
      <c r="C71" t="str">
        <f t="shared" ca="1" si="7"/>
        <v>A1 My Salary Income:Tawi50</v>
      </c>
      <c r="D71" t="str">
        <f t="shared" ca="1" si="5"/>
        <v>Local Conveyance</v>
      </c>
      <c r="E71">
        <f t="shared" ca="1" si="6"/>
        <v>15</v>
      </c>
      <c r="F71" t="str">
        <f t="shared" ca="1" si="8"/>
        <v>{ "emoji": "💰", "id": 67, "name": "Local Conveyance", "parentId": 15, "isSync": 0, "createdAt": "2023-12-02T16:17:21.188", "updatedAt": "2023-12-02T16:17:21.188", "isActive": 1, "transaction_type": "income" },</v>
      </c>
      <c r="G71" t="s">
        <v>157</v>
      </c>
      <c r="H71">
        <v>67</v>
      </c>
      <c r="I71" t="s">
        <v>0</v>
      </c>
      <c r="J71" t="s">
        <v>17</v>
      </c>
      <c r="K71" t="s">
        <v>158</v>
      </c>
      <c r="O71">
        <f>IFERROR(VLOOKUP(I71,Sheet1!A:B, 2, FALSE),"")</f>
        <v>0</v>
      </c>
      <c r="P71">
        <f>IFERROR(VLOOKUP(J71,Sheet1!A:B, 2, FALSE), "")</f>
        <v>15</v>
      </c>
      <c r="Q71" t="str">
        <f>IFERROR(VLOOKUP(K71,Sheet1!A:B, 2, FALSE), "")</f>
        <v/>
      </c>
      <c r="R71" t="str">
        <f>IFERROR(VLOOKUP(L71,Sheet1!A:B, 2, FALSE), "")</f>
        <v/>
      </c>
    </row>
    <row r="72" spans="1:18" x14ac:dyDescent="0.3">
      <c r="A72" t="s">
        <v>640</v>
      </c>
      <c r="B72" t="s">
        <v>642</v>
      </c>
      <c r="C72" t="str">
        <f t="shared" ca="1" si="7"/>
        <v>A1 My Salary Income:Tawi50</v>
      </c>
      <c r="D72" t="str">
        <f t="shared" ca="1" si="5"/>
        <v>Salary Bonus</v>
      </c>
      <c r="E72">
        <f t="shared" ca="1" si="6"/>
        <v>15</v>
      </c>
      <c r="F72" t="str">
        <f t="shared" ca="1" si="8"/>
        <v>{ "emoji": "💰", "id": 68, "name": "Salary Bonus", "parentId": 15, "isSync": 0, "createdAt": "2023-12-02T16:17:21.188", "updatedAt": "2023-12-02T16:17:21.188", "isActive": 1, "transaction_type": "income" },</v>
      </c>
      <c r="G72" t="s">
        <v>159</v>
      </c>
      <c r="H72">
        <v>68</v>
      </c>
      <c r="I72" t="s">
        <v>0</v>
      </c>
      <c r="J72" t="s">
        <v>17</v>
      </c>
      <c r="K72" t="s">
        <v>160</v>
      </c>
      <c r="O72">
        <f>IFERROR(VLOOKUP(I72,Sheet1!A:B, 2, FALSE),"")</f>
        <v>0</v>
      </c>
      <c r="P72">
        <f>IFERROR(VLOOKUP(J72,Sheet1!A:B, 2, FALSE), "")</f>
        <v>15</v>
      </c>
      <c r="Q72" t="str">
        <f>IFERROR(VLOOKUP(K72,Sheet1!A:B, 2, FALSE), "")</f>
        <v/>
      </c>
      <c r="R72" t="str">
        <f>IFERROR(VLOOKUP(L72,Sheet1!A:B, 2, FALSE), "")</f>
        <v/>
      </c>
    </row>
    <row r="73" spans="1:18" x14ac:dyDescent="0.3">
      <c r="A73" t="s">
        <v>639</v>
      </c>
      <c r="B73" t="s">
        <v>641</v>
      </c>
      <c r="C73" t="e">
        <f t="shared" ca="1" si="7"/>
        <v>#VALUE!</v>
      </c>
      <c r="D73" t="str">
        <f t="shared" ca="1" si="5"/>
        <v>Tag</v>
      </c>
      <c r="E73">
        <v>-1</v>
      </c>
      <c r="F73" t="str">
        <f t="shared" ca="1" si="8"/>
        <v>{ "emoji": "💸", "id": 69, "name": "Tag", "parentId": -1, "isSync": 0, "createdAt": "2023-12-02T16:17:21.188", "updatedAt": "2023-12-02T16:17:21.188", "isActive": 1, "transaction_type": "expense" },</v>
      </c>
      <c r="G73" t="s">
        <v>2</v>
      </c>
      <c r="H73">
        <v>69</v>
      </c>
      <c r="I73" t="s">
        <v>2</v>
      </c>
      <c r="O73" t="str">
        <f>IFERROR(VLOOKUP(I73,Sheet1!A:B, 2, FALSE),"")</f>
        <v/>
      </c>
      <c r="P73" t="str">
        <f>IFERROR(VLOOKUP(J73,Sheet1!A:B, 2, FALSE), "")</f>
        <v/>
      </c>
      <c r="Q73" t="str">
        <f>IFERROR(VLOOKUP(K73,Sheet1!A:B, 2, FALSE), "")</f>
        <v/>
      </c>
      <c r="R73" t="str">
        <f>IFERROR(VLOOKUP(L73,Sheet1!A:B, 2, FALSE), "")</f>
        <v/>
      </c>
    </row>
    <row r="74" spans="1:18" x14ac:dyDescent="0.3">
      <c r="A74" t="s">
        <v>640</v>
      </c>
      <c r="B74" t="s">
        <v>642</v>
      </c>
      <c r="C74" t="str">
        <f t="shared" ca="1" si="7"/>
        <v>A1 My Salary Income:Tawi50</v>
      </c>
      <c r="D74" t="str">
        <f t="shared" ca="1" si="5"/>
        <v>Salary Payback</v>
      </c>
      <c r="E74">
        <f t="shared" ref="E74:E105" ca="1" si="9">VLOOKUP(C74,G:H,2,FALSE)</f>
        <v>15</v>
      </c>
      <c r="F74" t="str">
        <f t="shared" ca="1" si="8"/>
        <v>{ "emoji": "💰", "id": 70, "name": "Salary Payback", "parentId": 15, "isSync": 0, "createdAt": "2023-12-02T16:17:21.188", "updatedAt": "2023-12-02T16:17:21.188", "isActive": 1, "transaction_type": "income" },</v>
      </c>
      <c r="G74" t="s">
        <v>161</v>
      </c>
      <c r="H74">
        <v>70</v>
      </c>
      <c r="I74" t="s">
        <v>0</v>
      </c>
      <c r="J74" t="s">
        <v>17</v>
      </c>
      <c r="K74" t="s">
        <v>162</v>
      </c>
      <c r="O74">
        <f>IFERROR(VLOOKUP(I74,Sheet1!A:B, 2, FALSE),"")</f>
        <v>0</v>
      </c>
      <c r="P74">
        <f>IFERROR(VLOOKUP(J74,Sheet1!A:B, 2, FALSE), "")</f>
        <v>15</v>
      </c>
      <c r="Q74" t="str">
        <f>IFERROR(VLOOKUP(K74,Sheet1!A:B, 2, FALSE), "")</f>
        <v/>
      </c>
      <c r="R74" t="str">
        <f>IFERROR(VLOOKUP(L74,Sheet1!A:B, 2, FALSE), "")</f>
        <v/>
      </c>
    </row>
    <row r="75" spans="1:18" x14ac:dyDescent="0.3">
      <c r="A75" t="s">
        <v>640</v>
      </c>
      <c r="B75" t="s">
        <v>642</v>
      </c>
      <c r="C75" t="str">
        <f t="shared" ca="1" si="7"/>
        <v>A1 My Salary Income:Tawi50</v>
      </c>
      <c r="D75" t="str">
        <f t="shared" ca="1" si="5"/>
        <v>Site Allowance</v>
      </c>
      <c r="E75">
        <f t="shared" ca="1" si="9"/>
        <v>15</v>
      </c>
      <c r="F75" t="str">
        <f t="shared" ca="1" si="8"/>
        <v>{ "emoji": "💰", "id": 71, "name": "Site Allowance", "parentId": 15, "isSync": 0, "createdAt": "2023-12-02T16:17:21.188", "updatedAt": "2023-12-02T16:17:21.188", "isActive": 1, "transaction_type": "income" },</v>
      </c>
      <c r="G75" t="s">
        <v>163</v>
      </c>
      <c r="H75">
        <v>71</v>
      </c>
      <c r="I75" t="s">
        <v>0</v>
      </c>
      <c r="J75" t="s">
        <v>17</v>
      </c>
      <c r="K75" t="s">
        <v>164</v>
      </c>
      <c r="O75">
        <f>IFERROR(VLOOKUP(I75,Sheet1!A:B, 2, FALSE),"")</f>
        <v>0</v>
      </c>
      <c r="P75">
        <f>IFERROR(VLOOKUP(J75,Sheet1!A:B, 2, FALSE), "")</f>
        <v>15</v>
      </c>
      <c r="Q75" t="str">
        <f>IFERROR(VLOOKUP(K75,Sheet1!A:B, 2, FALSE), "")</f>
        <v/>
      </c>
      <c r="R75" t="str">
        <f>IFERROR(VLOOKUP(L75,Sheet1!A:B, 2, FALSE), "")</f>
        <v/>
      </c>
    </row>
    <row r="76" spans="1:18" x14ac:dyDescent="0.3">
      <c r="A76" t="s">
        <v>640</v>
      </c>
      <c r="B76" t="s">
        <v>642</v>
      </c>
      <c r="C76" t="str">
        <f t="shared" ca="1" si="7"/>
        <v>A1 My Salary Income:Tawi50:Welfare</v>
      </c>
      <c r="D76" t="str">
        <f t="shared" ca="1" si="5"/>
        <v>Birthday Allowance</v>
      </c>
      <c r="E76">
        <f t="shared" ca="1" si="9"/>
        <v>39</v>
      </c>
      <c r="F76" t="str">
        <f t="shared" ca="1" si="8"/>
        <v>{ "emoji": "💰", "id": 72, "name": "Birthday Allowance", "parentId": 39, "isSync": 0, "createdAt": "2023-12-02T16:17:21.188", "updatedAt": "2023-12-02T16:17:21.188", "isActive": 1, "transaction_type": "income" },</v>
      </c>
      <c r="G76" t="s">
        <v>165</v>
      </c>
      <c r="H76">
        <v>72</v>
      </c>
      <c r="I76" t="s">
        <v>0</v>
      </c>
      <c r="J76" t="s">
        <v>17</v>
      </c>
      <c r="K76" t="s">
        <v>41</v>
      </c>
      <c r="L76" t="s">
        <v>53</v>
      </c>
      <c r="O76">
        <f>IFERROR(VLOOKUP(I76,Sheet1!A:B, 2, FALSE),"")</f>
        <v>0</v>
      </c>
      <c r="P76">
        <f>IFERROR(VLOOKUP(J76,Sheet1!A:B, 2, FALSE), "")</f>
        <v>15</v>
      </c>
      <c r="Q76">
        <f>IFERROR(VLOOKUP(K76,Sheet1!A:B, 2, FALSE), "")</f>
        <v>39</v>
      </c>
      <c r="R76" t="str">
        <f>IFERROR(VLOOKUP(L76,Sheet1!A:B, 2, FALSE), "")</f>
        <v/>
      </c>
    </row>
    <row r="77" spans="1:18" x14ac:dyDescent="0.3">
      <c r="A77" t="s">
        <v>640</v>
      </c>
      <c r="B77" t="s">
        <v>642</v>
      </c>
      <c r="C77" t="str">
        <f t="shared" ca="1" si="7"/>
        <v>A1 My Salary Income:Tawi50:Welfare</v>
      </c>
      <c r="D77" t="str">
        <f t="shared" ca="1" si="5"/>
        <v>Birthday Cake</v>
      </c>
      <c r="E77">
        <f t="shared" ca="1" si="9"/>
        <v>39</v>
      </c>
      <c r="F77" t="str">
        <f t="shared" ca="1" si="8"/>
        <v>{ "emoji": "💰", "id": 73, "name": "Birthday Cake", "parentId": 39, "isSync": 0, "createdAt": "2023-12-02T16:17:21.188", "updatedAt": "2023-12-02T16:17:21.188", "isActive": 1, "transaction_type": "income" },</v>
      </c>
      <c r="G77" t="s">
        <v>166</v>
      </c>
      <c r="H77">
        <v>73</v>
      </c>
      <c r="I77" t="s">
        <v>0</v>
      </c>
      <c r="J77" t="s">
        <v>17</v>
      </c>
      <c r="K77" t="s">
        <v>41</v>
      </c>
      <c r="L77" t="s">
        <v>54</v>
      </c>
      <c r="O77">
        <f>IFERROR(VLOOKUP(I77,Sheet1!A:B, 2, FALSE),"")</f>
        <v>0</v>
      </c>
      <c r="P77">
        <f>IFERROR(VLOOKUP(J77,Sheet1!A:B, 2, FALSE), "")</f>
        <v>15</v>
      </c>
      <c r="Q77">
        <f>IFERROR(VLOOKUP(K77,Sheet1!A:B, 2, FALSE), "")</f>
        <v>39</v>
      </c>
      <c r="R77" t="str">
        <f>IFERROR(VLOOKUP(L77,Sheet1!A:B, 2, FALSE), "")</f>
        <v/>
      </c>
    </row>
    <row r="78" spans="1:18" x14ac:dyDescent="0.3">
      <c r="A78" t="s">
        <v>640</v>
      </c>
      <c r="B78" t="s">
        <v>642</v>
      </c>
      <c r="C78" t="str">
        <f t="shared" ca="1" si="7"/>
        <v>A1 My Salary Income:Tawi50:Welfare</v>
      </c>
      <c r="D78" t="str">
        <f t="shared" ca="1" si="5"/>
        <v>Core Team Allowance</v>
      </c>
      <c r="E78">
        <f t="shared" ca="1" si="9"/>
        <v>39</v>
      </c>
      <c r="F78" t="str">
        <f t="shared" ca="1" si="8"/>
        <v>{ "emoji": "💰", "id": 74, "name": "Core Team Allowance", "parentId": 39, "isSync": 0, "createdAt": "2023-12-02T16:17:21.188", "updatedAt": "2023-12-02T16:17:21.188", "isActive": 1, "transaction_type": "income" },</v>
      </c>
      <c r="G78" t="s">
        <v>167</v>
      </c>
      <c r="H78">
        <v>74</v>
      </c>
      <c r="I78" t="s">
        <v>0</v>
      </c>
      <c r="J78" t="s">
        <v>17</v>
      </c>
      <c r="K78" t="s">
        <v>41</v>
      </c>
      <c r="L78" t="s">
        <v>55</v>
      </c>
      <c r="O78">
        <f>IFERROR(VLOOKUP(I78,Sheet1!A:B, 2, FALSE),"")</f>
        <v>0</v>
      </c>
      <c r="P78">
        <f>IFERROR(VLOOKUP(J78,Sheet1!A:B, 2, FALSE), "")</f>
        <v>15</v>
      </c>
      <c r="Q78">
        <f>IFERROR(VLOOKUP(K78,Sheet1!A:B, 2, FALSE), "")</f>
        <v>39</v>
      </c>
      <c r="R78" t="str">
        <f>IFERROR(VLOOKUP(L78,Sheet1!A:B, 2, FALSE), "")</f>
        <v/>
      </c>
    </row>
    <row r="79" spans="1:18" x14ac:dyDescent="0.3">
      <c r="A79" t="s">
        <v>640</v>
      </c>
      <c r="B79" t="s">
        <v>642</v>
      </c>
      <c r="C79" t="str">
        <f t="shared" ca="1" si="7"/>
        <v>A1 My Salary Income:Tawi50:Welfare</v>
      </c>
      <c r="D79" t="str">
        <f t="shared" ca="1" si="5"/>
        <v>Incentive</v>
      </c>
      <c r="E79">
        <f t="shared" ca="1" si="9"/>
        <v>39</v>
      </c>
      <c r="F79" t="str">
        <f t="shared" ca="1" si="8"/>
        <v>{ "emoji": "💰", "id": 75, "name": "Incentive", "parentId": 39, "isSync": 0, "createdAt": "2023-12-02T16:17:21.188", "updatedAt": "2023-12-02T16:17:21.188", "isActive": 1, "transaction_type": "income" },</v>
      </c>
      <c r="G79" t="s">
        <v>168</v>
      </c>
      <c r="H79">
        <v>75</v>
      </c>
      <c r="I79" t="s">
        <v>0</v>
      </c>
      <c r="J79" t="s">
        <v>17</v>
      </c>
      <c r="K79" t="s">
        <v>41</v>
      </c>
      <c r="L79" t="s">
        <v>56</v>
      </c>
      <c r="O79">
        <f>IFERROR(VLOOKUP(I79,Sheet1!A:B, 2, FALSE),"")</f>
        <v>0</v>
      </c>
      <c r="P79">
        <f>IFERROR(VLOOKUP(J79,Sheet1!A:B, 2, FALSE), "")</f>
        <v>15</v>
      </c>
      <c r="Q79">
        <f>IFERROR(VLOOKUP(K79,Sheet1!A:B, 2, FALSE), "")</f>
        <v>39</v>
      </c>
      <c r="R79" t="str">
        <f>IFERROR(VLOOKUP(L79,Sheet1!A:B, 2, FALSE), "")</f>
        <v/>
      </c>
    </row>
    <row r="80" spans="1:18" x14ac:dyDescent="0.3">
      <c r="A80" t="s">
        <v>640</v>
      </c>
      <c r="B80" t="s">
        <v>642</v>
      </c>
      <c r="C80" t="str">
        <f t="shared" ca="1" si="7"/>
        <v>A1 My Salary Income:Tawi50:Welfare</v>
      </c>
      <c r="D80" t="str">
        <f t="shared" ca="1" si="5"/>
        <v>Meal Allowance</v>
      </c>
      <c r="E80">
        <f t="shared" ca="1" si="9"/>
        <v>39</v>
      </c>
      <c r="F80" t="str">
        <f t="shared" ca="1" si="8"/>
        <v>{ "emoji": "💰", "id": 76, "name": "Meal Allowance", "parentId": 39, "isSync": 0, "createdAt": "2023-12-02T16:17:21.188", "updatedAt": "2023-12-02T16:17:21.188", "isActive": 1, "transaction_type": "income" },</v>
      </c>
      <c r="G80" t="s">
        <v>169</v>
      </c>
      <c r="H80">
        <v>76</v>
      </c>
      <c r="I80" t="s">
        <v>0</v>
      </c>
      <c r="J80" t="s">
        <v>17</v>
      </c>
      <c r="K80" t="s">
        <v>41</v>
      </c>
      <c r="L80" t="s">
        <v>57</v>
      </c>
      <c r="O80">
        <f>IFERROR(VLOOKUP(I80,Sheet1!A:B, 2, FALSE),"")</f>
        <v>0</v>
      </c>
      <c r="P80">
        <f>IFERROR(VLOOKUP(J80,Sheet1!A:B, 2, FALSE), "")</f>
        <v>15</v>
      </c>
      <c r="Q80">
        <f>IFERROR(VLOOKUP(K80,Sheet1!A:B, 2, FALSE), "")</f>
        <v>39</v>
      </c>
      <c r="R80" t="str">
        <f>IFERROR(VLOOKUP(L80,Sheet1!A:B, 2, FALSE), "")</f>
        <v/>
      </c>
    </row>
    <row r="81" spans="1:18" x14ac:dyDescent="0.3">
      <c r="A81" t="s">
        <v>640</v>
      </c>
      <c r="B81" t="s">
        <v>642</v>
      </c>
      <c r="C81" t="str">
        <f t="shared" ca="1" si="7"/>
        <v>A1 My Salary Income:Tawi50:Welfare</v>
      </c>
      <c r="D81" t="str">
        <f t="shared" ca="1" si="5"/>
        <v>Over Time</v>
      </c>
      <c r="E81">
        <f t="shared" ca="1" si="9"/>
        <v>39</v>
      </c>
      <c r="F81" t="str">
        <f t="shared" ca="1" si="8"/>
        <v>{ "emoji": "💰", "id": 77, "name": "Over Time", "parentId": 39, "isSync": 0, "createdAt": "2023-12-02T16:17:21.188", "updatedAt": "2023-12-02T16:17:21.188", "isActive": 1, "transaction_type": "income" },</v>
      </c>
      <c r="G81" t="s">
        <v>170</v>
      </c>
      <c r="H81">
        <v>77</v>
      </c>
      <c r="I81" t="s">
        <v>0</v>
      </c>
      <c r="J81" t="s">
        <v>17</v>
      </c>
      <c r="K81" t="s">
        <v>41</v>
      </c>
      <c r="L81" t="s">
        <v>58</v>
      </c>
      <c r="O81">
        <f>IFERROR(VLOOKUP(I81,Sheet1!A:B, 2, FALSE),"")</f>
        <v>0</v>
      </c>
      <c r="P81">
        <f>IFERROR(VLOOKUP(J81,Sheet1!A:B, 2, FALSE), "")</f>
        <v>15</v>
      </c>
      <c r="Q81">
        <f>IFERROR(VLOOKUP(K81,Sheet1!A:B, 2, FALSE), "")</f>
        <v>39</v>
      </c>
      <c r="R81" t="str">
        <f>IFERROR(VLOOKUP(L81,Sheet1!A:B, 2, FALSE), "")</f>
        <v/>
      </c>
    </row>
    <row r="82" spans="1:18" x14ac:dyDescent="0.3">
      <c r="A82" t="s">
        <v>640</v>
      </c>
      <c r="B82" t="s">
        <v>642</v>
      </c>
      <c r="C82" t="str">
        <f t="shared" ca="1" si="7"/>
        <v>A1 My Salary Income:Tawi50:Welfare</v>
      </c>
      <c r="D82" t="str">
        <f t="shared" ca="1" si="5"/>
        <v>Refund Leave Remain</v>
      </c>
      <c r="E82">
        <f t="shared" ca="1" si="9"/>
        <v>39</v>
      </c>
      <c r="F82" t="str">
        <f t="shared" ca="1" si="8"/>
        <v>{ "emoji": "💰", "id": 78, "name": "Refund Leave Remain", "parentId": 39, "isSync": 0, "createdAt": "2023-12-02T16:17:21.188", "updatedAt": "2023-12-02T16:17:21.188", "isActive": 1, "transaction_type": "income" },</v>
      </c>
      <c r="G82" t="s">
        <v>171</v>
      </c>
      <c r="H82">
        <v>78</v>
      </c>
      <c r="I82" t="s">
        <v>0</v>
      </c>
      <c r="J82" t="s">
        <v>17</v>
      </c>
      <c r="K82" t="s">
        <v>41</v>
      </c>
      <c r="L82" t="s">
        <v>59</v>
      </c>
      <c r="O82">
        <f>IFERROR(VLOOKUP(I82,Sheet1!A:B, 2, FALSE),"")</f>
        <v>0</v>
      </c>
      <c r="P82">
        <f>IFERROR(VLOOKUP(J82,Sheet1!A:B, 2, FALSE), "")</f>
        <v>15</v>
      </c>
      <c r="Q82">
        <f>IFERROR(VLOOKUP(K82,Sheet1!A:B, 2, FALSE), "")</f>
        <v>39</v>
      </c>
      <c r="R82" t="str">
        <f>IFERROR(VLOOKUP(L82,Sheet1!A:B, 2, FALSE), "")</f>
        <v/>
      </c>
    </row>
    <row r="83" spans="1:18" x14ac:dyDescent="0.3">
      <c r="A83" t="s">
        <v>640</v>
      </c>
      <c r="B83" t="s">
        <v>642</v>
      </c>
      <c r="C83" t="str">
        <f t="shared" ca="1" si="7"/>
        <v>A1 My Salary Income:Tawi50:Welfare</v>
      </c>
      <c r="D83" t="str">
        <f t="shared" ca="1" si="5"/>
        <v>Refund Provident Fund</v>
      </c>
      <c r="E83">
        <f t="shared" ca="1" si="9"/>
        <v>39</v>
      </c>
      <c r="F83" t="str">
        <f t="shared" ca="1" si="8"/>
        <v>{ "emoji": "💰", "id": 79, "name": "Refund Provident Fund", "parentId": 39, "isSync": 0, "createdAt": "2023-12-02T16:17:21.188", "updatedAt": "2023-12-02T16:17:21.188", "isActive": 1, "transaction_type": "income" },</v>
      </c>
      <c r="G83" t="s">
        <v>172</v>
      </c>
      <c r="H83">
        <v>79</v>
      </c>
      <c r="I83" t="s">
        <v>0</v>
      </c>
      <c r="J83" t="s">
        <v>17</v>
      </c>
      <c r="K83" t="s">
        <v>41</v>
      </c>
      <c r="L83" t="s">
        <v>60</v>
      </c>
      <c r="O83">
        <f>IFERROR(VLOOKUP(I83,Sheet1!A:B, 2, FALSE),"")</f>
        <v>0</v>
      </c>
      <c r="P83">
        <f>IFERROR(VLOOKUP(J83,Sheet1!A:B, 2, FALSE), "")</f>
        <v>15</v>
      </c>
      <c r="Q83">
        <f>IFERROR(VLOOKUP(K83,Sheet1!A:B, 2, FALSE), "")</f>
        <v>39</v>
      </c>
      <c r="R83" t="str">
        <f>IFERROR(VLOOKUP(L83,Sheet1!A:B, 2, FALSE), "")</f>
        <v/>
      </c>
    </row>
    <row r="84" spans="1:18" x14ac:dyDescent="0.3">
      <c r="A84" t="s">
        <v>640</v>
      </c>
      <c r="B84" t="s">
        <v>642</v>
      </c>
      <c r="C84" t="str">
        <f t="shared" ca="1" si="7"/>
        <v>A1 My Salary Income:Tawi50:Welfare</v>
      </c>
      <c r="D84" t="str">
        <f t="shared" ca="1" si="5"/>
        <v>Special Bonus</v>
      </c>
      <c r="E84">
        <f t="shared" ca="1" si="9"/>
        <v>39</v>
      </c>
      <c r="F84" t="str">
        <f t="shared" ca="1" si="8"/>
        <v>{ "emoji": "💰", "id": 80, "name": "Special Bonus", "parentId": 39, "isSync": 0, "createdAt": "2023-12-02T16:17:21.188", "updatedAt": "2023-12-02T16:17:21.188", "isActive": 1, "transaction_type": "income" },</v>
      </c>
      <c r="G84" t="s">
        <v>173</v>
      </c>
      <c r="H84">
        <v>80</v>
      </c>
      <c r="I84" t="s">
        <v>0</v>
      </c>
      <c r="J84" t="s">
        <v>17</v>
      </c>
      <c r="K84" t="s">
        <v>41</v>
      </c>
      <c r="L84" t="s">
        <v>61</v>
      </c>
      <c r="O84">
        <f>IFERROR(VLOOKUP(I84,Sheet1!A:B, 2, FALSE),"")</f>
        <v>0</v>
      </c>
      <c r="P84">
        <f>IFERROR(VLOOKUP(J84,Sheet1!A:B, 2, FALSE), "")</f>
        <v>15</v>
      </c>
      <c r="Q84">
        <f>IFERROR(VLOOKUP(K84,Sheet1!A:B, 2, FALSE), "")</f>
        <v>39</v>
      </c>
      <c r="R84" t="str">
        <f>IFERROR(VLOOKUP(L84,Sheet1!A:B, 2, FALSE), "")</f>
        <v/>
      </c>
    </row>
    <row r="85" spans="1:18" x14ac:dyDescent="0.3">
      <c r="A85" t="s">
        <v>640</v>
      </c>
      <c r="B85" t="s">
        <v>642</v>
      </c>
      <c r="C85" t="str">
        <f t="shared" ca="1" si="7"/>
        <v>A1 My Salary Income:Tawi50:Welfare</v>
      </c>
      <c r="D85" t="str">
        <f t="shared" ca="1" si="5"/>
        <v>Taxi Reimburse</v>
      </c>
      <c r="E85">
        <f t="shared" ca="1" si="9"/>
        <v>39</v>
      </c>
      <c r="F85" t="str">
        <f t="shared" ca="1" si="8"/>
        <v>{ "emoji": "💰", "id": 81, "name": "Taxi Reimburse", "parentId": 39, "isSync": 0, "createdAt": "2023-12-02T16:17:21.188", "updatedAt": "2023-12-02T16:17:21.188", "isActive": 1, "transaction_type": "income" },</v>
      </c>
      <c r="G85" t="s">
        <v>174</v>
      </c>
      <c r="H85">
        <v>81</v>
      </c>
      <c r="I85" t="s">
        <v>0</v>
      </c>
      <c r="J85" t="s">
        <v>17</v>
      </c>
      <c r="K85" t="s">
        <v>41</v>
      </c>
      <c r="L85" t="s">
        <v>62</v>
      </c>
      <c r="O85">
        <f>IFERROR(VLOOKUP(I85,Sheet1!A:B, 2, FALSE),"")</f>
        <v>0</v>
      </c>
      <c r="P85">
        <f>IFERROR(VLOOKUP(J85,Sheet1!A:B, 2, FALSE), "")</f>
        <v>15</v>
      </c>
      <c r="Q85">
        <f>IFERROR(VLOOKUP(K85,Sheet1!A:B, 2, FALSE), "")</f>
        <v>39</v>
      </c>
      <c r="R85" t="str">
        <f>IFERROR(VLOOKUP(L85,Sheet1!A:B, 2, FALSE), "")</f>
        <v/>
      </c>
    </row>
    <row r="86" spans="1:18" x14ac:dyDescent="0.3">
      <c r="A86" t="s">
        <v>640</v>
      </c>
      <c r="B86" t="s">
        <v>642</v>
      </c>
      <c r="C86" t="str">
        <f t="shared" ca="1" si="7"/>
        <v>A1 My Salary Income</v>
      </c>
      <c r="D86" t="str">
        <f t="shared" ca="1" si="5"/>
        <v>Tax Refund</v>
      </c>
      <c r="E86">
        <f t="shared" ca="1" si="9"/>
        <v>0</v>
      </c>
      <c r="F86" t="str">
        <f t="shared" ca="1" si="8"/>
        <v>{ "emoji": "💰", "id": 82, "name": "Tax Refund", "parentId": 0, "isSync": 0, "createdAt": "2023-12-02T16:17:21.188", "updatedAt": "2023-12-02T16:17:21.188", "isActive": 1, "transaction_type": "income" },</v>
      </c>
      <c r="G86" t="s">
        <v>175</v>
      </c>
      <c r="H86">
        <v>82</v>
      </c>
      <c r="I86" t="s">
        <v>0</v>
      </c>
      <c r="J86" t="s">
        <v>176</v>
      </c>
      <c r="O86">
        <f>IFERROR(VLOOKUP(I86,Sheet1!A:B, 2, FALSE),"")</f>
        <v>0</v>
      </c>
      <c r="P86" t="str">
        <f>IFERROR(VLOOKUP(J86,Sheet1!A:B, 2, FALSE), "")</f>
        <v/>
      </c>
      <c r="Q86" t="str">
        <f>IFERROR(VLOOKUP(K86,Sheet1!A:B, 2, FALSE), "")</f>
        <v/>
      </c>
      <c r="R86" t="str">
        <f>IFERROR(VLOOKUP(L86,Sheet1!A:B, 2, FALSE), "")</f>
        <v/>
      </c>
    </row>
    <row r="87" spans="1:18" x14ac:dyDescent="0.3">
      <c r="A87" t="s">
        <v>640</v>
      </c>
      <c r="B87" t="s">
        <v>642</v>
      </c>
      <c r="C87" t="str">
        <f t="shared" ca="1" si="7"/>
        <v>A2 Bank Income:Bank Income</v>
      </c>
      <c r="D87" t="str">
        <f t="shared" ca="1" si="5"/>
        <v>Bank Income Other</v>
      </c>
      <c r="E87">
        <f t="shared" ca="1" si="9"/>
        <v>17</v>
      </c>
      <c r="F87" t="str">
        <f t="shared" ca="1" si="8"/>
        <v>{ "emoji": "💰", "id": 83, "name": "Bank Income Other", "parentId": 17, "isSync": 0, "createdAt": "2023-12-02T16:17:21.188", "updatedAt": "2023-12-02T16:17:21.188", "isActive": 1, "transaction_type": "income" },</v>
      </c>
      <c r="G87" t="s">
        <v>647</v>
      </c>
      <c r="H87">
        <v>83</v>
      </c>
      <c r="I87" t="s">
        <v>3</v>
      </c>
      <c r="J87" t="s">
        <v>19</v>
      </c>
      <c r="K87" t="s">
        <v>646</v>
      </c>
      <c r="O87">
        <f>IFERROR(VLOOKUP(I87,Sheet1!A:B, 2, FALSE),"")</f>
        <v>2</v>
      </c>
      <c r="P87">
        <f>IFERROR(VLOOKUP(J87,Sheet1!A:B, 2, FALSE), "")</f>
        <v>17</v>
      </c>
      <c r="Q87" t="str">
        <f>IFERROR(VLOOKUP(K87,Sheet1!A:B, 2, FALSE), "")</f>
        <v/>
      </c>
      <c r="R87" t="str">
        <f>IFERROR(VLOOKUP(L87,Sheet1!A:B, 2, FALSE), "")</f>
        <v/>
      </c>
    </row>
    <row r="88" spans="1:18" x14ac:dyDescent="0.3">
      <c r="A88" t="s">
        <v>640</v>
      </c>
      <c r="B88" t="s">
        <v>642</v>
      </c>
      <c r="C88" t="str">
        <f t="shared" ca="1" si="7"/>
        <v>A2 Bank Income:Bank Income</v>
      </c>
      <c r="D88" t="str">
        <f t="shared" ca="1" si="5"/>
        <v>Bank Return</v>
      </c>
      <c r="E88">
        <f t="shared" ca="1" si="9"/>
        <v>17</v>
      </c>
      <c r="F88" t="str">
        <f t="shared" ca="1" si="8"/>
        <v>{ "emoji": "💰", "id": 84, "name": "Bank Return", "parentId": 17, "isSync": 0, "createdAt": "2023-12-02T16:17:21.188", "updatedAt": "2023-12-02T16:17:21.188", "isActive": 1, "transaction_type": "income" },</v>
      </c>
      <c r="G88" t="s">
        <v>178</v>
      </c>
      <c r="H88">
        <v>84</v>
      </c>
      <c r="I88" t="s">
        <v>3</v>
      </c>
      <c r="J88" t="s">
        <v>19</v>
      </c>
      <c r="K88" t="s">
        <v>179</v>
      </c>
      <c r="O88">
        <f>IFERROR(VLOOKUP(I88,Sheet1!A:B, 2, FALSE),"")</f>
        <v>2</v>
      </c>
      <c r="P88">
        <f>IFERROR(VLOOKUP(J88,Sheet1!A:B, 2, FALSE), "")</f>
        <v>17</v>
      </c>
      <c r="Q88" t="str">
        <f>IFERROR(VLOOKUP(K88,Sheet1!A:B, 2, FALSE), "")</f>
        <v/>
      </c>
      <c r="R88" t="str">
        <f>IFERROR(VLOOKUP(L88,Sheet1!A:B, 2, FALSE), "")</f>
        <v/>
      </c>
    </row>
    <row r="89" spans="1:18" x14ac:dyDescent="0.3">
      <c r="A89" t="s">
        <v>640</v>
      </c>
      <c r="B89" t="s">
        <v>642</v>
      </c>
      <c r="C89" t="str">
        <f t="shared" ca="1" si="7"/>
        <v>A2 Bank Income:Bank Income</v>
      </c>
      <c r="D89" t="str">
        <f t="shared" ca="1" si="5"/>
        <v>Missing</v>
      </c>
      <c r="E89">
        <f t="shared" ca="1" si="9"/>
        <v>17</v>
      </c>
      <c r="F89" t="str">
        <f t="shared" ca="1" si="8"/>
        <v>{ "emoji": "💰", "id": 85, "name": "Missing", "parentId": 17, "isSync": 0, "createdAt": "2023-12-02T16:17:21.188", "updatedAt": "2023-12-02T16:17:21.188", "isActive": 1, "transaction_type": "income" },</v>
      </c>
      <c r="G89" t="s">
        <v>180</v>
      </c>
      <c r="H89">
        <v>85</v>
      </c>
      <c r="I89" t="s">
        <v>3</v>
      </c>
      <c r="J89" t="s">
        <v>19</v>
      </c>
      <c r="K89" t="s">
        <v>181</v>
      </c>
      <c r="O89">
        <f>IFERROR(VLOOKUP(I89,Sheet1!A:B, 2, FALSE),"")</f>
        <v>2</v>
      </c>
      <c r="P89">
        <f>IFERROR(VLOOKUP(J89,Sheet1!A:B, 2, FALSE), "")</f>
        <v>17</v>
      </c>
      <c r="Q89" t="str">
        <f>IFERROR(VLOOKUP(K89,Sheet1!A:B, 2, FALSE), "")</f>
        <v/>
      </c>
      <c r="R89" t="str">
        <f>IFERROR(VLOOKUP(L89,Sheet1!A:B, 2, FALSE), "")</f>
        <v/>
      </c>
    </row>
    <row r="90" spans="1:18" x14ac:dyDescent="0.3">
      <c r="A90" t="s">
        <v>640</v>
      </c>
      <c r="B90" t="s">
        <v>642</v>
      </c>
      <c r="C90" t="str">
        <f t="shared" ca="1" si="7"/>
        <v>A3 My Income:Family Income</v>
      </c>
      <c r="D90" t="str">
        <f t="shared" ca="1" si="5"/>
        <v>Father Income</v>
      </c>
      <c r="E90">
        <f t="shared" ca="1" si="9"/>
        <v>18</v>
      </c>
      <c r="F90" t="str">
        <f t="shared" ca="1" si="8"/>
        <v>{ "emoji": "💰", "id": 86, "name": "Father Income", "parentId": 18, "isSync": 0, "createdAt": "2023-12-02T16:17:21.188", "updatedAt": "2023-12-02T16:17:21.188", "isActive": 1, "transaction_type": "income" },</v>
      </c>
      <c r="G90" t="s">
        <v>182</v>
      </c>
      <c r="H90">
        <v>86</v>
      </c>
      <c r="I90" t="s">
        <v>4</v>
      </c>
      <c r="J90" t="s">
        <v>20</v>
      </c>
      <c r="K90" t="s">
        <v>183</v>
      </c>
      <c r="O90">
        <f>IFERROR(VLOOKUP(I90,Sheet1!A:B, 2, FALSE),"")</f>
        <v>3</v>
      </c>
      <c r="P90">
        <f>IFERROR(VLOOKUP(J90,Sheet1!A:B, 2, FALSE), "")</f>
        <v>18</v>
      </c>
      <c r="Q90" t="str">
        <f>IFERROR(VLOOKUP(K90,Sheet1!A:B, 2, FALSE), "")</f>
        <v/>
      </c>
      <c r="R90" t="str">
        <f>IFERROR(VLOOKUP(L90,Sheet1!A:B, 2, FALSE), "")</f>
        <v/>
      </c>
    </row>
    <row r="91" spans="1:18" x14ac:dyDescent="0.3">
      <c r="A91" t="s">
        <v>640</v>
      </c>
      <c r="B91" t="s">
        <v>642</v>
      </c>
      <c r="C91" t="str">
        <f t="shared" ca="1" si="7"/>
        <v>A3 My Income:Family Income</v>
      </c>
      <c r="D91" t="str">
        <f t="shared" ca="1" si="5"/>
        <v>Mother Income</v>
      </c>
      <c r="E91">
        <f t="shared" ca="1" si="9"/>
        <v>18</v>
      </c>
      <c r="F91" t="str">
        <f t="shared" ca="1" si="8"/>
        <v>{ "emoji": "💰", "id": 87, "name": "Mother Income", "parentId": 18, "isSync": 0, "createdAt": "2023-12-02T16:17:21.188", "updatedAt": "2023-12-02T16:17:21.188", "isActive": 1, "transaction_type": "income" },</v>
      </c>
      <c r="G91" t="s">
        <v>184</v>
      </c>
      <c r="H91">
        <v>87</v>
      </c>
      <c r="I91" t="s">
        <v>4</v>
      </c>
      <c r="J91" t="s">
        <v>20</v>
      </c>
      <c r="K91" t="s">
        <v>185</v>
      </c>
      <c r="O91">
        <f>IFERROR(VLOOKUP(I91,Sheet1!A:B, 2, FALSE),"")</f>
        <v>3</v>
      </c>
      <c r="P91">
        <f>IFERROR(VLOOKUP(J91,Sheet1!A:B, 2, FALSE), "")</f>
        <v>18</v>
      </c>
      <c r="Q91" t="str">
        <f>IFERROR(VLOOKUP(K91,Sheet1!A:B, 2, FALSE), "")</f>
        <v/>
      </c>
      <c r="R91" t="str">
        <f>IFERROR(VLOOKUP(L91,Sheet1!A:B, 2, FALSE), "")</f>
        <v/>
      </c>
    </row>
    <row r="92" spans="1:18" x14ac:dyDescent="0.3">
      <c r="A92" t="s">
        <v>640</v>
      </c>
      <c r="B92" t="s">
        <v>642</v>
      </c>
      <c r="C92" t="str">
        <f t="shared" ca="1" si="7"/>
        <v>A3 My Income:Family Income</v>
      </c>
      <c r="D92" t="str">
        <f t="shared" ca="1" si="5"/>
        <v>Ping Income</v>
      </c>
      <c r="E92">
        <f t="shared" ca="1" si="9"/>
        <v>18</v>
      </c>
      <c r="F92" t="str">
        <f t="shared" ca="1" si="8"/>
        <v>{ "emoji": "💰", "id": 88, "name": "Ping Income", "parentId": 18, "isSync": 0, "createdAt": "2023-12-02T16:17:21.188", "updatedAt": "2023-12-02T16:17:21.188", "isActive": 1, "transaction_type": "income" },</v>
      </c>
      <c r="G92" t="s">
        <v>186</v>
      </c>
      <c r="H92">
        <v>88</v>
      </c>
      <c r="I92" t="s">
        <v>4</v>
      </c>
      <c r="J92" t="s">
        <v>20</v>
      </c>
      <c r="K92" t="s">
        <v>187</v>
      </c>
      <c r="O92">
        <f>IFERROR(VLOOKUP(I92,Sheet1!A:B, 2, FALSE),"")</f>
        <v>3</v>
      </c>
      <c r="P92">
        <f>IFERROR(VLOOKUP(J92,Sheet1!A:B, 2, FALSE), "")</f>
        <v>18</v>
      </c>
      <c r="Q92" t="str">
        <f>IFERROR(VLOOKUP(K92,Sheet1!A:B, 2, FALSE), "")</f>
        <v/>
      </c>
      <c r="R92" t="str">
        <f>IFERROR(VLOOKUP(L92,Sheet1!A:B, 2, FALSE), "")</f>
        <v/>
      </c>
    </row>
    <row r="93" spans="1:18" x14ac:dyDescent="0.3">
      <c r="A93" t="s">
        <v>640</v>
      </c>
      <c r="B93" t="s">
        <v>642</v>
      </c>
      <c r="C93" t="str">
        <f t="shared" ca="1" si="7"/>
        <v>A3 My Income:Family Income</v>
      </c>
      <c r="D93" t="str">
        <f t="shared" ca="1" si="5"/>
        <v>PLhin Income</v>
      </c>
      <c r="E93">
        <f t="shared" ca="1" si="9"/>
        <v>18</v>
      </c>
      <c r="F93" t="str">
        <f t="shared" ca="1" si="8"/>
        <v>{ "emoji": "💰", "id": 89, "name": "PLhin Income", "parentId": 18, "isSync": 0, "createdAt": "2023-12-02T16:17:21.188", "updatedAt": "2023-12-02T16:17:21.188", "isActive": 1, "transaction_type": "income" },</v>
      </c>
      <c r="G93" t="s">
        <v>188</v>
      </c>
      <c r="H93">
        <v>89</v>
      </c>
      <c r="I93" t="s">
        <v>4</v>
      </c>
      <c r="J93" t="s">
        <v>20</v>
      </c>
      <c r="K93" t="s">
        <v>189</v>
      </c>
      <c r="O93">
        <f>IFERROR(VLOOKUP(I93,Sheet1!A:B, 2, FALSE),"")</f>
        <v>3</v>
      </c>
      <c r="P93">
        <f>IFERROR(VLOOKUP(J93,Sheet1!A:B, 2, FALSE), "")</f>
        <v>18</v>
      </c>
      <c r="Q93" t="str">
        <f>IFERROR(VLOOKUP(K93,Sheet1!A:B, 2, FALSE), "")</f>
        <v/>
      </c>
      <c r="R93" t="str">
        <f>IFERROR(VLOOKUP(L93,Sheet1!A:B, 2, FALSE), "")</f>
        <v/>
      </c>
    </row>
    <row r="94" spans="1:18" x14ac:dyDescent="0.3">
      <c r="A94" t="s">
        <v>640</v>
      </c>
      <c r="B94" t="s">
        <v>642</v>
      </c>
      <c r="C94" t="str">
        <f t="shared" ca="1" si="7"/>
        <v>A3 My Income:Family Income</v>
      </c>
      <c r="D94" t="str">
        <f t="shared" ca="1" si="5"/>
        <v>Pu Income</v>
      </c>
      <c r="E94">
        <f t="shared" ca="1" si="9"/>
        <v>18</v>
      </c>
      <c r="F94" t="str">
        <f t="shared" ca="1" si="8"/>
        <v>{ "emoji": "💰", "id": 90, "name": "Pu Income", "parentId": 18, "isSync": 0, "createdAt": "2023-12-02T16:17:21.188", "updatedAt": "2023-12-02T16:17:21.188", "isActive": 1, "transaction_type": "income" },</v>
      </c>
      <c r="G94" t="s">
        <v>190</v>
      </c>
      <c r="H94">
        <v>90</v>
      </c>
      <c r="I94" t="s">
        <v>4</v>
      </c>
      <c r="J94" t="s">
        <v>20</v>
      </c>
      <c r="K94" t="s">
        <v>191</v>
      </c>
      <c r="O94">
        <f>IFERROR(VLOOKUP(I94,Sheet1!A:B, 2, FALSE),"")</f>
        <v>3</v>
      </c>
      <c r="P94">
        <f>IFERROR(VLOOKUP(J94,Sheet1!A:B, 2, FALSE), "")</f>
        <v>18</v>
      </c>
      <c r="Q94" t="str">
        <f>IFERROR(VLOOKUP(K94,Sheet1!A:B, 2, FALSE), "")</f>
        <v/>
      </c>
      <c r="R94" t="str">
        <f>IFERROR(VLOOKUP(L94,Sheet1!A:B, 2, FALSE), "")</f>
        <v/>
      </c>
    </row>
    <row r="95" spans="1:18" x14ac:dyDescent="0.3">
      <c r="A95" t="s">
        <v>640</v>
      </c>
      <c r="B95" t="s">
        <v>642</v>
      </c>
      <c r="C95" t="str">
        <f t="shared" ca="1" si="7"/>
        <v>A3 My Income:Family Income</v>
      </c>
      <c r="D95" t="str">
        <f t="shared" ca="1" si="5"/>
        <v>Yao Income</v>
      </c>
      <c r="E95">
        <f t="shared" ca="1" si="9"/>
        <v>18</v>
      </c>
      <c r="F95" t="str">
        <f t="shared" ca="1" si="8"/>
        <v>{ "emoji": "💰", "id": 91, "name": "Yao Income", "parentId": 18, "isSync": 0, "createdAt": "2023-12-02T16:17:21.188", "updatedAt": "2023-12-02T16:17:21.188", "isActive": 1, "transaction_type": "income" },</v>
      </c>
      <c r="G95" t="s">
        <v>192</v>
      </c>
      <c r="H95">
        <v>91</v>
      </c>
      <c r="I95" t="s">
        <v>4</v>
      </c>
      <c r="J95" t="s">
        <v>20</v>
      </c>
      <c r="K95" t="s">
        <v>193</v>
      </c>
      <c r="O95">
        <f>IFERROR(VLOOKUP(I95,Sheet1!A:B, 2, FALSE),"")</f>
        <v>3</v>
      </c>
      <c r="P95">
        <f>IFERROR(VLOOKUP(J95,Sheet1!A:B, 2, FALSE), "")</f>
        <v>18</v>
      </c>
      <c r="Q95" t="str">
        <f>IFERROR(VLOOKUP(K95,Sheet1!A:B, 2, FALSE), "")</f>
        <v/>
      </c>
      <c r="R95" t="str">
        <f>IFERROR(VLOOKUP(L95,Sheet1!A:B, 2, FALSE), "")</f>
        <v/>
      </c>
    </row>
    <row r="96" spans="1:18" x14ac:dyDescent="0.3">
      <c r="A96" t="s">
        <v>640</v>
      </c>
      <c r="B96" t="s">
        <v>642</v>
      </c>
      <c r="C96" t="str">
        <f t="shared" ca="1" si="7"/>
        <v>A3 My Income:Family Income</v>
      </c>
      <c r="D96" t="str">
        <f t="shared" ca="1" si="5"/>
        <v>Ying Income</v>
      </c>
      <c r="E96">
        <f t="shared" ca="1" si="9"/>
        <v>18</v>
      </c>
      <c r="F96" t="str">
        <f t="shared" ca="1" si="8"/>
        <v>{ "emoji": "💰", "id": 92, "name": "Ying Income", "parentId": 18, "isSync": 0, "createdAt": "2023-12-02T16:17:21.188", "updatedAt": "2023-12-02T16:17:21.188", "isActive": 1, "transaction_type": "income" },</v>
      </c>
      <c r="G96" t="s">
        <v>194</v>
      </c>
      <c r="H96">
        <v>92</v>
      </c>
      <c r="I96" t="s">
        <v>4</v>
      </c>
      <c r="J96" t="s">
        <v>20</v>
      </c>
      <c r="K96" t="s">
        <v>195</v>
      </c>
      <c r="O96">
        <f>IFERROR(VLOOKUP(I96,Sheet1!A:B, 2, FALSE),"")</f>
        <v>3</v>
      </c>
      <c r="P96">
        <f>IFERROR(VLOOKUP(J96,Sheet1!A:B, 2, FALSE), "")</f>
        <v>18</v>
      </c>
      <c r="Q96" t="str">
        <f>IFERROR(VLOOKUP(K96,Sheet1!A:B, 2, FALSE), "")</f>
        <v/>
      </c>
      <c r="R96" t="str">
        <f>IFERROR(VLOOKUP(L96,Sheet1!A:B, 2, FALSE), "")</f>
        <v/>
      </c>
    </row>
    <row r="97" spans="1:18" x14ac:dyDescent="0.3">
      <c r="A97" t="s">
        <v>640</v>
      </c>
      <c r="B97" t="s">
        <v>642</v>
      </c>
      <c r="C97" t="str">
        <f t="shared" ca="1" si="7"/>
        <v>A3 My Income</v>
      </c>
      <c r="D97" t="str">
        <f t="shared" ca="1" si="5"/>
        <v>LTF &amp; RMF Interrest</v>
      </c>
      <c r="E97">
        <f t="shared" ca="1" si="9"/>
        <v>3</v>
      </c>
      <c r="F97" t="str">
        <f t="shared" ca="1" si="8"/>
        <v>{ "emoji": "💰", "id": 93, "name": "LTF &amp; RMF Interrest", "parentId": 3, "isSync": 0, "createdAt": "2023-12-02T16:17:21.188", "updatedAt": "2023-12-02T16:17:21.188", "isActive": 1, "transaction_type": "income" },</v>
      </c>
      <c r="G97" t="s">
        <v>196</v>
      </c>
      <c r="H97">
        <v>93</v>
      </c>
      <c r="I97" t="s">
        <v>4</v>
      </c>
      <c r="J97" t="s">
        <v>197</v>
      </c>
      <c r="O97">
        <f>IFERROR(VLOOKUP(I97,Sheet1!A:B, 2, FALSE),"")</f>
        <v>3</v>
      </c>
      <c r="P97" t="str">
        <f>IFERROR(VLOOKUP(J97,Sheet1!A:B, 2, FALSE), "")</f>
        <v/>
      </c>
      <c r="Q97" t="str">
        <f>IFERROR(VLOOKUP(K97,Sheet1!A:B, 2, FALSE), "")</f>
        <v/>
      </c>
      <c r="R97" t="str">
        <f>IFERROR(VLOOKUP(L97,Sheet1!A:B, 2, FALSE), "")</f>
        <v/>
      </c>
    </row>
    <row r="98" spans="1:18" x14ac:dyDescent="0.3">
      <c r="A98" t="s">
        <v>640</v>
      </c>
      <c r="B98" t="s">
        <v>642</v>
      </c>
      <c r="C98" t="str">
        <f t="shared" ca="1" si="7"/>
        <v>A3 My Income</v>
      </c>
      <c r="D98" t="str">
        <f t="shared" ca="1" si="5"/>
        <v>Return Income</v>
      </c>
      <c r="E98">
        <f t="shared" ca="1" si="9"/>
        <v>3</v>
      </c>
      <c r="F98" t="str">
        <f t="shared" ca="1" si="8"/>
        <v>{ "emoji": "💰", "id": 94, "name": "Return Income", "parentId": 3, "isSync": 0, "createdAt": "2023-12-02T16:17:21.188", "updatedAt": "2023-12-02T16:17:21.188", "isActive": 1, "transaction_type": "income" },</v>
      </c>
      <c r="G98" t="s">
        <v>198</v>
      </c>
      <c r="H98">
        <v>94</v>
      </c>
      <c r="I98" t="s">
        <v>4</v>
      </c>
      <c r="J98" t="s">
        <v>199</v>
      </c>
      <c r="O98">
        <f>IFERROR(VLOOKUP(I98,Sheet1!A:B, 2, FALSE),"")</f>
        <v>3</v>
      </c>
      <c r="P98" t="str">
        <f>IFERROR(VLOOKUP(J98,Sheet1!A:B, 2, FALSE), "")</f>
        <v/>
      </c>
      <c r="Q98" t="str">
        <f>IFERROR(VLOOKUP(K98,Sheet1!A:B, 2, FALSE), "")</f>
        <v/>
      </c>
      <c r="R98" t="str">
        <f>IFERROR(VLOOKUP(L98,Sheet1!A:B, 2, FALSE), "")</f>
        <v/>
      </c>
    </row>
    <row r="99" spans="1:18" x14ac:dyDescent="0.3">
      <c r="A99" t="s">
        <v>639</v>
      </c>
      <c r="B99" t="s">
        <v>641</v>
      </c>
      <c r="C99" t="str">
        <f t="shared" ca="1" si="7"/>
        <v>B1 Monthly Expense:B1 Weekly Expense</v>
      </c>
      <c r="D99" t="str">
        <f t="shared" ca="1" si="5"/>
        <v>Weekly Expense</v>
      </c>
      <c r="E99">
        <f t="shared" ca="1" si="9"/>
        <v>19</v>
      </c>
      <c r="F99" t="str">
        <f t="shared" ca="1" si="8"/>
        <v>{ "emoji": "💸", "id": 95, "name": "Weekly Expense", "parentId": 19, "isSync": 0, "createdAt": "2023-12-02T16:17:21.188", "updatedAt": "2023-12-02T16:17:21.188", "isActive": 1, "transaction_type": "expense" },</v>
      </c>
      <c r="G99" t="s">
        <v>649</v>
      </c>
      <c r="H99">
        <v>95</v>
      </c>
      <c r="I99" t="s">
        <v>5</v>
      </c>
      <c r="J99" t="s">
        <v>21</v>
      </c>
      <c r="K99" t="s">
        <v>648</v>
      </c>
      <c r="O99">
        <f>IFERROR(VLOOKUP(I99,Sheet1!A:B, 2, FALSE),"")</f>
        <v>5</v>
      </c>
      <c r="P99">
        <f>IFERROR(VLOOKUP(J99,Sheet1!A:B, 2, FALSE), "")</f>
        <v>19</v>
      </c>
      <c r="Q99" t="str">
        <f>IFERROR(VLOOKUP(K99,Sheet1!A:B, 2, FALSE), "")</f>
        <v/>
      </c>
      <c r="R99" t="str">
        <f>IFERROR(VLOOKUP(L99,Sheet1!A:B, 2, FALSE), "")</f>
        <v/>
      </c>
    </row>
    <row r="100" spans="1:18" x14ac:dyDescent="0.3">
      <c r="A100" t="s">
        <v>639</v>
      </c>
      <c r="B100" t="s">
        <v>641</v>
      </c>
      <c r="C100" t="str">
        <f t="shared" ca="1" si="7"/>
        <v>B1 Monthly Expense:B1 Weekly Expense</v>
      </c>
      <c r="D100" t="str">
        <f t="shared" ca="1" si="5"/>
        <v>Receive</v>
      </c>
      <c r="E100">
        <f t="shared" ca="1" si="9"/>
        <v>19</v>
      </c>
      <c r="F100" t="str">
        <f t="shared" ca="1" si="8"/>
        <v>{ "emoji": "💸", "id": 96, "name": "Receive", "parentId": 19, "isSync": 0, "createdAt": "2023-12-02T16:17:21.188", "updatedAt": "2023-12-02T16:17:21.188", "isActive": 1, "transaction_type": "expense" },</v>
      </c>
      <c r="G100" t="s">
        <v>201</v>
      </c>
      <c r="H100">
        <v>96</v>
      </c>
      <c r="I100" t="s">
        <v>5</v>
      </c>
      <c r="J100" t="s">
        <v>21</v>
      </c>
      <c r="K100" t="s">
        <v>202</v>
      </c>
      <c r="O100">
        <f>IFERROR(VLOOKUP(I100,Sheet1!A:B, 2, FALSE),"")</f>
        <v>5</v>
      </c>
      <c r="P100">
        <f>IFERROR(VLOOKUP(J100,Sheet1!A:B, 2, FALSE), "")</f>
        <v>19</v>
      </c>
      <c r="Q100" t="str">
        <f>IFERROR(VLOOKUP(K100,Sheet1!A:B, 2, FALSE), "")</f>
        <v/>
      </c>
      <c r="R100" t="str">
        <f>IFERROR(VLOOKUP(L100,Sheet1!A:B, 2, FALSE), "")</f>
        <v/>
      </c>
    </row>
    <row r="101" spans="1:18" x14ac:dyDescent="0.3">
      <c r="A101" t="s">
        <v>639</v>
      </c>
      <c r="B101" t="s">
        <v>641</v>
      </c>
      <c r="C101" t="str">
        <f t="shared" ca="1" si="7"/>
        <v>B1 Monthly Expense:B1 Weekly Expense</v>
      </c>
      <c r="D101" t="str">
        <f t="shared" ca="1" si="5"/>
        <v>Weekly Saving</v>
      </c>
      <c r="E101">
        <f t="shared" ca="1" si="9"/>
        <v>19</v>
      </c>
      <c r="F101" t="str">
        <f t="shared" ca="1" si="8"/>
        <v>{ "emoji": "💸", "id": 97, "name": "Weekly Saving", "parentId": 19, "isSync": 0, "createdAt": "2023-12-02T16:17:21.188", "updatedAt": "2023-12-02T16:17:21.188", "isActive": 1, "transaction_type": "expense" },</v>
      </c>
      <c r="G101" t="s">
        <v>203</v>
      </c>
      <c r="H101">
        <v>97</v>
      </c>
      <c r="I101" t="s">
        <v>5</v>
      </c>
      <c r="J101" t="s">
        <v>21</v>
      </c>
      <c r="K101" t="s">
        <v>204</v>
      </c>
      <c r="O101">
        <f>IFERROR(VLOOKUP(I101,Sheet1!A:B, 2, FALSE),"")</f>
        <v>5</v>
      </c>
      <c r="P101">
        <f>IFERROR(VLOOKUP(J101,Sheet1!A:B, 2, FALSE), "")</f>
        <v>19</v>
      </c>
      <c r="Q101" t="str">
        <f>IFERROR(VLOOKUP(K101,Sheet1!A:B, 2, FALSE), "")</f>
        <v/>
      </c>
      <c r="R101" t="str">
        <f>IFERROR(VLOOKUP(L101,Sheet1!A:B, 2, FALSE), "")</f>
        <v/>
      </c>
    </row>
    <row r="102" spans="1:18" x14ac:dyDescent="0.3">
      <c r="A102" t="s">
        <v>639</v>
      </c>
      <c r="B102" t="s">
        <v>641</v>
      </c>
      <c r="C102" t="str">
        <f t="shared" ca="1" si="7"/>
        <v>B1 Monthly Expense:B2 Meal &amp; Food</v>
      </c>
      <c r="D102" t="str">
        <f t="shared" ca="1" si="5"/>
        <v>Meal &amp; Food</v>
      </c>
      <c r="E102">
        <f t="shared" ca="1" si="9"/>
        <v>20</v>
      </c>
      <c r="F102" t="str">
        <f t="shared" ca="1" si="8"/>
        <v>{ "emoji": "💸", "id": 98, "name": "Meal &amp; Food", "parentId": 20, "isSync": 0, "createdAt": "2023-12-02T16:17:21.188", "updatedAt": "2023-12-02T16:17:21.188", "isActive": 1, "transaction_type": "expense" },</v>
      </c>
      <c r="G102" t="s">
        <v>651</v>
      </c>
      <c r="H102">
        <v>98</v>
      </c>
      <c r="I102" t="s">
        <v>5</v>
      </c>
      <c r="J102" t="s">
        <v>22</v>
      </c>
      <c r="K102" t="s">
        <v>650</v>
      </c>
      <c r="O102">
        <f>IFERROR(VLOOKUP(I102,Sheet1!A:B, 2, FALSE),"")</f>
        <v>5</v>
      </c>
      <c r="P102">
        <f>IFERROR(VLOOKUP(J102,Sheet1!A:B, 2, FALSE), "")</f>
        <v>20</v>
      </c>
      <c r="Q102" t="str">
        <f>IFERROR(VLOOKUP(K102,Sheet1!A:B, 2, FALSE), "")</f>
        <v/>
      </c>
      <c r="R102" t="str">
        <f>IFERROR(VLOOKUP(L102,Sheet1!A:B, 2, FALSE), "")</f>
        <v/>
      </c>
    </row>
    <row r="103" spans="1:18" x14ac:dyDescent="0.3">
      <c r="A103" t="s">
        <v>639</v>
      </c>
      <c r="B103" t="s">
        <v>641</v>
      </c>
      <c r="C103" t="str">
        <f t="shared" ca="1" si="7"/>
        <v>B1 Monthly Expense:B2 Meal &amp; Food:Food:Coffee &amp; Milo</v>
      </c>
      <c r="D103" t="str">
        <f t="shared" ca="1" si="5"/>
        <v>Coffee</v>
      </c>
      <c r="E103">
        <f t="shared" ca="1" si="9"/>
        <v>50</v>
      </c>
      <c r="F103" t="str">
        <f t="shared" ca="1" si="8"/>
        <v>{ "emoji": "💸", "id": 99, "name": "Coffee", "parentId": 50, "isSync": 0, "createdAt": "2023-12-02T16:17:21.188", "updatedAt": "2023-12-02T16:17:21.188", "isActive": 1, "transaction_type": "expense" },</v>
      </c>
      <c r="G103" t="s">
        <v>206</v>
      </c>
      <c r="H103">
        <v>99</v>
      </c>
      <c r="I103" t="s">
        <v>5</v>
      </c>
      <c r="J103" t="s">
        <v>22</v>
      </c>
      <c r="K103" t="s">
        <v>42</v>
      </c>
      <c r="L103" t="s">
        <v>63</v>
      </c>
      <c r="M103" t="s">
        <v>207</v>
      </c>
      <c r="O103">
        <f>IFERROR(VLOOKUP(I103,Sheet1!A:B, 2, FALSE),"")</f>
        <v>5</v>
      </c>
      <c r="P103">
        <f>IFERROR(VLOOKUP(J103,Sheet1!A:B, 2, FALSE), "")</f>
        <v>20</v>
      </c>
      <c r="Q103">
        <f>IFERROR(VLOOKUP(K103,Sheet1!A:B, 2, FALSE), "")</f>
        <v>40</v>
      </c>
      <c r="R103">
        <f>IFERROR(VLOOKUP(L103,Sheet1!A:B, 2, FALSE), "")</f>
        <v>50</v>
      </c>
    </row>
    <row r="104" spans="1:18" x14ac:dyDescent="0.3">
      <c r="A104" t="s">
        <v>639</v>
      </c>
      <c r="B104" t="s">
        <v>641</v>
      </c>
      <c r="C104" t="str">
        <f t="shared" ca="1" si="7"/>
        <v>B1 Monthly Expense:B2 Meal &amp; Food:Food:Coffee &amp; Milo</v>
      </c>
      <c r="D104" t="str">
        <f t="shared" ca="1" si="5"/>
        <v>Milo</v>
      </c>
      <c r="E104">
        <f t="shared" ca="1" si="9"/>
        <v>50</v>
      </c>
      <c r="F104" t="str">
        <f t="shared" ca="1" si="8"/>
        <v>{ "emoji": "💸", "id": 100, "name": "Milo", "parentId": 50, "isSync": 0, "createdAt": "2023-12-02T16:17:21.188", "updatedAt": "2023-12-02T16:17:21.188", "isActive": 1, "transaction_type": "expense" },</v>
      </c>
      <c r="G104" t="s">
        <v>208</v>
      </c>
      <c r="H104">
        <v>100</v>
      </c>
      <c r="I104" t="s">
        <v>5</v>
      </c>
      <c r="J104" t="s">
        <v>22</v>
      </c>
      <c r="K104" t="s">
        <v>42</v>
      </c>
      <c r="L104" t="s">
        <v>63</v>
      </c>
      <c r="M104" t="s">
        <v>209</v>
      </c>
      <c r="O104">
        <f>IFERROR(VLOOKUP(I104,Sheet1!A:B, 2, FALSE),"")</f>
        <v>5</v>
      </c>
      <c r="P104">
        <f>IFERROR(VLOOKUP(J104,Sheet1!A:B, 2, FALSE), "")</f>
        <v>20</v>
      </c>
      <c r="Q104">
        <f>IFERROR(VLOOKUP(K104,Sheet1!A:B, 2, FALSE), "")</f>
        <v>40</v>
      </c>
      <c r="R104">
        <f>IFERROR(VLOOKUP(L104,Sheet1!A:B, 2, FALSE), "")</f>
        <v>50</v>
      </c>
    </row>
    <row r="105" spans="1:18" x14ac:dyDescent="0.3">
      <c r="A105" t="s">
        <v>639</v>
      </c>
      <c r="B105" t="s">
        <v>641</v>
      </c>
      <c r="C105" t="str">
        <f t="shared" ca="1" si="7"/>
        <v>B1 Monthly Expense:B2 Meal &amp; Food:Food:Coffee &amp; Milo</v>
      </c>
      <c r="D105" t="str">
        <f t="shared" ca="1" si="5"/>
        <v>Tea</v>
      </c>
      <c r="E105">
        <f t="shared" ca="1" si="9"/>
        <v>50</v>
      </c>
      <c r="F105" t="str">
        <f t="shared" ca="1" si="8"/>
        <v>{ "emoji": "💸", "id": 101, "name": "Tea", "parentId": 50, "isSync": 0, "createdAt": "2023-12-02T16:17:21.188", "updatedAt": "2023-12-02T16:17:21.188", "isActive": 1, "transaction_type": "expense" },</v>
      </c>
      <c r="G105" t="s">
        <v>210</v>
      </c>
      <c r="H105">
        <v>101</v>
      </c>
      <c r="I105" t="s">
        <v>5</v>
      </c>
      <c r="J105" t="s">
        <v>22</v>
      </c>
      <c r="K105" t="s">
        <v>42</v>
      </c>
      <c r="L105" t="s">
        <v>63</v>
      </c>
      <c r="M105" t="s">
        <v>211</v>
      </c>
      <c r="O105">
        <f>IFERROR(VLOOKUP(I105,Sheet1!A:B, 2, FALSE),"")</f>
        <v>5</v>
      </c>
      <c r="P105">
        <f>IFERROR(VLOOKUP(J105,Sheet1!A:B, 2, FALSE), "")</f>
        <v>20</v>
      </c>
      <c r="Q105">
        <f>IFERROR(VLOOKUP(K105,Sheet1!A:B, 2, FALSE), "")</f>
        <v>40</v>
      </c>
      <c r="R105">
        <f>IFERROR(VLOOKUP(L105,Sheet1!A:B, 2, FALSE), "")</f>
        <v>50</v>
      </c>
    </row>
    <row r="106" spans="1:18" x14ac:dyDescent="0.3">
      <c r="A106" t="s">
        <v>639</v>
      </c>
      <c r="B106" t="s">
        <v>641</v>
      </c>
      <c r="C106" t="str">
        <f t="shared" ca="1" si="7"/>
        <v>B1 Monthly Expense:B2 Meal &amp; Food:Food</v>
      </c>
      <c r="D106" t="str">
        <f t="shared" ca="1" si="5"/>
        <v>Egg</v>
      </c>
      <c r="E106">
        <f t="shared" ref="E106:E137" ca="1" si="10">VLOOKUP(C106,G:H,2,FALSE)</f>
        <v>40</v>
      </c>
      <c r="F106" t="str">
        <f t="shared" ca="1" si="8"/>
        <v>{ "emoji": "💸", "id": 102, "name": "Egg", "parentId": 40, "isSync": 0, "createdAt": "2023-12-02T16:17:21.188", "updatedAt": "2023-12-02T16:17:21.188", "isActive": 1, "transaction_type": "expense" },</v>
      </c>
      <c r="G106" t="s">
        <v>212</v>
      </c>
      <c r="H106">
        <v>102</v>
      </c>
      <c r="I106" t="s">
        <v>5</v>
      </c>
      <c r="J106" t="s">
        <v>22</v>
      </c>
      <c r="K106" t="s">
        <v>42</v>
      </c>
      <c r="L106" t="s">
        <v>64</v>
      </c>
      <c r="O106">
        <f>IFERROR(VLOOKUP(I106,Sheet1!A:B, 2, FALSE),"")</f>
        <v>5</v>
      </c>
      <c r="P106">
        <f>IFERROR(VLOOKUP(J106,Sheet1!A:B, 2, FALSE), "")</f>
        <v>20</v>
      </c>
      <c r="Q106">
        <f>IFERROR(VLOOKUP(K106,Sheet1!A:B, 2, FALSE), "")</f>
        <v>40</v>
      </c>
      <c r="R106" t="str">
        <f>IFERROR(VLOOKUP(L106,Sheet1!A:B, 2, FALSE), "")</f>
        <v/>
      </c>
    </row>
    <row r="107" spans="1:18" x14ac:dyDescent="0.3">
      <c r="A107" t="s">
        <v>639</v>
      </c>
      <c r="B107" t="s">
        <v>641</v>
      </c>
      <c r="C107" t="str">
        <f t="shared" ca="1" si="7"/>
        <v>B1 Monthly Expense:B2 Meal &amp; Food:Food</v>
      </c>
      <c r="D107" t="str">
        <f t="shared" ca="1" si="5"/>
        <v>Fanta</v>
      </c>
      <c r="E107">
        <f t="shared" ca="1" si="10"/>
        <v>40</v>
      </c>
      <c r="F107" t="str">
        <f t="shared" ca="1" si="8"/>
        <v>{ "emoji": "💸", "id": 103, "name": "Fanta", "parentId": 40, "isSync": 0, "createdAt": "2023-12-02T16:17:21.188", "updatedAt": "2023-12-02T16:17:21.188", "isActive": 1, "transaction_type": "expense" },</v>
      </c>
      <c r="G107" t="s">
        <v>213</v>
      </c>
      <c r="H107">
        <v>103</v>
      </c>
      <c r="I107" t="s">
        <v>5</v>
      </c>
      <c r="J107" t="s">
        <v>22</v>
      </c>
      <c r="K107" t="s">
        <v>42</v>
      </c>
      <c r="L107" t="s">
        <v>65</v>
      </c>
      <c r="O107">
        <f>IFERROR(VLOOKUP(I107,Sheet1!A:B, 2, FALSE),"")</f>
        <v>5</v>
      </c>
      <c r="P107">
        <f>IFERROR(VLOOKUP(J107,Sheet1!A:B, 2, FALSE), "")</f>
        <v>20</v>
      </c>
      <c r="Q107">
        <f>IFERROR(VLOOKUP(K107,Sheet1!A:B, 2, FALSE), "")</f>
        <v>40</v>
      </c>
      <c r="R107" t="str">
        <f>IFERROR(VLOOKUP(L107,Sheet1!A:B, 2, FALSE), "")</f>
        <v/>
      </c>
    </row>
    <row r="108" spans="1:18" x14ac:dyDescent="0.3">
      <c r="A108" t="s">
        <v>639</v>
      </c>
      <c r="B108" t="s">
        <v>641</v>
      </c>
      <c r="C108" t="str">
        <f t="shared" ca="1" si="7"/>
        <v>B1 Monthly Expense:B2 Meal &amp; Food:Food</v>
      </c>
      <c r="D108" t="str">
        <f t="shared" ca="1" si="5"/>
        <v>Food Gang Bag</v>
      </c>
      <c r="E108">
        <f t="shared" ca="1" si="10"/>
        <v>40</v>
      </c>
      <c r="F108" t="str">
        <f t="shared" ca="1" si="8"/>
        <v>{ "emoji": "💸", "id": 104, "name": "Food Gang Bag", "parentId": 40, "isSync": 0, "createdAt": "2023-12-02T16:17:21.188", "updatedAt": "2023-12-02T16:17:21.188", "isActive": 1, "transaction_type": "expense" },</v>
      </c>
      <c r="G108" t="s">
        <v>214</v>
      </c>
      <c r="H108">
        <v>104</v>
      </c>
      <c r="I108" t="s">
        <v>5</v>
      </c>
      <c r="J108" t="s">
        <v>22</v>
      </c>
      <c r="K108" t="s">
        <v>42</v>
      </c>
      <c r="L108" t="s">
        <v>66</v>
      </c>
      <c r="O108">
        <f>IFERROR(VLOOKUP(I108,Sheet1!A:B, 2, FALSE),"")</f>
        <v>5</v>
      </c>
      <c r="P108">
        <f>IFERROR(VLOOKUP(J108,Sheet1!A:B, 2, FALSE), "")</f>
        <v>20</v>
      </c>
      <c r="Q108">
        <f>IFERROR(VLOOKUP(K108,Sheet1!A:B, 2, FALSE), "")</f>
        <v>40</v>
      </c>
      <c r="R108" t="str">
        <f>IFERROR(VLOOKUP(L108,Sheet1!A:B, 2, FALSE), "")</f>
        <v/>
      </c>
    </row>
    <row r="109" spans="1:18" x14ac:dyDescent="0.3">
      <c r="A109" t="s">
        <v>639</v>
      </c>
      <c r="B109" t="s">
        <v>641</v>
      </c>
      <c r="C109" t="str">
        <f t="shared" ca="1" si="7"/>
        <v>B1 Monthly Expense:B2 Meal &amp; Food:Food:Fruit</v>
      </c>
      <c r="D109" t="str">
        <f t="shared" ca="1" si="5"/>
        <v>Durian</v>
      </c>
      <c r="E109">
        <f t="shared" ca="1" si="10"/>
        <v>51</v>
      </c>
      <c r="F109" t="str">
        <f t="shared" ca="1" si="8"/>
        <v>{ "emoji": "💸", "id": 105, "name": "Durian", "parentId": 51, "isSync": 0, "createdAt": "2023-12-02T16:17:21.188", "updatedAt": "2023-12-02T16:17:21.188", "isActive": 1, "transaction_type": "expense" },</v>
      </c>
      <c r="G109" t="s">
        <v>215</v>
      </c>
      <c r="H109">
        <v>105</v>
      </c>
      <c r="I109" t="s">
        <v>5</v>
      </c>
      <c r="J109" t="s">
        <v>22</v>
      </c>
      <c r="K109" t="s">
        <v>42</v>
      </c>
      <c r="L109" t="s">
        <v>67</v>
      </c>
      <c r="M109" t="s">
        <v>216</v>
      </c>
      <c r="O109">
        <f>IFERROR(VLOOKUP(I109,Sheet1!A:B, 2, FALSE),"")</f>
        <v>5</v>
      </c>
      <c r="P109">
        <f>IFERROR(VLOOKUP(J109,Sheet1!A:B, 2, FALSE), "")</f>
        <v>20</v>
      </c>
      <c r="Q109">
        <f>IFERROR(VLOOKUP(K109,Sheet1!A:B, 2, FALSE), "")</f>
        <v>40</v>
      </c>
      <c r="R109">
        <f>IFERROR(VLOOKUP(L109,Sheet1!A:B, 2, FALSE), "")</f>
        <v>51</v>
      </c>
    </row>
    <row r="110" spans="1:18" x14ac:dyDescent="0.3">
      <c r="A110" t="s">
        <v>639</v>
      </c>
      <c r="B110" t="s">
        <v>641</v>
      </c>
      <c r="C110" t="str">
        <f t="shared" ca="1" si="7"/>
        <v>B1 Monthly Expense:B2 Meal &amp; Food:Food:Fruit</v>
      </c>
      <c r="D110" t="str">
        <f t="shared" ca="1" si="5"/>
        <v>Mangosteen</v>
      </c>
      <c r="E110">
        <f t="shared" ca="1" si="10"/>
        <v>51</v>
      </c>
      <c r="F110" t="str">
        <f t="shared" ca="1" si="8"/>
        <v>{ "emoji": "💸", "id": 106, "name": "Mangosteen", "parentId": 51, "isSync": 0, "createdAt": "2023-12-02T16:17:21.188", "updatedAt": "2023-12-02T16:17:21.188", "isActive": 1, "transaction_type": "expense" },</v>
      </c>
      <c r="G110" t="s">
        <v>217</v>
      </c>
      <c r="H110">
        <v>106</v>
      </c>
      <c r="I110" t="s">
        <v>5</v>
      </c>
      <c r="J110" t="s">
        <v>22</v>
      </c>
      <c r="K110" t="s">
        <v>42</v>
      </c>
      <c r="L110" t="s">
        <v>67</v>
      </c>
      <c r="M110" t="s">
        <v>218</v>
      </c>
      <c r="O110">
        <f>IFERROR(VLOOKUP(I110,Sheet1!A:B, 2, FALSE),"")</f>
        <v>5</v>
      </c>
      <c r="P110">
        <f>IFERROR(VLOOKUP(J110,Sheet1!A:B, 2, FALSE), "")</f>
        <v>20</v>
      </c>
      <c r="Q110">
        <f>IFERROR(VLOOKUP(K110,Sheet1!A:B, 2, FALSE), "")</f>
        <v>40</v>
      </c>
      <c r="R110">
        <f>IFERROR(VLOOKUP(L110,Sheet1!A:B, 2, FALSE), "")</f>
        <v>51</v>
      </c>
    </row>
    <row r="111" spans="1:18" x14ac:dyDescent="0.3">
      <c r="A111" t="s">
        <v>639</v>
      </c>
      <c r="B111" t="s">
        <v>641</v>
      </c>
      <c r="C111" t="str">
        <f t="shared" ca="1" si="7"/>
        <v>B1 Monthly Expense:B2 Meal &amp; Food:Food:Fruit</v>
      </c>
      <c r="D111" t="str">
        <f t="shared" ca="1" si="5"/>
        <v>Orange</v>
      </c>
      <c r="E111">
        <f t="shared" ca="1" si="10"/>
        <v>51</v>
      </c>
      <c r="F111" t="str">
        <f t="shared" ca="1" si="8"/>
        <v>{ "emoji": "💸", "id": 107, "name": "Orange", "parentId": 51, "isSync": 0, "createdAt": "2023-12-02T16:17:21.188", "updatedAt": "2023-12-02T16:17:21.188", "isActive": 1, "transaction_type": "expense" },</v>
      </c>
      <c r="G111" t="s">
        <v>219</v>
      </c>
      <c r="H111">
        <v>107</v>
      </c>
      <c r="I111" t="s">
        <v>5</v>
      </c>
      <c r="J111" t="s">
        <v>22</v>
      </c>
      <c r="K111" t="s">
        <v>42</v>
      </c>
      <c r="L111" t="s">
        <v>67</v>
      </c>
      <c r="M111" t="s">
        <v>220</v>
      </c>
      <c r="O111">
        <f>IFERROR(VLOOKUP(I111,Sheet1!A:B, 2, FALSE),"")</f>
        <v>5</v>
      </c>
      <c r="P111">
        <f>IFERROR(VLOOKUP(J111,Sheet1!A:B, 2, FALSE), "")</f>
        <v>20</v>
      </c>
      <c r="Q111">
        <f>IFERROR(VLOOKUP(K111,Sheet1!A:B, 2, FALSE), "")</f>
        <v>40</v>
      </c>
      <c r="R111">
        <f>IFERROR(VLOOKUP(L111,Sheet1!A:B, 2, FALSE), "")</f>
        <v>51</v>
      </c>
    </row>
    <row r="112" spans="1:18" x14ac:dyDescent="0.3">
      <c r="A112" t="s">
        <v>639</v>
      </c>
      <c r="B112" t="s">
        <v>641</v>
      </c>
      <c r="C112" t="str">
        <f t="shared" ca="1" si="7"/>
        <v>B1 Monthly Expense:B2 Meal &amp; Food:Food</v>
      </c>
      <c r="D112" t="str">
        <f t="shared" ca="1" si="5"/>
        <v>Jam &amp; Bread</v>
      </c>
      <c r="E112">
        <f t="shared" ca="1" si="10"/>
        <v>40</v>
      </c>
      <c r="F112" t="str">
        <f t="shared" ca="1" si="8"/>
        <v>{ "emoji": "💸", "id": 108, "name": "Jam &amp; Bread", "parentId": 40, "isSync": 0, "createdAt": "2023-12-02T16:17:21.188", "updatedAt": "2023-12-02T16:17:21.188", "isActive": 1, "transaction_type": "expense" },</v>
      </c>
      <c r="G112" t="s">
        <v>221</v>
      </c>
      <c r="H112">
        <v>108</v>
      </c>
      <c r="I112" t="s">
        <v>5</v>
      </c>
      <c r="J112" t="s">
        <v>22</v>
      </c>
      <c r="K112" t="s">
        <v>42</v>
      </c>
      <c r="L112" t="s">
        <v>68</v>
      </c>
      <c r="O112">
        <f>IFERROR(VLOOKUP(I112,Sheet1!A:B, 2, FALSE),"")</f>
        <v>5</v>
      </c>
      <c r="P112">
        <f>IFERROR(VLOOKUP(J112,Sheet1!A:B, 2, FALSE), "")</f>
        <v>20</v>
      </c>
      <c r="Q112">
        <f>IFERROR(VLOOKUP(K112,Sheet1!A:B, 2, FALSE), "")</f>
        <v>40</v>
      </c>
      <c r="R112" t="str">
        <f>IFERROR(VLOOKUP(L112,Sheet1!A:B, 2, FALSE), "")</f>
        <v/>
      </c>
    </row>
    <row r="113" spans="1:18" x14ac:dyDescent="0.3">
      <c r="A113" t="s">
        <v>639</v>
      </c>
      <c r="B113" t="s">
        <v>641</v>
      </c>
      <c r="C113" t="str">
        <f t="shared" ca="1" si="7"/>
        <v>B1 Monthly Expense:B2 Meal &amp; Food:Food</v>
      </c>
      <c r="D113" t="str">
        <f t="shared" ca="1" si="5"/>
        <v>Market place</v>
      </c>
      <c r="E113">
        <f t="shared" ca="1" si="10"/>
        <v>40</v>
      </c>
      <c r="F113" t="str">
        <f t="shared" ca="1" si="8"/>
        <v>{ "emoji": "💸", "id": 109, "name": "Market place", "parentId": 40, "isSync": 0, "createdAt": "2023-12-02T16:17:21.188", "updatedAt": "2023-12-02T16:17:21.188", "isActive": 1, "transaction_type": "expense" },</v>
      </c>
      <c r="G113" t="s">
        <v>222</v>
      </c>
      <c r="H113">
        <v>109</v>
      </c>
      <c r="I113" t="s">
        <v>5</v>
      </c>
      <c r="J113" t="s">
        <v>22</v>
      </c>
      <c r="K113" t="s">
        <v>42</v>
      </c>
      <c r="L113" t="s">
        <v>69</v>
      </c>
      <c r="O113">
        <f>IFERROR(VLOOKUP(I113,Sheet1!A:B, 2, FALSE),"")</f>
        <v>5</v>
      </c>
      <c r="P113">
        <f>IFERROR(VLOOKUP(J113,Sheet1!A:B, 2, FALSE), "")</f>
        <v>20</v>
      </c>
      <c r="Q113">
        <f>IFERROR(VLOOKUP(K113,Sheet1!A:B, 2, FALSE), "")</f>
        <v>40</v>
      </c>
      <c r="R113" t="str">
        <f>IFERROR(VLOOKUP(L113,Sheet1!A:B, 2, FALSE), "")</f>
        <v/>
      </c>
    </row>
    <row r="114" spans="1:18" x14ac:dyDescent="0.3">
      <c r="A114" t="s">
        <v>639</v>
      </c>
      <c r="B114" t="s">
        <v>641</v>
      </c>
      <c r="C114" t="str">
        <f t="shared" ca="1" si="7"/>
        <v>B1 Monthly Expense:B2 Meal &amp; Food:Food</v>
      </c>
      <c r="D114" t="str">
        <f t="shared" ca="1" si="5"/>
        <v>Mhu Yhong</v>
      </c>
      <c r="E114">
        <f t="shared" ca="1" si="10"/>
        <v>40</v>
      </c>
      <c r="F114" t="str">
        <f t="shared" ca="1" si="8"/>
        <v>{ "emoji": "💸", "id": 110, "name": "Mhu Yhong", "parentId": 40, "isSync": 0, "createdAt": "2023-12-02T16:17:21.188", "updatedAt": "2023-12-02T16:17:21.188", "isActive": 1, "transaction_type": "expense" },</v>
      </c>
      <c r="G114" t="s">
        <v>223</v>
      </c>
      <c r="H114">
        <v>110</v>
      </c>
      <c r="I114" t="s">
        <v>5</v>
      </c>
      <c r="J114" t="s">
        <v>22</v>
      </c>
      <c r="K114" t="s">
        <v>42</v>
      </c>
      <c r="L114" t="s">
        <v>70</v>
      </c>
      <c r="O114">
        <f>IFERROR(VLOOKUP(I114,Sheet1!A:B, 2, FALSE),"")</f>
        <v>5</v>
      </c>
      <c r="P114">
        <f>IFERROR(VLOOKUP(J114,Sheet1!A:B, 2, FALSE), "")</f>
        <v>20</v>
      </c>
      <c r="Q114">
        <f>IFERROR(VLOOKUP(K114,Sheet1!A:B, 2, FALSE), "")</f>
        <v>40</v>
      </c>
      <c r="R114" t="str">
        <f>IFERROR(VLOOKUP(L114,Sheet1!A:B, 2, FALSE), "")</f>
        <v/>
      </c>
    </row>
    <row r="115" spans="1:18" x14ac:dyDescent="0.3">
      <c r="A115" t="s">
        <v>639</v>
      </c>
      <c r="B115" t="s">
        <v>641</v>
      </c>
      <c r="C115" t="str">
        <f t="shared" ca="1" si="7"/>
        <v>B1 Monthly Expense:B2 Meal &amp; Food:Food:Milk</v>
      </c>
      <c r="D115" t="str">
        <f t="shared" ca="1" si="5"/>
        <v>Juice</v>
      </c>
      <c r="E115">
        <f t="shared" ca="1" si="10"/>
        <v>52</v>
      </c>
      <c r="F115" t="str">
        <f t="shared" ca="1" si="8"/>
        <v>{ "emoji": "💸", "id": 111, "name": "Juice", "parentId": 52, "isSync": 0, "createdAt": "2023-12-02T16:17:21.188", "updatedAt": "2023-12-02T16:17:21.188", "isActive": 1, "transaction_type": "expense" },</v>
      </c>
      <c r="G115" t="s">
        <v>224</v>
      </c>
      <c r="H115">
        <v>111</v>
      </c>
      <c r="I115" t="s">
        <v>5</v>
      </c>
      <c r="J115" t="s">
        <v>22</v>
      </c>
      <c r="K115" t="s">
        <v>42</v>
      </c>
      <c r="L115" t="s">
        <v>71</v>
      </c>
      <c r="M115" t="s">
        <v>225</v>
      </c>
      <c r="O115">
        <f>IFERROR(VLOOKUP(I115,Sheet1!A:B, 2, FALSE),"")</f>
        <v>5</v>
      </c>
      <c r="P115">
        <f>IFERROR(VLOOKUP(J115,Sheet1!A:B, 2, FALSE), "")</f>
        <v>20</v>
      </c>
      <c r="Q115">
        <f>IFERROR(VLOOKUP(K115,Sheet1!A:B, 2, FALSE), "")</f>
        <v>40</v>
      </c>
      <c r="R115">
        <f>IFERROR(VLOOKUP(L115,Sheet1!A:B, 2, FALSE), "")</f>
        <v>52</v>
      </c>
    </row>
    <row r="116" spans="1:18" x14ac:dyDescent="0.3">
      <c r="A116" t="s">
        <v>639</v>
      </c>
      <c r="B116" t="s">
        <v>641</v>
      </c>
      <c r="C116" t="str">
        <f t="shared" ca="1" si="7"/>
        <v>B1 Monthly Expense:B2 Meal &amp; Food:Food</v>
      </c>
      <c r="D116" t="str">
        <f t="shared" ca="1" si="5"/>
        <v>Pork</v>
      </c>
      <c r="E116">
        <f t="shared" ca="1" si="10"/>
        <v>40</v>
      </c>
      <c r="F116" t="str">
        <f t="shared" ca="1" si="8"/>
        <v>{ "emoji": "💸", "id": 112, "name": "Pork", "parentId": 40, "isSync": 0, "createdAt": "2023-12-02T16:17:21.188", "updatedAt": "2023-12-02T16:17:21.188", "isActive": 1, "transaction_type": "expense" },</v>
      </c>
      <c r="G116" t="s">
        <v>226</v>
      </c>
      <c r="H116">
        <v>112</v>
      </c>
      <c r="I116" t="s">
        <v>5</v>
      </c>
      <c r="J116" t="s">
        <v>22</v>
      </c>
      <c r="K116" t="s">
        <v>42</v>
      </c>
      <c r="L116" t="s">
        <v>72</v>
      </c>
      <c r="O116">
        <f>IFERROR(VLOOKUP(I116,Sheet1!A:B, 2, FALSE),"")</f>
        <v>5</v>
      </c>
      <c r="P116">
        <f>IFERROR(VLOOKUP(J116,Sheet1!A:B, 2, FALSE), "")</f>
        <v>20</v>
      </c>
      <c r="Q116">
        <f>IFERROR(VLOOKUP(K116,Sheet1!A:B, 2, FALSE), "")</f>
        <v>40</v>
      </c>
      <c r="R116" t="str">
        <f>IFERROR(VLOOKUP(L116,Sheet1!A:B, 2, FALSE), "")</f>
        <v/>
      </c>
    </row>
    <row r="117" spans="1:18" x14ac:dyDescent="0.3">
      <c r="A117" t="s">
        <v>639</v>
      </c>
      <c r="B117" t="s">
        <v>641</v>
      </c>
      <c r="C117" t="str">
        <f t="shared" ca="1" si="7"/>
        <v>B1 Monthly Expense:B2 Meal &amp; Food:Food</v>
      </c>
      <c r="D117" t="str">
        <f t="shared" ca="1" si="5"/>
        <v>Rice</v>
      </c>
      <c r="E117">
        <f t="shared" ca="1" si="10"/>
        <v>40</v>
      </c>
      <c r="F117" t="str">
        <f t="shared" ca="1" si="8"/>
        <v>{ "emoji": "💸", "id": 113, "name": "Rice", "parentId": 40, "isSync": 0, "createdAt": "2023-12-02T16:17:21.188", "updatedAt": "2023-12-02T16:17:21.188", "isActive": 1, "transaction_type": "expense" },</v>
      </c>
      <c r="G117" t="s">
        <v>227</v>
      </c>
      <c r="H117">
        <v>113</v>
      </c>
      <c r="I117" t="s">
        <v>5</v>
      </c>
      <c r="J117" t="s">
        <v>22</v>
      </c>
      <c r="K117" t="s">
        <v>42</v>
      </c>
      <c r="L117" t="s">
        <v>73</v>
      </c>
      <c r="O117">
        <f>IFERROR(VLOOKUP(I117,Sheet1!A:B, 2, FALSE),"")</f>
        <v>5</v>
      </c>
      <c r="P117">
        <f>IFERROR(VLOOKUP(J117,Sheet1!A:B, 2, FALSE), "")</f>
        <v>20</v>
      </c>
      <c r="Q117">
        <f>IFERROR(VLOOKUP(K117,Sheet1!A:B, 2, FALSE), "")</f>
        <v>40</v>
      </c>
      <c r="R117" t="str">
        <f>IFERROR(VLOOKUP(L117,Sheet1!A:B, 2, FALSE), "")</f>
        <v/>
      </c>
    </row>
    <row r="118" spans="1:18" x14ac:dyDescent="0.3">
      <c r="A118" t="s">
        <v>639</v>
      </c>
      <c r="B118" t="s">
        <v>641</v>
      </c>
      <c r="C118" t="str">
        <f t="shared" ca="1" si="7"/>
        <v>B1 Monthly Expense:B2 Meal &amp; Food:Food</v>
      </c>
      <c r="D118" t="str">
        <f t="shared" ca="1" si="5"/>
        <v>Snack</v>
      </c>
      <c r="E118">
        <f t="shared" ca="1" si="10"/>
        <v>40</v>
      </c>
      <c r="F118" t="str">
        <f t="shared" ca="1" si="8"/>
        <v>{ "emoji": "💸", "id": 114, "name": "Snack", "parentId": 40, "isSync": 0, "createdAt": "2023-12-02T16:17:21.188", "updatedAt": "2023-12-02T16:17:21.188", "isActive": 1, "transaction_type": "expense" },</v>
      </c>
      <c r="G118" t="s">
        <v>228</v>
      </c>
      <c r="H118">
        <v>114</v>
      </c>
      <c r="I118" t="s">
        <v>5</v>
      </c>
      <c r="J118" t="s">
        <v>22</v>
      </c>
      <c r="K118" t="s">
        <v>42</v>
      </c>
      <c r="L118" t="s">
        <v>74</v>
      </c>
      <c r="O118">
        <f>IFERROR(VLOOKUP(I118,Sheet1!A:B, 2, FALSE),"")</f>
        <v>5</v>
      </c>
      <c r="P118">
        <f>IFERROR(VLOOKUP(J118,Sheet1!A:B, 2, FALSE), "")</f>
        <v>20</v>
      </c>
      <c r="Q118">
        <f>IFERROR(VLOOKUP(K118,Sheet1!A:B, 2, FALSE), "")</f>
        <v>40</v>
      </c>
      <c r="R118" t="str">
        <f>IFERROR(VLOOKUP(L118,Sheet1!A:B, 2, FALSE), "")</f>
        <v/>
      </c>
    </row>
    <row r="119" spans="1:18" x14ac:dyDescent="0.3">
      <c r="A119" t="s">
        <v>639</v>
      </c>
      <c r="B119" t="s">
        <v>641</v>
      </c>
      <c r="C119" t="str">
        <f t="shared" ca="1" si="7"/>
        <v>B1 Monthly Expense:B2 Meal &amp; Food:Food</v>
      </c>
      <c r="D119" t="str">
        <f t="shared" ca="1" si="5"/>
        <v>Somtam</v>
      </c>
      <c r="E119">
        <f t="shared" ca="1" si="10"/>
        <v>40</v>
      </c>
      <c r="F119" t="str">
        <f t="shared" ca="1" si="8"/>
        <v>{ "emoji": "💸", "id": 115, "name": "Somtam", "parentId": 40, "isSync": 0, "createdAt": "2023-12-02T16:17:21.188", "updatedAt": "2023-12-02T16:17:21.188", "isActive": 1, "transaction_type": "expense" },</v>
      </c>
      <c r="G119" t="s">
        <v>229</v>
      </c>
      <c r="H119">
        <v>115</v>
      </c>
      <c r="I119" t="s">
        <v>5</v>
      </c>
      <c r="J119" t="s">
        <v>22</v>
      </c>
      <c r="K119" t="s">
        <v>42</v>
      </c>
      <c r="L119" t="s">
        <v>75</v>
      </c>
      <c r="O119">
        <f>IFERROR(VLOOKUP(I119,Sheet1!A:B, 2, FALSE),"")</f>
        <v>5</v>
      </c>
      <c r="P119">
        <f>IFERROR(VLOOKUP(J119,Sheet1!A:B, 2, FALSE), "")</f>
        <v>20</v>
      </c>
      <c r="Q119">
        <f>IFERROR(VLOOKUP(K119,Sheet1!A:B, 2, FALSE), "")</f>
        <v>40</v>
      </c>
      <c r="R119" t="str">
        <f>IFERROR(VLOOKUP(L119,Sheet1!A:B, 2, FALSE), "")</f>
        <v/>
      </c>
    </row>
    <row r="120" spans="1:18" x14ac:dyDescent="0.3">
      <c r="A120" t="s">
        <v>639</v>
      </c>
      <c r="B120" t="s">
        <v>641</v>
      </c>
      <c r="C120" t="str">
        <f t="shared" ca="1" si="7"/>
        <v>B1 Monthly Expense:B2 Meal &amp; Food:Food</v>
      </c>
      <c r="D120" t="str">
        <f t="shared" ca="1" si="5"/>
        <v>Tomato</v>
      </c>
      <c r="E120">
        <f t="shared" ca="1" si="10"/>
        <v>40</v>
      </c>
      <c r="F120" t="str">
        <f t="shared" ca="1" si="8"/>
        <v>{ "emoji": "💸", "id": 116, "name": "Tomato", "parentId": 40, "isSync": 0, "createdAt": "2023-12-02T16:17:21.188", "updatedAt": "2023-12-02T16:17:21.188", "isActive": 1, "transaction_type": "expense" },</v>
      </c>
      <c r="G120" t="s">
        <v>230</v>
      </c>
      <c r="H120">
        <v>116</v>
      </c>
      <c r="I120" t="s">
        <v>5</v>
      </c>
      <c r="J120" t="s">
        <v>22</v>
      </c>
      <c r="K120" t="s">
        <v>42</v>
      </c>
      <c r="L120" t="s">
        <v>76</v>
      </c>
      <c r="O120">
        <f>IFERROR(VLOOKUP(I120,Sheet1!A:B, 2, FALSE),"")</f>
        <v>5</v>
      </c>
      <c r="P120">
        <f>IFERROR(VLOOKUP(J120,Sheet1!A:B, 2, FALSE), "")</f>
        <v>20</v>
      </c>
      <c r="Q120">
        <f>IFERROR(VLOOKUP(K120,Sheet1!A:B, 2, FALSE), "")</f>
        <v>40</v>
      </c>
      <c r="R120" t="str">
        <f>IFERROR(VLOOKUP(L120,Sheet1!A:B, 2, FALSE), "")</f>
        <v/>
      </c>
    </row>
    <row r="121" spans="1:18" x14ac:dyDescent="0.3">
      <c r="A121" t="s">
        <v>639</v>
      </c>
      <c r="B121" t="s">
        <v>641</v>
      </c>
      <c r="C121" t="str">
        <f t="shared" ca="1" si="7"/>
        <v>B2 Medical Expense:Medical Expense</v>
      </c>
      <c r="D121" t="str">
        <f t="shared" ca="1" si="5"/>
        <v>Cyst</v>
      </c>
      <c r="E121">
        <f t="shared" ca="1" si="10"/>
        <v>21</v>
      </c>
      <c r="F121" t="str">
        <f t="shared" ca="1" si="8"/>
        <v>{ "emoji": "💸", "id": 117, "name": "Cyst", "parentId": 21, "isSync": 0, "createdAt": "2023-12-02T16:17:21.188", "updatedAt": "2023-12-02T16:17:21.188", "isActive": 1, "transaction_type": "expense" },</v>
      </c>
      <c r="G121" t="s">
        <v>231</v>
      </c>
      <c r="H121">
        <v>117</v>
      </c>
      <c r="I121" t="s">
        <v>6</v>
      </c>
      <c r="J121" t="s">
        <v>23</v>
      </c>
      <c r="K121" t="s">
        <v>232</v>
      </c>
      <c r="O121">
        <f>IFERROR(VLOOKUP(I121,Sheet1!A:B, 2, FALSE),"")</f>
        <v>6</v>
      </c>
      <c r="P121">
        <f>IFERROR(VLOOKUP(J121,Sheet1!A:B, 2, FALSE), "")</f>
        <v>21</v>
      </c>
      <c r="Q121" t="str">
        <f>IFERROR(VLOOKUP(K121,Sheet1!A:B, 2, FALSE), "")</f>
        <v/>
      </c>
      <c r="R121" t="str">
        <f>IFERROR(VLOOKUP(L121,Sheet1!A:B, 2, FALSE), "")</f>
        <v/>
      </c>
    </row>
    <row r="122" spans="1:18" x14ac:dyDescent="0.3">
      <c r="A122" t="s">
        <v>639</v>
      </c>
      <c r="B122" t="s">
        <v>641</v>
      </c>
      <c r="C122" t="str">
        <f t="shared" ca="1" si="7"/>
        <v>B2 Medical Expense:Medical Expense</v>
      </c>
      <c r="D122" t="str">
        <f t="shared" ca="1" si="5"/>
        <v>Dentist</v>
      </c>
      <c r="E122">
        <f t="shared" ca="1" si="10"/>
        <v>21</v>
      </c>
      <c r="F122" t="str">
        <f t="shared" ca="1" si="8"/>
        <v>{ "emoji": "💸", "id": 118, "name": "Dentist", "parentId": 21, "isSync": 0, "createdAt": "2023-12-02T16:17:21.188", "updatedAt": "2023-12-02T16:17:21.188", "isActive": 1, "transaction_type": "expense" },</v>
      </c>
      <c r="G122" t="s">
        <v>233</v>
      </c>
      <c r="H122">
        <v>118</v>
      </c>
      <c r="I122" t="s">
        <v>6</v>
      </c>
      <c r="J122" t="s">
        <v>23</v>
      </c>
      <c r="K122" t="s">
        <v>234</v>
      </c>
      <c r="O122">
        <f>IFERROR(VLOOKUP(I122,Sheet1!A:B, 2, FALSE),"")</f>
        <v>6</v>
      </c>
      <c r="P122">
        <f>IFERROR(VLOOKUP(J122,Sheet1!A:B, 2, FALSE), "")</f>
        <v>21</v>
      </c>
      <c r="Q122" t="str">
        <f>IFERROR(VLOOKUP(K122,Sheet1!A:B, 2, FALSE), "")</f>
        <v/>
      </c>
      <c r="R122" t="str">
        <f>IFERROR(VLOOKUP(L122,Sheet1!A:B, 2, FALSE), "")</f>
        <v/>
      </c>
    </row>
    <row r="123" spans="1:18" x14ac:dyDescent="0.3">
      <c r="A123" t="s">
        <v>639</v>
      </c>
      <c r="B123" t="s">
        <v>641</v>
      </c>
      <c r="C123" t="str">
        <f t="shared" ca="1" si="7"/>
        <v>B2 Medical Expense:Medical Expense:Drug</v>
      </c>
      <c r="D123" t="str">
        <f t="shared" ref="D123:D186" ca="1" si="11">OFFSET(H123,0,COUNTA(I123:M123)-0)</f>
        <v>ATK</v>
      </c>
      <c r="E123">
        <f t="shared" ca="1" si="10"/>
        <v>41</v>
      </c>
      <c r="F123" t="str">
        <f t="shared" ca="1" si="8"/>
        <v>{ "emoji": "💸", "id": 119, "name": "ATK", "parentId": 41, "isSync": 0, "createdAt": "2023-12-02T16:17:21.188", "updatedAt": "2023-12-02T16:17:21.188", "isActive": 1, "transaction_type": "expense" },</v>
      </c>
      <c r="G123" t="s">
        <v>235</v>
      </c>
      <c r="H123">
        <v>119</v>
      </c>
      <c r="I123" t="s">
        <v>6</v>
      </c>
      <c r="J123" t="s">
        <v>23</v>
      </c>
      <c r="K123" t="s">
        <v>43</v>
      </c>
      <c r="L123" t="s">
        <v>77</v>
      </c>
      <c r="O123">
        <f>IFERROR(VLOOKUP(I123,Sheet1!A:B, 2, FALSE),"")</f>
        <v>6</v>
      </c>
      <c r="P123">
        <f>IFERROR(VLOOKUP(J123,Sheet1!A:B, 2, FALSE), "")</f>
        <v>21</v>
      </c>
      <c r="Q123">
        <f>IFERROR(VLOOKUP(K123,Sheet1!A:B, 2, FALSE), "")</f>
        <v>41</v>
      </c>
      <c r="R123" t="str">
        <f>IFERROR(VLOOKUP(L123,Sheet1!A:B, 2, FALSE), "")</f>
        <v/>
      </c>
    </row>
    <row r="124" spans="1:18" x14ac:dyDescent="0.3">
      <c r="A124" t="s">
        <v>639</v>
      </c>
      <c r="B124" t="s">
        <v>641</v>
      </c>
      <c r="C124" t="str">
        <f t="shared" ref="C124:C187" ca="1" si="12">LEFT(G124, LEN(G124)-LEN(D124)-1)</f>
        <v>B2 Medical Expense:Medical Expense:Drug</v>
      </c>
      <c r="D124" t="str">
        <f t="shared" ca="1" si="11"/>
        <v>Ska Removal</v>
      </c>
      <c r="E124">
        <f t="shared" ca="1" si="10"/>
        <v>41</v>
      </c>
      <c r="F124" t="str">
        <f t="shared" ca="1" si="8"/>
        <v>{ "emoji": "💸", "id": 120, "name": "Ska Removal", "parentId": 41, "isSync": 0, "createdAt": "2023-12-02T16:17:21.188", "updatedAt": "2023-12-02T16:17:21.188", "isActive": 1, "transaction_type": "expense" },</v>
      </c>
      <c r="G124" t="s">
        <v>236</v>
      </c>
      <c r="H124">
        <v>120</v>
      </c>
      <c r="I124" t="s">
        <v>6</v>
      </c>
      <c r="J124" t="s">
        <v>23</v>
      </c>
      <c r="K124" t="s">
        <v>43</v>
      </c>
      <c r="L124" t="s">
        <v>78</v>
      </c>
      <c r="O124">
        <f>IFERROR(VLOOKUP(I124,Sheet1!A:B, 2, FALSE),"")</f>
        <v>6</v>
      </c>
      <c r="P124">
        <f>IFERROR(VLOOKUP(J124,Sheet1!A:B, 2, FALSE), "")</f>
        <v>21</v>
      </c>
      <c r="Q124">
        <f>IFERROR(VLOOKUP(K124,Sheet1!A:B, 2, FALSE), "")</f>
        <v>41</v>
      </c>
      <c r="R124" t="str">
        <f>IFERROR(VLOOKUP(L124,Sheet1!A:B, 2, FALSE), "")</f>
        <v/>
      </c>
    </row>
    <row r="125" spans="1:18" x14ac:dyDescent="0.3">
      <c r="A125" t="s">
        <v>639</v>
      </c>
      <c r="B125" t="s">
        <v>641</v>
      </c>
      <c r="C125" t="str">
        <f t="shared" ca="1" si="12"/>
        <v>B2 Medical Expense:Medical Expense</v>
      </c>
      <c r="D125" t="str">
        <f t="shared" ca="1" si="11"/>
        <v>Health Checkup</v>
      </c>
      <c r="E125">
        <f t="shared" ca="1" si="10"/>
        <v>21</v>
      </c>
      <c r="F125" t="str">
        <f t="shared" ca="1" si="8"/>
        <v>{ "emoji": "💸", "id": 121, "name": "Health Checkup", "parentId": 21, "isSync": 0, "createdAt": "2023-12-02T16:17:21.188", "updatedAt": "2023-12-02T16:17:21.188", "isActive": 1, "transaction_type": "expense" },</v>
      </c>
      <c r="G125" t="s">
        <v>237</v>
      </c>
      <c r="H125">
        <v>121</v>
      </c>
      <c r="I125" t="s">
        <v>6</v>
      </c>
      <c r="J125" t="s">
        <v>23</v>
      </c>
      <c r="K125" t="s">
        <v>238</v>
      </c>
      <c r="O125">
        <f>IFERROR(VLOOKUP(I125,Sheet1!A:B, 2, FALSE),"")</f>
        <v>6</v>
      </c>
      <c r="P125">
        <f>IFERROR(VLOOKUP(J125,Sheet1!A:B, 2, FALSE), "")</f>
        <v>21</v>
      </c>
      <c r="Q125" t="str">
        <f>IFERROR(VLOOKUP(K125,Sheet1!A:B, 2, FALSE), "")</f>
        <v/>
      </c>
      <c r="R125" t="str">
        <f>IFERROR(VLOOKUP(L125,Sheet1!A:B, 2, FALSE), "")</f>
        <v/>
      </c>
    </row>
    <row r="126" spans="1:18" x14ac:dyDescent="0.3">
      <c r="A126" t="s">
        <v>639</v>
      </c>
      <c r="B126" t="s">
        <v>641</v>
      </c>
      <c r="C126" t="str">
        <f t="shared" ca="1" si="12"/>
        <v>B2 Medical Expense:Medical Expense</v>
      </c>
      <c r="D126" t="str">
        <f t="shared" ca="1" si="11"/>
        <v>Medicine</v>
      </c>
      <c r="E126">
        <f t="shared" ca="1" si="10"/>
        <v>21</v>
      </c>
      <c r="F126" t="str">
        <f t="shared" ca="1" si="8"/>
        <v>{ "emoji": "💸", "id": 122, "name": "Medicine", "parentId": 21, "isSync": 0, "createdAt": "2023-12-02T16:17:21.188", "updatedAt": "2023-12-02T16:17:21.188", "isActive": 1, "transaction_type": "expense" },</v>
      </c>
      <c r="G126" t="s">
        <v>239</v>
      </c>
      <c r="H126">
        <v>122</v>
      </c>
      <c r="I126" t="s">
        <v>6</v>
      </c>
      <c r="J126" t="s">
        <v>23</v>
      </c>
      <c r="K126" t="s">
        <v>240</v>
      </c>
      <c r="O126">
        <f>IFERROR(VLOOKUP(I126,Sheet1!A:B, 2, FALSE),"")</f>
        <v>6</v>
      </c>
      <c r="P126">
        <f>IFERROR(VLOOKUP(J126,Sheet1!A:B, 2, FALSE), "")</f>
        <v>21</v>
      </c>
      <c r="Q126" t="str">
        <f>IFERROR(VLOOKUP(K126,Sheet1!A:B, 2, FALSE), "")</f>
        <v/>
      </c>
      <c r="R126" t="str">
        <f>IFERROR(VLOOKUP(L126,Sheet1!A:B, 2, FALSE), "")</f>
        <v/>
      </c>
    </row>
    <row r="127" spans="1:18" x14ac:dyDescent="0.3">
      <c r="A127" t="s">
        <v>639</v>
      </c>
      <c r="B127" t="s">
        <v>641</v>
      </c>
      <c r="C127" t="str">
        <f t="shared" ca="1" si="12"/>
        <v>B2 Medical Expense:Medical Expense</v>
      </c>
      <c r="D127" t="str">
        <f t="shared" ca="1" si="11"/>
        <v>Sick</v>
      </c>
      <c r="E127">
        <f t="shared" ca="1" si="10"/>
        <v>21</v>
      </c>
      <c r="F127" t="str">
        <f t="shared" ca="1" si="8"/>
        <v>{ "emoji": "💸", "id": 123, "name": "Sick", "parentId": 21, "isSync": 0, "createdAt": "2023-12-02T16:17:21.188", "updatedAt": "2023-12-02T16:17:21.188", "isActive": 1, "transaction_type": "expense" },</v>
      </c>
      <c r="G127" t="s">
        <v>241</v>
      </c>
      <c r="H127">
        <v>123</v>
      </c>
      <c r="I127" t="s">
        <v>6</v>
      </c>
      <c r="J127" t="s">
        <v>23</v>
      </c>
      <c r="K127" t="s">
        <v>242</v>
      </c>
      <c r="O127">
        <f>IFERROR(VLOOKUP(I127,Sheet1!A:B, 2, FALSE),"")</f>
        <v>6</v>
      </c>
      <c r="P127">
        <f>IFERROR(VLOOKUP(J127,Sheet1!A:B, 2, FALSE), "")</f>
        <v>21</v>
      </c>
      <c r="Q127" t="str">
        <f>IFERROR(VLOOKUP(K127,Sheet1!A:B, 2, FALSE), "")</f>
        <v/>
      </c>
      <c r="R127" t="str">
        <f>IFERROR(VLOOKUP(L127,Sheet1!A:B, 2, FALSE), "")</f>
        <v/>
      </c>
    </row>
    <row r="128" spans="1:18" x14ac:dyDescent="0.3">
      <c r="A128" t="s">
        <v>639</v>
      </c>
      <c r="B128" t="s">
        <v>641</v>
      </c>
      <c r="C128" t="str">
        <f t="shared" ca="1" si="12"/>
        <v>B2 Medical Expense:Medical Expense</v>
      </c>
      <c r="D128" t="str">
        <f t="shared" ca="1" si="11"/>
        <v>Vacine</v>
      </c>
      <c r="E128">
        <f t="shared" ca="1" si="10"/>
        <v>21</v>
      </c>
      <c r="F128" t="str">
        <f t="shared" ca="1" si="8"/>
        <v>{ "emoji": "💸", "id": 124, "name": "Vacine", "parentId": 21, "isSync": 0, "createdAt": "2023-12-02T16:17:21.188", "updatedAt": "2023-12-02T16:17:21.188", "isActive": 1, "transaction_type": "expense" },</v>
      </c>
      <c r="G128" t="s">
        <v>243</v>
      </c>
      <c r="H128">
        <v>124</v>
      </c>
      <c r="I128" t="s">
        <v>6</v>
      </c>
      <c r="J128" t="s">
        <v>23</v>
      </c>
      <c r="K128" t="s">
        <v>244</v>
      </c>
      <c r="O128">
        <f>IFERROR(VLOOKUP(I128,Sheet1!A:B, 2, FALSE),"")</f>
        <v>6</v>
      </c>
      <c r="P128">
        <f>IFERROR(VLOOKUP(J128,Sheet1!A:B, 2, FALSE), "")</f>
        <v>21</v>
      </c>
      <c r="Q128" t="str">
        <f>IFERROR(VLOOKUP(K128,Sheet1!A:B, 2, FALSE), "")</f>
        <v/>
      </c>
      <c r="R128" t="str">
        <f>IFERROR(VLOOKUP(L128,Sheet1!A:B, 2, FALSE), "")</f>
        <v/>
      </c>
    </row>
    <row r="129" spans="1:18" x14ac:dyDescent="0.3">
      <c r="A129" t="s">
        <v>639</v>
      </c>
      <c r="B129" t="s">
        <v>641</v>
      </c>
      <c r="C129" t="str">
        <f t="shared" ca="1" si="12"/>
        <v>B2 Medical Expense</v>
      </c>
      <c r="D129" t="str">
        <f t="shared" ca="1" si="11"/>
        <v>Take A Break</v>
      </c>
      <c r="E129">
        <f t="shared" ca="1" si="10"/>
        <v>6</v>
      </c>
      <c r="F129" t="str">
        <f t="shared" ca="1" si="8"/>
        <v>{ "emoji": "💸", "id": 125, "name": "Take A Break", "parentId": 6, "isSync": 0, "createdAt": "2023-12-02T16:17:21.188", "updatedAt": "2023-12-02T16:17:21.188", "isActive": 1, "transaction_type": "expense" },</v>
      </c>
      <c r="G129" t="s">
        <v>245</v>
      </c>
      <c r="H129">
        <v>125</v>
      </c>
      <c r="I129" t="s">
        <v>6</v>
      </c>
      <c r="J129" t="s">
        <v>246</v>
      </c>
      <c r="O129">
        <f>IFERROR(VLOOKUP(I129,Sheet1!A:B, 2, FALSE),"")</f>
        <v>6</v>
      </c>
      <c r="P129" t="str">
        <f>IFERROR(VLOOKUP(J129,Sheet1!A:B, 2, FALSE), "")</f>
        <v/>
      </c>
      <c r="Q129" t="str">
        <f>IFERROR(VLOOKUP(K129,Sheet1!A:B, 2, FALSE), "")</f>
        <v/>
      </c>
      <c r="R129" t="str">
        <f>IFERROR(VLOOKUP(L129,Sheet1!A:B, 2, FALSE), "")</f>
        <v/>
      </c>
    </row>
    <row r="130" spans="1:18" x14ac:dyDescent="0.3">
      <c r="A130" t="s">
        <v>639</v>
      </c>
      <c r="B130" t="s">
        <v>641</v>
      </c>
      <c r="C130" t="str">
        <f t="shared" ca="1" si="12"/>
        <v>B3 My Expense</v>
      </c>
      <c r="D130" t="str">
        <f t="shared" ca="1" si="11"/>
        <v>Bank Expense</v>
      </c>
      <c r="E130">
        <f t="shared" ca="1" si="10"/>
        <v>7</v>
      </c>
      <c r="F130" t="str">
        <f t="shared" ca="1" si="8"/>
        <v>{ "emoji": "💸", "id": 126, "name": "Bank Expense", "parentId": 7, "isSync": 0, "createdAt": "2023-12-02T16:17:21.188", "updatedAt": "2023-12-02T16:17:21.188", "isActive": 1, "transaction_type": "expense" },</v>
      </c>
      <c r="G130" t="s">
        <v>247</v>
      </c>
      <c r="H130">
        <v>126</v>
      </c>
      <c r="I130" t="s">
        <v>7</v>
      </c>
      <c r="J130" t="s">
        <v>248</v>
      </c>
      <c r="O130">
        <f>IFERROR(VLOOKUP(I130,Sheet1!A:B, 2, FALSE),"")</f>
        <v>7</v>
      </c>
      <c r="P130" t="str">
        <f>IFERROR(VLOOKUP(J130,Sheet1!A:B, 2, FALSE), "")</f>
        <v/>
      </c>
      <c r="Q130" t="str">
        <f>IFERROR(VLOOKUP(K130,Sheet1!A:B, 2, FALSE), "")</f>
        <v/>
      </c>
      <c r="R130" t="str">
        <f>IFERROR(VLOOKUP(L130,Sheet1!A:B, 2, FALSE), "")</f>
        <v/>
      </c>
    </row>
    <row r="131" spans="1:18" x14ac:dyDescent="0.3">
      <c r="A131" t="s">
        <v>639</v>
      </c>
      <c r="B131" t="s">
        <v>641</v>
      </c>
      <c r="C131" t="str">
        <f t="shared" ca="1" si="12"/>
        <v>B3 My Expense:Clothing</v>
      </c>
      <c r="D131" t="str">
        <f t="shared" ca="1" si="11"/>
        <v>Belt</v>
      </c>
      <c r="E131">
        <f t="shared" ca="1" si="10"/>
        <v>22</v>
      </c>
      <c r="F131" t="str">
        <f t="shared" ca="1" si="8"/>
        <v>{ "emoji": "💸", "id": 127, "name": "Belt", "parentId": 22, "isSync": 0, "createdAt": "2023-12-02T16:17:21.188", "updatedAt": "2023-12-02T16:17:21.188", "isActive": 1, "transaction_type": "expense" },</v>
      </c>
      <c r="G131" t="s">
        <v>249</v>
      </c>
      <c r="H131">
        <v>127</v>
      </c>
      <c r="I131" t="s">
        <v>7</v>
      </c>
      <c r="J131" t="s">
        <v>24</v>
      </c>
      <c r="K131" t="s">
        <v>250</v>
      </c>
      <c r="O131">
        <f>IFERROR(VLOOKUP(I131,Sheet1!A:B, 2, FALSE),"")</f>
        <v>7</v>
      </c>
      <c r="P131">
        <f>IFERROR(VLOOKUP(J131,Sheet1!A:B, 2, FALSE), "")</f>
        <v>22</v>
      </c>
      <c r="Q131" t="str">
        <f>IFERROR(VLOOKUP(K131,Sheet1!A:B, 2, FALSE), "")</f>
        <v/>
      </c>
      <c r="R131" t="str">
        <f>IFERROR(VLOOKUP(L131,Sheet1!A:B, 2, FALSE), "")</f>
        <v/>
      </c>
    </row>
    <row r="132" spans="1:18" x14ac:dyDescent="0.3">
      <c r="A132" t="s">
        <v>639</v>
      </c>
      <c r="B132" t="s">
        <v>641</v>
      </c>
      <c r="C132" t="str">
        <f t="shared" ca="1" si="12"/>
        <v>B3 My Expense:Clothing</v>
      </c>
      <c r="D132" t="str">
        <f t="shared" ca="1" si="11"/>
        <v>Cloth Stick</v>
      </c>
      <c r="E132">
        <f t="shared" ca="1" si="10"/>
        <v>22</v>
      </c>
      <c r="F132" t="str">
        <f t="shared" ref="F132:F195" ca="1" si="13">"{ ""emoji"": """&amp;B132&amp;""", ""id"": "&amp;H132&amp;", ""name"": """&amp;D132&amp;""", ""parentId"": "&amp;E132&amp;", ""isSync"": 0, ""createdAt"": ""2023-12-02T16:17:21.188"", ""updatedAt"": ""2023-12-02T16:17:21.188"", ""isActive"": 1, ""transaction_type"": """&amp;A132&amp;""" },"</f>
        <v>{ "emoji": "💸", "id": 128, "name": "Cloth Stick", "parentId": 22, "isSync": 0, "createdAt": "2023-12-02T16:17:21.188", "updatedAt": "2023-12-02T16:17:21.188", "isActive": 1, "transaction_type": "expense" },</v>
      </c>
      <c r="G132" t="s">
        <v>251</v>
      </c>
      <c r="H132">
        <v>128</v>
      </c>
      <c r="I132" t="s">
        <v>7</v>
      </c>
      <c r="J132" t="s">
        <v>24</v>
      </c>
      <c r="K132" t="s">
        <v>252</v>
      </c>
      <c r="O132">
        <f>IFERROR(VLOOKUP(I132,Sheet1!A:B, 2, FALSE),"")</f>
        <v>7</v>
      </c>
      <c r="P132">
        <f>IFERROR(VLOOKUP(J132,Sheet1!A:B, 2, FALSE), "")</f>
        <v>22</v>
      </c>
      <c r="Q132" t="str">
        <f>IFERROR(VLOOKUP(K132,Sheet1!A:B, 2, FALSE), "")</f>
        <v/>
      </c>
      <c r="R132" t="str">
        <f>IFERROR(VLOOKUP(L132,Sheet1!A:B, 2, FALSE), "")</f>
        <v/>
      </c>
    </row>
    <row r="133" spans="1:18" x14ac:dyDescent="0.3">
      <c r="A133" t="s">
        <v>639</v>
      </c>
      <c r="B133" t="s">
        <v>641</v>
      </c>
      <c r="C133" t="str">
        <f t="shared" ca="1" si="12"/>
        <v>B3 My Expense:Clothing</v>
      </c>
      <c r="D133" t="str">
        <f t="shared" ca="1" si="11"/>
        <v>Fixing</v>
      </c>
      <c r="E133">
        <f t="shared" ca="1" si="10"/>
        <v>22</v>
      </c>
      <c r="F133" t="str">
        <f t="shared" ca="1" si="13"/>
        <v>{ "emoji": "💸", "id": 129, "name": "Fixing", "parentId": 22, "isSync": 0, "createdAt": "2023-12-02T16:17:21.188", "updatedAt": "2023-12-02T16:17:21.188", "isActive": 1, "transaction_type": "expense" },</v>
      </c>
      <c r="G133" t="s">
        <v>253</v>
      </c>
      <c r="H133">
        <v>129</v>
      </c>
      <c r="I133" t="s">
        <v>7</v>
      </c>
      <c r="J133" t="s">
        <v>24</v>
      </c>
      <c r="K133" t="s">
        <v>47</v>
      </c>
      <c r="O133">
        <f>IFERROR(VLOOKUP(I133,Sheet1!A:B, 2, FALSE),"")</f>
        <v>7</v>
      </c>
      <c r="P133">
        <f>IFERROR(VLOOKUP(J133,Sheet1!A:B, 2, FALSE), "")</f>
        <v>22</v>
      </c>
      <c r="Q133">
        <f>IFERROR(VLOOKUP(K133,Sheet1!A:B, 2, FALSE), "")</f>
        <v>45</v>
      </c>
      <c r="R133" t="str">
        <f>IFERROR(VLOOKUP(L133,Sheet1!A:B, 2, FALSE), "")</f>
        <v/>
      </c>
    </row>
    <row r="134" spans="1:18" x14ac:dyDescent="0.3">
      <c r="A134" t="s">
        <v>639</v>
      </c>
      <c r="B134" t="s">
        <v>641</v>
      </c>
      <c r="C134" t="str">
        <f t="shared" ca="1" si="12"/>
        <v>B3 My Expense:Clothing</v>
      </c>
      <c r="D134" t="str">
        <f t="shared" ca="1" si="11"/>
        <v>Gillet Blade</v>
      </c>
      <c r="E134">
        <f t="shared" ca="1" si="10"/>
        <v>22</v>
      </c>
      <c r="F134" t="str">
        <f t="shared" ca="1" si="13"/>
        <v>{ "emoji": "💸", "id": 130, "name": "Gillet Blade", "parentId": 22, "isSync": 0, "createdAt": "2023-12-02T16:17:21.188", "updatedAt": "2023-12-02T16:17:21.188", "isActive": 1, "transaction_type": "expense" },</v>
      </c>
      <c r="G134" t="s">
        <v>254</v>
      </c>
      <c r="H134">
        <v>130</v>
      </c>
      <c r="I134" t="s">
        <v>7</v>
      </c>
      <c r="J134" t="s">
        <v>24</v>
      </c>
      <c r="K134" t="s">
        <v>255</v>
      </c>
      <c r="O134">
        <f>IFERROR(VLOOKUP(I134,Sheet1!A:B, 2, FALSE),"")</f>
        <v>7</v>
      </c>
      <c r="P134">
        <f>IFERROR(VLOOKUP(J134,Sheet1!A:B, 2, FALSE), "")</f>
        <v>22</v>
      </c>
      <c r="Q134" t="str">
        <f>IFERROR(VLOOKUP(K134,Sheet1!A:B, 2, FALSE), "")</f>
        <v/>
      </c>
      <c r="R134" t="str">
        <f>IFERROR(VLOOKUP(L134,Sheet1!A:B, 2, FALSE), "")</f>
        <v/>
      </c>
    </row>
    <row r="135" spans="1:18" x14ac:dyDescent="0.3">
      <c r="A135" t="s">
        <v>639</v>
      </c>
      <c r="B135" t="s">
        <v>641</v>
      </c>
      <c r="C135" t="str">
        <f t="shared" ca="1" si="12"/>
        <v>B3 My Expense:Clothing</v>
      </c>
      <c r="D135" t="str">
        <f t="shared" ca="1" si="11"/>
        <v>Glove</v>
      </c>
      <c r="E135">
        <f t="shared" ca="1" si="10"/>
        <v>22</v>
      </c>
      <c r="F135" t="str">
        <f t="shared" ca="1" si="13"/>
        <v>{ "emoji": "💸", "id": 131, "name": "Glove", "parentId": 22, "isSync": 0, "createdAt": "2023-12-02T16:17:21.188", "updatedAt": "2023-12-02T16:17:21.188", "isActive": 1, "transaction_type": "expense" },</v>
      </c>
      <c r="G135" t="s">
        <v>256</v>
      </c>
      <c r="H135">
        <v>131</v>
      </c>
      <c r="I135" t="s">
        <v>7</v>
      </c>
      <c r="J135" t="s">
        <v>24</v>
      </c>
      <c r="K135" t="s">
        <v>257</v>
      </c>
      <c r="O135">
        <f>IFERROR(VLOOKUP(I135,Sheet1!A:B, 2, FALSE),"")</f>
        <v>7</v>
      </c>
      <c r="P135">
        <f>IFERROR(VLOOKUP(J135,Sheet1!A:B, 2, FALSE), "")</f>
        <v>22</v>
      </c>
      <c r="Q135" t="str">
        <f>IFERROR(VLOOKUP(K135,Sheet1!A:B, 2, FALSE), "")</f>
        <v/>
      </c>
      <c r="R135" t="str">
        <f>IFERROR(VLOOKUP(L135,Sheet1!A:B, 2, FALSE), "")</f>
        <v/>
      </c>
    </row>
    <row r="136" spans="1:18" x14ac:dyDescent="0.3">
      <c r="A136" t="s">
        <v>639</v>
      </c>
      <c r="B136" t="s">
        <v>641</v>
      </c>
      <c r="C136" t="str">
        <f t="shared" ca="1" si="12"/>
        <v>B3 My Expense:Clothing</v>
      </c>
      <c r="D136" t="str">
        <f t="shared" ca="1" si="11"/>
        <v>Pant</v>
      </c>
      <c r="E136">
        <f t="shared" ca="1" si="10"/>
        <v>22</v>
      </c>
      <c r="F136" t="str">
        <f t="shared" ca="1" si="13"/>
        <v>{ "emoji": "💸", "id": 132, "name": "Pant", "parentId": 22, "isSync": 0, "createdAt": "2023-12-02T16:17:21.188", "updatedAt": "2023-12-02T16:17:21.188", "isActive": 1, "transaction_type": "expense" },</v>
      </c>
      <c r="G136" t="s">
        <v>258</v>
      </c>
      <c r="H136">
        <v>132</v>
      </c>
      <c r="I136" t="s">
        <v>7</v>
      </c>
      <c r="J136" t="s">
        <v>24</v>
      </c>
      <c r="K136" t="s">
        <v>259</v>
      </c>
      <c r="O136">
        <f>IFERROR(VLOOKUP(I136,Sheet1!A:B, 2, FALSE),"")</f>
        <v>7</v>
      </c>
      <c r="P136">
        <f>IFERROR(VLOOKUP(J136,Sheet1!A:B, 2, FALSE), "")</f>
        <v>22</v>
      </c>
      <c r="Q136" t="str">
        <f>IFERROR(VLOOKUP(K136,Sheet1!A:B, 2, FALSE), "")</f>
        <v/>
      </c>
      <c r="R136" t="str">
        <f>IFERROR(VLOOKUP(L136,Sheet1!A:B, 2, FALSE), "")</f>
        <v/>
      </c>
    </row>
    <row r="137" spans="1:18" x14ac:dyDescent="0.3">
      <c r="A137" t="s">
        <v>639</v>
      </c>
      <c r="B137" t="s">
        <v>641</v>
      </c>
      <c r="C137" t="str">
        <f t="shared" ca="1" si="12"/>
        <v>B3 My Expense:Clothing</v>
      </c>
      <c r="D137" t="str">
        <f t="shared" ca="1" si="11"/>
        <v>Shirt</v>
      </c>
      <c r="E137">
        <f t="shared" ca="1" si="10"/>
        <v>22</v>
      </c>
      <c r="F137" t="str">
        <f t="shared" ca="1" si="13"/>
        <v>{ "emoji": "💸", "id": 133, "name": "Shirt", "parentId": 22, "isSync": 0, "createdAt": "2023-12-02T16:17:21.188", "updatedAt": "2023-12-02T16:17:21.188", "isActive": 1, "transaction_type": "expense" },</v>
      </c>
      <c r="G137" t="s">
        <v>260</v>
      </c>
      <c r="H137">
        <v>133</v>
      </c>
      <c r="I137" t="s">
        <v>7</v>
      </c>
      <c r="J137" t="s">
        <v>24</v>
      </c>
      <c r="K137" t="s">
        <v>261</v>
      </c>
      <c r="O137">
        <f>IFERROR(VLOOKUP(I137,Sheet1!A:B, 2, FALSE),"")</f>
        <v>7</v>
      </c>
      <c r="P137">
        <f>IFERROR(VLOOKUP(J137,Sheet1!A:B, 2, FALSE), "")</f>
        <v>22</v>
      </c>
      <c r="Q137" t="str">
        <f>IFERROR(VLOOKUP(K137,Sheet1!A:B, 2, FALSE), "")</f>
        <v/>
      </c>
      <c r="R137" t="str">
        <f>IFERROR(VLOOKUP(L137,Sheet1!A:B, 2, FALSE), "")</f>
        <v/>
      </c>
    </row>
    <row r="138" spans="1:18" x14ac:dyDescent="0.3">
      <c r="A138" t="s">
        <v>639</v>
      </c>
      <c r="B138" t="s">
        <v>641</v>
      </c>
      <c r="C138" t="str">
        <f t="shared" ca="1" si="12"/>
        <v>B3 My Expense:Clothing</v>
      </c>
      <c r="D138" t="str">
        <f t="shared" ca="1" si="11"/>
        <v>Shoe</v>
      </c>
      <c r="E138">
        <f t="shared" ref="E138:E169" ca="1" si="14">VLOOKUP(C138,G:H,2,FALSE)</f>
        <v>22</v>
      </c>
      <c r="F138" t="str">
        <f t="shared" ca="1" si="13"/>
        <v>{ "emoji": "💸", "id": 134, "name": "Shoe", "parentId": 22, "isSync": 0, "createdAt": "2023-12-02T16:17:21.188", "updatedAt": "2023-12-02T16:17:21.188", "isActive": 1, "transaction_type": "expense" },</v>
      </c>
      <c r="G138" t="s">
        <v>262</v>
      </c>
      <c r="H138">
        <v>134</v>
      </c>
      <c r="I138" t="s">
        <v>7</v>
      </c>
      <c r="J138" t="s">
        <v>24</v>
      </c>
      <c r="K138" t="s">
        <v>263</v>
      </c>
      <c r="O138">
        <f>IFERROR(VLOOKUP(I138,Sheet1!A:B, 2, FALSE),"")</f>
        <v>7</v>
      </c>
      <c r="P138">
        <f>IFERROR(VLOOKUP(J138,Sheet1!A:B, 2, FALSE), "")</f>
        <v>22</v>
      </c>
      <c r="Q138" t="str">
        <f>IFERROR(VLOOKUP(K138,Sheet1!A:B, 2, FALSE), "")</f>
        <v/>
      </c>
      <c r="R138" t="str">
        <f>IFERROR(VLOOKUP(L138,Sheet1!A:B, 2, FALSE), "")</f>
        <v/>
      </c>
    </row>
    <row r="139" spans="1:18" x14ac:dyDescent="0.3">
      <c r="A139" t="s">
        <v>639</v>
      </c>
      <c r="B139" t="s">
        <v>641</v>
      </c>
      <c r="C139" t="str">
        <f t="shared" ca="1" si="12"/>
        <v>B3 My Expense:Clothing</v>
      </c>
      <c r="D139" t="str">
        <f t="shared" ca="1" si="11"/>
        <v>Short</v>
      </c>
      <c r="E139">
        <f t="shared" ca="1" si="14"/>
        <v>22</v>
      </c>
      <c r="F139" t="str">
        <f t="shared" ca="1" si="13"/>
        <v>{ "emoji": "💸", "id": 135, "name": "Short", "parentId": 22, "isSync": 0, "createdAt": "2023-12-02T16:17:21.188", "updatedAt": "2023-12-02T16:17:21.188", "isActive": 1, "transaction_type": "expense" },</v>
      </c>
      <c r="G139" t="s">
        <v>264</v>
      </c>
      <c r="H139">
        <v>135</v>
      </c>
      <c r="I139" t="s">
        <v>7</v>
      </c>
      <c r="J139" t="s">
        <v>24</v>
      </c>
      <c r="K139" t="s">
        <v>265</v>
      </c>
      <c r="O139">
        <f>IFERROR(VLOOKUP(I139,Sheet1!A:B, 2, FALSE),"")</f>
        <v>7</v>
      </c>
      <c r="P139">
        <f>IFERROR(VLOOKUP(J139,Sheet1!A:B, 2, FALSE), "")</f>
        <v>22</v>
      </c>
      <c r="Q139" t="str">
        <f>IFERROR(VLOOKUP(K139,Sheet1!A:B, 2, FALSE), "")</f>
        <v/>
      </c>
      <c r="R139" t="str">
        <f>IFERROR(VLOOKUP(L139,Sheet1!A:B, 2, FALSE), "")</f>
        <v/>
      </c>
    </row>
    <row r="140" spans="1:18" x14ac:dyDescent="0.3">
      <c r="A140" t="s">
        <v>639</v>
      </c>
      <c r="B140" t="s">
        <v>641</v>
      </c>
      <c r="C140" t="str">
        <f t="shared" ca="1" si="12"/>
        <v>B3 My Expense:Clothing</v>
      </c>
      <c r="D140" t="str">
        <f t="shared" ca="1" si="11"/>
        <v>Sock</v>
      </c>
      <c r="E140">
        <f t="shared" ca="1" si="14"/>
        <v>22</v>
      </c>
      <c r="F140" t="str">
        <f t="shared" ca="1" si="13"/>
        <v>{ "emoji": "💸", "id": 136, "name": "Sock", "parentId": 22, "isSync": 0, "createdAt": "2023-12-02T16:17:21.188", "updatedAt": "2023-12-02T16:17:21.188", "isActive": 1, "transaction_type": "expense" },</v>
      </c>
      <c r="G140" t="s">
        <v>266</v>
      </c>
      <c r="H140">
        <v>136</v>
      </c>
      <c r="I140" t="s">
        <v>7</v>
      </c>
      <c r="J140" t="s">
        <v>24</v>
      </c>
      <c r="K140" t="s">
        <v>267</v>
      </c>
      <c r="O140">
        <f>IFERROR(VLOOKUP(I140,Sheet1!A:B, 2, FALSE),"")</f>
        <v>7</v>
      </c>
      <c r="P140">
        <f>IFERROR(VLOOKUP(J140,Sheet1!A:B, 2, FALSE), "")</f>
        <v>22</v>
      </c>
      <c r="Q140" t="str">
        <f>IFERROR(VLOOKUP(K140,Sheet1!A:B, 2, FALSE), "")</f>
        <v/>
      </c>
      <c r="R140" t="str">
        <f>IFERROR(VLOOKUP(L140,Sheet1!A:B, 2, FALSE), "")</f>
        <v/>
      </c>
    </row>
    <row r="141" spans="1:18" x14ac:dyDescent="0.3">
      <c r="A141" t="s">
        <v>639</v>
      </c>
      <c r="B141" t="s">
        <v>641</v>
      </c>
      <c r="C141" t="str">
        <f t="shared" ca="1" si="12"/>
        <v>B3 My Expense:Clothing</v>
      </c>
      <c r="D141" t="str">
        <f t="shared" ca="1" si="11"/>
        <v>Towel</v>
      </c>
      <c r="E141">
        <f t="shared" ca="1" si="14"/>
        <v>22</v>
      </c>
      <c r="F141" t="str">
        <f t="shared" ca="1" si="13"/>
        <v>{ "emoji": "💸", "id": 137, "name": "Towel", "parentId": 22, "isSync": 0, "createdAt": "2023-12-02T16:17:21.188", "updatedAt": "2023-12-02T16:17:21.188", "isActive": 1, "transaction_type": "expense" },</v>
      </c>
      <c r="G141" t="s">
        <v>268</v>
      </c>
      <c r="H141">
        <v>137</v>
      </c>
      <c r="I141" t="s">
        <v>7</v>
      </c>
      <c r="J141" t="s">
        <v>24</v>
      </c>
      <c r="K141" t="s">
        <v>269</v>
      </c>
      <c r="O141">
        <f>IFERROR(VLOOKUP(I141,Sheet1!A:B, 2, FALSE),"")</f>
        <v>7</v>
      </c>
      <c r="P141">
        <f>IFERROR(VLOOKUP(J141,Sheet1!A:B, 2, FALSE), "")</f>
        <v>22</v>
      </c>
      <c r="Q141" t="str">
        <f>IFERROR(VLOOKUP(K141,Sheet1!A:B, 2, FALSE), "")</f>
        <v/>
      </c>
      <c r="R141" t="str">
        <f>IFERROR(VLOOKUP(L141,Sheet1!A:B, 2, FALSE), "")</f>
        <v/>
      </c>
    </row>
    <row r="142" spans="1:18" x14ac:dyDescent="0.3">
      <c r="A142" t="s">
        <v>639</v>
      </c>
      <c r="B142" t="s">
        <v>641</v>
      </c>
      <c r="C142" t="str">
        <f t="shared" ca="1" si="12"/>
        <v>B3 My Expense</v>
      </c>
      <c r="D142" t="str">
        <f t="shared" ca="1" si="11"/>
        <v>Hair Cut</v>
      </c>
      <c r="E142">
        <f t="shared" ca="1" si="14"/>
        <v>7</v>
      </c>
      <c r="F142" t="str">
        <f t="shared" ca="1" si="13"/>
        <v>{ "emoji": "💸", "id": 138, "name": "Hair Cut", "parentId": 7, "isSync": 0, "createdAt": "2023-12-02T16:17:21.188", "updatedAt": "2023-12-02T16:17:21.188", "isActive": 1, "transaction_type": "expense" },</v>
      </c>
      <c r="G142" t="s">
        <v>270</v>
      </c>
      <c r="H142">
        <v>138</v>
      </c>
      <c r="I142" t="s">
        <v>7</v>
      </c>
      <c r="J142" t="s">
        <v>271</v>
      </c>
      <c r="O142">
        <f>IFERROR(VLOOKUP(I142,Sheet1!A:B, 2, FALSE),"")</f>
        <v>7</v>
      </c>
      <c r="P142" t="str">
        <f>IFERROR(VLOOKUP(J142,Sheet1!A:B, 2, FALSE), "")</f>
        <v/>
      </c>
      <c r="Q142" t="str">
        <f>IFERROR(VLOOKUP(K142,Sheet1!A:B, 2, FALSE), "")</f>
        <v/>
      </c>
      <c r="R142" t="str">
        <f>IFERROR(VLOOKUP(L142,Sheet1!A:B, 2, FALSE), "")</f>
        <v/>
      </c>
    </row>
    <row r="143" spans="1:18" x14ac:dyDescent="0.3">
      <c r="A143" t="s">
        <v>639</v>
      </c>
      <c r="B143" t="s">
        <v>641</v>
      </c>
      <c r="C143" t="str">
        <f t="shared" ca="1" si="12"/>
        <v>B3 My Expense</v>
      </c>
      <c r="D143" t="str">
        <f t="shared" ca="1" si="11"/>
        <v>Home Other Expense</v>
      </c>
      <c r="E143">
        <f t="shared" ca="1" si="14"/>
        <v>7</v>
      </c>
      <c r="F143" t="str">
        <f t="shared" ca="1" si="13"/>
        <v>{ "emoji": "💸", "id": 139, "name": "Home Other Expense", "parentId": 7, "isSync": 0, "createdAt": "2023-12-02T16:17:21.188", "updatedAt": "2023-12-02T16:17:21.188", "isActive": 1, "transaction_type": "expense" },</v>
      </c>
      <c r="G143" t="s">
        <v>272</v>
      </c>
      <c r="H143">
        <v>139</v>
      </c>
      <c r="I143" t="s">
        <v>7</v>
      </c>
      <c r="J143" t="s">
        <v>273</v>
      </c>
      <c r="O143">
        <f>IFERROR(VLOOKUP(I143,Sheet1!A:B, 2, FALSE),"")</f>
        <v>7</v>
      </c>
      <c r="P143" t="str">
        <f>IFERROR(VLOOKUP(J143,Sheet1!A:B, 2, FALSE), "")</f>
        <v/>
      </c>
      <c r="Q143" t="str">
        <f>IFERROR(VLOOKUP(K143,Sheet1!A:B, 2, FALSE), "")</f>
        <v/>
      </c>
      <c r="R143" t="str">
        <f>IFERROR(VLOOKUP(L143,Sheet1!A:B, 2, FALSE), "")</f>
        <v/>
      </c>
    </row>
    <row r="144" spans="1:18" x14ac:dyDescent="0.3">
      <c r="A144" t="s">
        <v>639</v>
      </c>
      <c r="B144" t="s">
        <v>641</v>
      </c>
      <c r="C144" t="str">
        <f t="shared" ca="1" si="12"/>
        <v>B3 My Expense:Household</v>
      </c>
      <c r="D144" t="str">
        <f t="shared" ca="1" si="11"/>
        <v>Air Cleaning</v>
      </c>
      <c r="E144">
        <f t="shared" ca="1" si="14"/>
        <v>23</v>
      </c>
      <c r="F144" t="str">
        <f t="shared" ca="1" si="13"/>
        <v>{ "emoji": "💸", "id": 140, "name": "Air Cleaning", "parentId": 23, "isSync": 0, "createdAt": "2023-12-02T16:17:21.188", "updatedAt": "2023-12-02T16:17:21.188", "isActive": 1, "transaction_type": "expense" },</v>
      </c>
      <c r="G144" t="s">
        <v>274</v>
      </c>
      <c r="H144">
        <v>140</v>
      </c>
      <c r="I144" t="s">
        <v>7</v>
      </c>
      <c r="J144" t="s">
        <v>25</v>
      </c>
      <c r="K144" t="s">
        <v>275</v>
      </c>
      <c r="O144">
        <f>IFERROR(VLOOKUP(I144,Sheet1!A:B, 2, FALSE),"")</f>
        <v>7</v>
      </c>
      <c r="P144">
        <f>IFERROR(VLOOKUP(J144,Sheet1!A:B, 2, FALSE), "")</f>
        <v>23</v>
      </c>
      <c r="Q144" t="str">
        <f>IFERROR(VLOOKUP(K144,Sheet1!A:B, 2, FALSE), "")</f>
        <v/>
      </c>
      <c r="R144" t="str">
        <f>IFERROR(VLOOKUP(L144,Sheet1!A:B, 2, FALSE), "")</f>
        <v/>
      </c>
    </row>
    <row r="145" spans="1:18" x14ac:dyDescent="0.3">
      <c r="A145" t="s">
        <v>639</v>
      </c>
      <c r="B145" t="s">
        <v>641</v>
      </c>
      <c r="C145" t="str">
        <f t="shared" ca="1" si="12"/>
        <v>B3 My Expense:Household:Bath Equipment</v>
      </c>
      <c r="D145" t="str">
        <f t="shared" ca="1" si="11"/>
        <v>Hair Swing</v>
      </c>
      <c r="E145">
        <f t="shared" ca="1" si="14"/>
        <v>42</v>
      </c>
      <c r="F145" t="str">
        <f t="shared" ca="1" si="13"/>
        <v>{ "emoji": "💸", "id": 141, "name": "Hair Swing", "parentId": 42, "isSync": 0, "createdAt": "2023-12-02T16:17:21.188", "updatedAt": "2023-12-02T16:17:21.188", "isActive": 1, "transaction_type": "expense" },</v>
      </c>
      <c r="G145" t="s">
        <v>276</v>
      </c>
      <c r="H145">
        <v>141</v>
      </c>
      <c r="I145" t="s">
        <v>7</v>
      </c>
      <c r="J145" t="s">
        <v>25</v>
      </c>
      <c r="K145" t="s">
        <v>44</v>
      </c>
      <c r="L145" t="s">
        <v>79</v>
      </c>
      <c r="O145">
        <f>IFERROR(VLOOKUP(I145,Sheet1!A:B, 2, FALSE),"")</f>
        <v>7</v>
      </c>
      <c r="P145">
        <f>IFERROR(VLOOKUP(J145,Sheet1!A:B, 2, FALSE), "")</f>
        <v>23</v>
      </c>
      <c r="Q145">
        <f>IFERROR(VLOOKUP(K145,Sheet1!A:B, 2, FALSE), "")</f>
        <v>42</v>
      </c>
      <c r="R145" t="str">
        <f>IFERROR(VLOOKUP(L145,Sheet1!A:B, 2, FALSE), "")</f>
        <v/>
      </c>
    </row>
    <row r="146" spans="1:18" x14ac:dyDescent="0.3">
      <c r="A146" t="s">
        <v>639</v>
      </c>
      <c r="B146" t="s">
        <v>641</v>
      </c>
      <c r="C146" t="str">
        <f t="shared" ca="1" si="12"/>
        <v>B3 My Expense:Household:Bath Equipment</v>
      </c>
      <c r="D146" t="str">
        <f t="shared" ca="1" si="11"/>
        <v>Shampoo</v>
      </c>
      <c r="E146">
        <f t="shared" ca="1" si="14"/>
        <v>42</v>
      </c>
      <c r="F146" t="str">
        <f t="shared" ca="1" si="13"/>
        <v>{ "emoji": "💸", "id": 142, "name": "Shampoo", "parentId": 42, "isSync": 0, "createdAt": "2023-12-02T16:17:21.188", "updatedAt": "2023-12-02T16:17:21.188", "isActive": 1, "transaction_type": "expense" },</v>
      </c>
      <c r="G146" t="s">
        <v>277</v>
      </c>
      <c r="H146">
        <v>142</v>
      </c>
      <c r="I146" t="s">
        <v>7</v>
      </c>
      <c r="J146" t="s">
        <v>25</v>
      </c>
      <c r="K146" t="s">
        <v>44</v>
      </c>
      <c r="L146" t="s">
        <v>80</v>
      </c>
      <c r="O146">
        <f>IFERROR(VLOOKUP(I146,Sheet1!A:B, 2, FALSE),"")</f>
        <v>7</v>
      </c>
      <c r="P146">
        <f>IFERROR(VLOOKUP(J146,Sheet1!A:B, 2, FALSE), "")</f>
        <v>23</v>
      </c>
      <c r="Q146">
        <f>IFERROR(VLOOKUP(K146,Sheet1!A:B, 2, FALSE), "")</f>
        <v>42</v>
      </c>
      <c r="R146" t="str">
        <f>IFERROR(VLOOKUP(L146,Sheet1!A:B, 2, FALSE), "")</f>
        <v/>
      </c>
    </row>
    <row r="147" spans="1:18" x14ac:dyDescent="0.3">
      <c r="A147" t="s">
        <v>639</v>
      </c>
      <c r="B147" t="s">
        <v>641</v>
      </c>
      <c r="C147" t="str">
        <f t="shared" ca="1" si="12"/>
        <v>B3 My Expense:Household:Bath Equipment</v>
      </c>
      <c r="D147" t="str">
        <f t="shared" ca="1" si="11"/>
        <v>Soap</v>
      </c>
      <c r="E147">
        <f t="shared" ca="1" si="14"/>
        <v>42</v>
      </c>
      <c r="F147" t="str">
        <f t="shared" ca="1" si="13"/>
        <v>{ "emoji": "💸", "id": 143, "name": "Soap", "parentId": 42, "isSync": 0, "createdAt": "2023-12-02T16:17:21.188", "updatedAt": "2023-12-02T16:17:21.188", "isActive": 1, "transaction_type": "expense" },</v>
      </c>
      <c r="G147" t="s">
        <v>278</v>
      </c>
      <c r="H147">
        <v>143</v>
      </c>
      <c r="I147" t="s">
        <v>7</v>
      </c>
      <c r="J147" t="s">
        <v>25</v>
      </c>
      <c r="K147" t="s">
        <v>44</v>
      </c>
      <c r="L147" t="s">
        <v>81</v>
      </c>
      <c r="O147">
        <f>IFERROR(VLOOKUP(I147,Sheet1!A:B, 2, FALSE),"")</f>
        <v>7</v>
      </c>
      <c r="P147">
        <f>IFERROR(VLOOKUP(J147,Sheet1!A:B, 2, FALSE), "")</f>
        <v>23</v>
      </c>
      <c r="Q147">
        <f>IFERROR(VLOOKUP(K147,Sheet1!A:B, 2, FALSE), "")</f>
        <v>42</v>
      </c>
      <c r="R147" t="str">
        <f>IFERROR(VLOOKUP(L147,Sheet1!A:B, 2, FALSE), "")</f>
        <v/>
      </c>
    </row>
    <row r="148" spans="1:18" x14ac:dyDescent="0.3">
      <c r="A148" t="s">
        <v>639</v>
      </c>
      <c r="B148" t="s">
        <v>641</v>
      </c>
      <c r="C148" t="str">
        <f t="shared" ca="1" si="12"/>
        <v>B3 My Expense:Household:Bath Equipment</v>
      </c>
      <c r="D148" t="str">
        <f t="shared" ca="1" si="11"/>
        <v>Tooth Brush</v>
      </c>
      <c r="E148">
        <f t="shared" ca="1" si="14"/>
        <v>42</v>
      </c>
      <c r="F148" t="str">
        <f t="shared" ca="1" si="13"/>
        <v>{ "emoji": "💸", "id": 144, "name": "Tooth Brush", "parentId": 42, "isSync": 0, "createdAt": "2023-12-02T16:17:21.188", "updatedAt": "2023-12-02T16:17:21.188", "isActive": 1, "transaction_type": "expense" },</v>
      </c>
      <c r="G148" t="s">
        <v>279</v>
      </c>
      <c r="H148">
        <v>144</v>
      </c>
      <c r="I148" t="s">
        <v>7</v>
      </c>
      <c r="J148" t="s">
        <v>25</v>
      </c>
      <c r="K148" t="s">
        <v>44</v>
      </c>
      <c r="L148" t="s">
        <v>82</v>
      </c>
      <c r="O148">
        <f>IFERROR(VLOOKUP(I148,Sheet1!A:B, 2, FALSE),"")</f>
        <v>7</v>
      </c>
      <c r="P148">
        <f>IFERROR(VLOOKUP(J148,Sheet1!A:B, 2, FALSE), "")</f>
        <v>23</v>
      </c>
      <c r="Q148">
        <f>IFERROR(VLOOKUP(K148,Sheet1!A:B, 2, FALSE), "")</f>
        <v>42</v>
      </c>
      <c r="R148" t="str">
        <f>IFERROR(VLOOKUP(L148,Sheet1!A:B, 2, FALSE), "")</f>
        <v/>
      </c>
    </row>
    <row r="149" spans="1:18" x14ac:dyDescent="0.3">
      <c r="A149" t="s">
        <v>639</v>
      </c>
      <c r="B149" t="s">
        <v>641</v>
      </c>
      <c r="C149" t="str">
        <f t="shared" ca="1" si="12"/>
        <v>B3 My Expense:Household:Bath Equipment</v>
      </c>
      <c r="D149" t="str">
        <f t="shared" ca="1" si="11"/>
        <v>Tooth Dental Floss</v>
      </c>
      <c r="E149">
        <f t="shared" ca="1" si="14"/>
        <v>42</v>
      </c>
      <c r="F149" t="str">
        <f t="shared" ca="1" si="13"/>
        <v>{ "emoji": "💸", "id": 145, "name": "Tooth Dental Floss", "parentId": 42, "isSync": 0, "createdAt": "2023-12-02T16:17:21.188", "updatedAt": "2023-12-02T16:17:21.188", "isActive": 1, "transaction_type": "expense" },</v>
      </c>
      <c r="G149" t="s">
        <v>280</v>
      </c>
      <c r="H149">
        <v>145</v>
      </c>
      <c r="I149" t="s">
        <v>7</v>
      </c>
      <c r="J149" t="s">
        <v>25</v>
      </c>
      <c r="K149" t="s">
        <v>44</v>
      </c>
      <c r="L149" t="s">
        <v>83</v>
      </c>
      <c r="O149">
        <f>IFERROR(VLOOKUP(I149,Sheet1!A:B, 2, FALSE),"")</f>
        <v>7</v>
      </c>
      <c r="P149">
        <f>IFERROR(VLOOKUP(J149,Sheet1!A:B, 2, FALSE), "")</f>
        <v>23</v>
      </c>
      <c r="Q149">
        <f>IFERROR(VLOOKUP(K149,Sheet1!A:B, 2, FALSE), "")</f>
        <v>42</v>
      </c>
      <c r="R149" t="str">
        <f>IFERROR(VLOOKUP(L149,Sheet1!A:B, 2, FALSE), "")</f>
        <v/>
      </c>
    </row>
    <row r="150" spans="1:18" x14ac:dyDescent="0.3">
      <c r="A150" t="s">
        <v>639</v>
      </c>
      <c r="B150" t="s">
        <v>641</v>
      </c>
      <c r="C150" t="str">
        <f t="shared" ca="1" si="12"/>
        <v>B3 My Expense:Household:Bath Equipment</v>
      </c>
      <c r="D150" t="str">
        <f t="shared" ca="1" si="11"/>
        <v>Tooth Paste</v>
      </c>
      <c r="E150">
        <f t="shared" ca="1" si="14"/>
        <v>42</v>
      </c>
      <c r="F150" t="str">
        <f t="shared" ca="1" si="13"/>
        <v>{ "emoji": "💸", "id": 146, "name": "Tooth Paste", "parentId": 42, "isSync": 0, "createdAt": "2023-12-02T16:17:21.188", "updatedAt": "2023-12-02T16:17:21.188", "isActive": 1, "transaction_type": "expense" },</v>
      </c>
      <c r="G150" t="s">
        <v>281</v>
      </c>
      <c r="H150">
        <v>146</v>
      </c>
      <c r="I150" t="s">
        <v>7</v>
      </c>
      <c r="J150" t="s">
        <v>25</v>
      </c>
      <c r="K150" t="s">
        <v>44</v>
      </c>
      <c r="L150" t="s">
        <v>84</v>
      </c>
      <c r="O150">
        <f>IFERROR(VLOOKUP(I150,Sheet1!A:B, 2, FALSE),"")</f>
        <v>7</v>
      </c>
      <c r="P150">
        <f>IFERROR(VLOOKUP(J150,Sheet1!A:B, 2, FALSE), "")</f>
        <v>23</v>
      </c>
      <c r="Q150">
        <f>IFERROR(VLOOKUP(K150,Sheet1!A:B, 2, FALSE), "")</f>
        <v>42</v>
      </c>
      <c r="R150" t="str">
        <f>IFERROR(VLOOKUP(L150,Sheet1!A:B, 2, FALSE), "")</f>
        <v/>
      </c>
    </row>
    <row r="151" spans="1:18" x14ac:dyDescent="0.3">
      <c r="A151" t="s">
        <v>639</v>
      </c>
      <c r="B151" t="s">
        <v>641</v>
      </c>
      <c r="C151" t="str">
        <f t="shared" ca="1" si="12"/>
        <v>B3 My Expense:Household</v>
      </c>
      <c r="D151" t="str">
        <f t="shared" ca="1" si="11"/>
        <v>Bed</v>
      </c>
      <c r="E151">
        <f t="shared" ca="1" si="14"/>
        <v>23</v>
      </c>
      <c r="F151" t="str">
        <f t="shared" ca="1" si="13"/>
        <v>{ "emoji": "💸", "id": 147, "name": "Bed", "parentId": 23, "isSync": 0, "createdAt": "2023-12-02T16:17:21.188", "updatedAt": "2023-12-02T16:17:21.188", "isActive": 1, "transaction_type": "expense" },</v>
      </c>
      <c r="G151" t="s">
        <v>282</v>
      </c>
      <c r="H151">
        <v>147</v>
      </c>
      <c r="I151" t="s">
        <v>7</v>
      </c>
      <c r="J151" t="s">
        <v>25</v>
      </c>
      <c r="K151" t="s">
        <v>283</v>
      </c>
      <c r="O151">
        <f>IFERROR(VLOOKUP(I151,Sheet1!A:B, 2, FALSE),"")</f>
        <v>7</v>
      </c>
      <c r="P151">
        <f>IFERROR(VLOOKUP(J151,Sheet1!A:B, 2, FALSE), "")</f>
        <v>23</v>
      </c>
      <c r="Q151" t="str">
        <f>IFERROR(VLOOKUP(K151,Sheet1!A:B, 2, FALSE), "")</f>
        <v/>
      </c>
      <c r="R151" t="str">
        <f>IFERROR(VLOOKUP(L151,Sheet1!A:B, 2, FALSE), "")</f>
        <v/>
      </c>
    </row>
    <row r="152" spans="1:18" x14ac:dyDescent="0.3">
      <c r="A152" t="s">
        <v>639</v>
      </c>
      <c r="B152" t="s">
        <v>641</v>
      </c>
      <c r="C152" t="str">
        <f t="shared" ca="1" si="12"/>
        <v>B3 My Expense:Household</v>
      </c>
      <c r="D152" t="str">
        <f t="shared" ca="1" si="11"/>
        <v>Box Store</v>
      </c>
      <c r="E152">
        <f t="shared" ca="1" si="14"/>
        <v>23</v>
      </c>
      <c r="F152" t="str">
        <f t="shared" ca="1" si="13"/>
        <v>{ "emoji": "💸", "id": 148, "name": "Box Store", "parentId": 23, "isSync": 0, "createdAt": "2023-12-02T16:17:21.188", "updatedAt": "2023-12-02T16:17:21.188", "isActive": 1, "transaction_type": "expense" },</v>
      </c>
      <c r="G152" t="s">
        <v>284</v>
      </c>
      <c r="H152">
        <v>148</v>
      </c>
      <c r="I152" t="s">
        <v>7</v>
      </c>
      <c r="J152" t="s">
        <v>25</v>
      </c>
      <c r="K152" t="s">
        <v>285</v>
      </c>
      <c r="O152">
        <f>IFERROR(VLOOKUP(I152,Sheet1!A:B, 2, FALSE),"")</f>
        <v>7</v>
      </c>
      <c r="P152">
        <f>IFERROR(VLOOKUP(J152,Sheet1!A:B, 2, FALSE), "")</f>
        <v>23</v>
      </c>
      <c r="Q152" t="str">
        <f>IFERROR(VLOOKUP(K152,Sheet1!A:B, 2, FALSE), "")</f>
        <v/>
      </c>
      <c r="R152" t="str">
        <f>IFERROR(VLOOKUP(L152,Sheet1!A:B, 2, FALSE), "")</f>
        <v/>
      </c>
    </row>
    <row r="153" spans="1:18" x14ac:dyDescent="0.3">
      <c r="A153" t="s">
        <v>639</v>
      </c>
      <c r="B153" t="s">
        <v>641</v>
      </c>
      <c r="C153" t="str">
        <f t="shared" ca="1" si="12"/>
        <v>B3 My Expense:Household:Cleaning Equipment</v>
      </c>
      <c r="D153" t="str">
        <f t="shared" ca="1" si="11"/>
        <v>Basin</v>
      </c>
      <c r="E153">
        <f t="shared" ca="1" si="14"/>
        <v>43</v>
      </c>
      <c r="F153" t="str">
        <f t="shared" ca="1" si="13"/>
        <v>{ "emoji": "💸", "id": 149, "name": "Basin", "parentId": 43, "isSync": 0, "createdAt": "2023-12-02T16:17:21.188", "updatedAt": "2023-12-02T16:17:21.188", "isActive": 1, "transaction_type": "expense" },</v>
      </c>
      <c r="G153" t="s">
        <v>286</v>
      </c>
      <c r="H153">
        <v>149</v>
      </c>
      <c r="I153" t="s">
        <v>7</v>
      </c>
      <c r="J153" t="s">
        <v>25</v>
      </c>
      <c r="K153" t="s">
        <v>45</v>
      </c>
      <c r="L153" t="s">
        <v>85</v>
      </c>
      <c r="O153">
        <f>IFERROR(VLOOKUP(I153,Sheet1!A:B, 2, FALSE),"")</f>
        <v>7</v>
      </c>
      <c r="P153">
        <f>IFERROR(VLOOKUP(J153,Sheet1!A:B, 2, FALSE), "")</f>
        <v>23</v>
      </c>
      <c r="Q153">
        <f>IFERROR(VLOOKUP(K153,Sheet1!A:B, 2, FALSE), "")</f>
        <v>43</v>
      </c>
      <c r="R153" t="str">
        <f>IFERROR(VLOOKUP(L153,Sheet1!A:B, 2, FALSE), "")</f>
        <v/>
      </c>
    </row>
    <row r="154" spans="1:18" x14ac:dyDescent="0.3">
      <c r="A154" t="s">
        <v>639</v>
      </c>
      <c r="B154" t="s">
        <v>641</v>
      </c>
      <c r="C154" t="str">
        <f t="shared" ca="1" si="12"/>
        <v>B3 My Expense:Household:Cleaning Equipment</v>
      </c>
      <c r="D154" t="str">
        <f t="shared" ca="1" si="11"/>
        <v>Broom</v>
      </c>
      <c r="E154">
        <f t="shared" ca="1" si="14"/>
        <v>43</v>
      </c>
      <c r="F154" t="str">
        <f t="shared" ca="1" si="13"/>
        <v>{ "emoji": "💸", "id": 150, "name": "Broom", "parentId": 43, "isSync": 0, "createdAt": "2023-12-02T16:17:21.188", "updatedAt": "2023-12-02T16:17:21.188", "isActive": 1, "transaction_type": "expense" },</v>
      </c>
      <c r="G154" t="s">
        <v>287</v>
      </c>
      <c r="H154">
        <v>150</v>
      </c>
      <c r="I154" t="s">
        <v>7</v>
      </c>
      <c r="J154" t="s">
        <v>25</v>
      </c>
      <c r="K154" t="s">
        <v>45</v>
      </c>
      <c r="L154" t="s">
        <v>86</v>
      </c>
      <c r="O154">
        <f>IFERROR(VLOOKUP(I154,Sheet1!A:B, 2, FALSE),"")</f>
        <v>7</v>
      </c>
      <c r="P154">
        <f>IFERROR(VLOOKUP(J154,Sheet1!A:B, 2, FALSE), "")</f>
        <v>23</v>
      </c>
      <c r="Q154">
        <f>IFERROR(VLOOKUP(K154,Sheet1!A:B, 2, FALSE), "")</f>
        <v>43</v>
      </c>
      <c r="R154" t="str">
        <f>IFERROR(VLOOKUP(L154,Sheet1!A:B, 2, FALSE), "")</f>
        <v/>
      </c>
    </row>
    <row r="155" spans="1:18" x14ac:dyDescent="0.3">
      <c r="A155" t="s">
        <v>639</v>
      </c>
      <c r="B155" t="s">
        <v>641</v>
      </c>
      <c r="C155" t="str">
        <f t="shared" ca="1" si="12"/>
        <v>B3 My Expense:Household:Cleaning Equipment</v>
      </c>
      <c r="D155" t="str">
        <f t="shared" ca="1" si="11"/>
        <v>Mop</v>
      </c>
      <c r="E155">
        <f t="shared" ca="1" si="14"/>
        <v>43</v>
      </c>
      <c r="F155" t="str">
        <f t="shared" ca="1" si="13"/>
        <v>{ "emoji": "💸", "id": 151, "name": "Mop", "parentId": 43, "isSync": 0, "createdAt": "2023-12-02T16:17:21.188", "updatedAt": "2023-12-02T16:17:21.188", "isActive": 1, "transaction_type": "expense" },</v>
      </c>
      <c r="G155" t="s">
        <v>288</v>
      </c>
      <c r="H155">
        <v>151</v>
      </c>
      <c r="I155" t="s">
        <v>7</v>
      </c>
      <c r="J155" t="s">
        <v>25</v>
      </c>
      <c r="K155" t="s">
        <v>45</v>
      </c>
      <c r="L155" t="s">
        <v>87</v>
      </c>
      <c r="O155">
        <f>IFERROR(VLOOKUP(I155,Sheet1!A:B, 2, FALSE),"")</f>
        <v>7</v>
      </c>
      <c r="P155">
        <f>IFERROR(VLOOKUP(J155,Sheet1!A:B, 2, FALSE), "")</f>
        <v>23</v>
      </c>
      <c r="Q155">
        <f>IFERROR(VLOOKUP(K155,Sheet1!A:B, 2, FALSE), "")</f>
        <v>43</v>
      </c>
      <c r="R155" t="str">
        <f>IFERROR(VLOOKUP(L155,Sheet1!A:B, 2, FALSE), "")</f>
        <v/>
      </c>
    </row>
    <row r="156" spans="1:18" x14ac:dyDescent="0.3">
      <c r="A156" t="s">
        <v>639</v>
      </c>
      <c r="B156" t="s">
        <v>641</v>
      </c>
      <c r="C156" t="str">
        <f t="shared" ca="1" si="12"/>
        <v>B3 My Expense:Household:Cleaning Equipment</v>
      </c>
      <c r="D156" t="str">
        <f t="shared" ca="1" si="11"/>
        <v>Scotbrite</v>
      </c>
      <c r="E156">
        <f t="shared" ca="1" si="14"/>
        <v>43</v>
      </c>
      <c r="F156" t="str">
        <f t="shared" ca="1" si="13"/>
        <v>{ "emoji": "💸", "id": 152, "name": "Scotbrite", "parentId": 43, "isSync": 0, "createdAt": "2023-12-02T16:17:21.188", "updatedAt": "2023-12-02T16:17:21.188", "isActive": 1, "transaction_type": "expense" },</v>
      </c>
      <c r="G156" t="s">
        <v>289</v>
      </c>
      <c r="H156">
        <v>152</v>
      </c>
      <c r="I156" t="s">
        <v>7</v>
      </c>
      <c r="J156" t="s">
        <v>25</v>
      </c>
      <c r="K156" t="s">
        <v>45</v>
      </c>
      <c r="L156" t="s">
        <v>88</v>
      </c>
      <c r="O156">
        <f>IFERROR(VLOOKUP(I156,Sheet1!A:B, 2, FALSE),"")</f>
        <v>7</v>
      </c>
      <c r="P156">
        <f>IFERROR(VLOOKUP(J156,Sheet1!A:B, 2, FALSE), "")</f>
        <v>23</v>
      </c>
      <c r="Q156">
        <f>IFERROR(VLOOKUP(K156,Sheet1!A:B, 2, FALSE), "")</f>
        <v>43</v>
      </c>
      <c r="R156" t="str">
        <f>IFERROR(VLOOKUP(L156,Sheet1!A:B, 2, FALSE), "")</f>
        <v/>
      </c>
    </row>
    <row r="157" spans="1:18" x14ac:dyDescent="0.3">
      <c r="A157" t="s">
        <v>639</v>
      </c>
      <c r="B157" t="s">
        <v>641</v>
      </c>
      <c r="C157" t="str">
        <f t="shared" ca="1" si="12"/>
        <v>B3 My Expense:Household</v>
      </c>
      <c r="D157" t="str">
        <f t="shared" ca="1" si="11"/>
        <v>Cloth Basket</v>
      </c>
      <c r="E157">
        <f t="shared" ca="1" si="14"/>
        <v>23</v>
      </c>
      <c r="F157" t="str">
        <f t="shared" ca="1" si="13"/>
        <v>{ "emoji": "💸", "id": 153, "name": "Cloth Basket", "parentId": 23, "isSync": 0, "createdAt": "2023-12-02T16:17:21.188", "updatedAt": "2023-12-02T16:17:21.188", "isActive": 1, "transaction_type": "expense" },</v>
      </c>
      <c r="G157" t="s">
        <v>290</v>
      </c>
      <c r="H157">
        <v>153</v>
      </c>
      <c r="I157" t="s">
        <v>7</v>
      </c>
      <c r="J157" t="s">
        <v>25</v>
      </c>
      <c r="K157" t="s">
        <v>291</v>
      </c>
      <c r="O157">
        <f>IFERROR(VLOOKUP(I157,Sheet1!A:B, 2, FALSE),"")</f>
        <v>7</v>
      </c>
      <c r="P157">
        <f>IFERROR(VLOOKUP(J157,Sheet1!A:B, 2, FALSE), "")</f>
        <v>23</v>
      </c>
      <c r="Q157" t="str">
        <f>IFERROR(VLOOKUP(K157,Sheet1!A:B, 2, FALSE), "")</f>
        <v/>
      </c>
      <c r="R157" t="str">
        <f>IFERROR(VLOOKUP(L157,Sheet1!A:B, 2, FALSE), "")</f>
        <v/>
      </c>
    </row>
    <row r="158" spans="1:18" x14ac:dyDescent="0.3">
      <c r="A158" t="s">
        <v>639</v>
      </c>
      <c r="B158" t="s">
        <v>641</v>
      </c>
      <c r="C158" t="str">
        <f t="shared" ca="1" si="12"/>
        <v>B3 My Expense:Household:Electric Devices</v>
      </c>
      <c r="D158" t="str">
        <f t="shared" ca="1" si="11"/>
        <v>Electric Devices Other</v>
      </c>
      <c r="E158">
        <f t="shared" ca="1" si="14"/>
        <v>44</v>
      </c>
      <c r="F158" t="str">
        <f t="shared" ca="1" si="13"/>
        <v>{ "emoji": "💸", "id": 154, "name": "Electric Devices Other", "parentId": 44, "isSync": 0, "createdAt": "2023-12-02T16:17:21.188", "updatedAt": "2023-12-02T16:17:21.188", "isActive": 1, "transaction_type": "expense" },</v>
      </c>
      <c r="G158" t="s">
        <v>653</v>
      </c>
      <c r="H158">
        <v>154</v>
      </c>
      <c r="I158" t="s">
        <v>7</v>
      </c>
      <c r="J158" t="s">
        <v>25</v>
      </c>
      <c r="K158" t="s">
        <v>46</v>
      </c>
      <c r="L158" t="s">
        <v>652</v>
      </c>
      <c r="O158">
        <f>IFERROR(VLOOKUP(I158,Sheet1!A:B, 2, FALSE),"")</f>
        <v>7</v>
      </c>
      <c r="P158">
        <f>IFERROR(VLOOKUP(J158,Sheet1!A:B, 2, FALSE), "")</f>
        <v>23</v>
      </c>
      <c r="Q158">
        <f>IFERROR(VLOOKUP(K158,Sheet1!A:B, 2, FALSE), "")</f>
        <v>44</v>
      </c>
      <c r="R158" t="str">
        <f>IFERROR(VLOOKUP(L158,Sheet1!A:B, 2, FALSE), "")</f>
        <v/>
      </c>
    </row>
    <row r="159" spans="1:18" x14ac:dyDescent="0.3">
      <c r="A159" t="s">
        <v>639</v>
      </c>
      <c r="B159" t="s">
        <v>641</v>
      </c>
      <c r="C159" t="str">
        <f t="shared" ca="1" si="12"/>
        <v>B3 My Expense:Household:Electric Devices</v>
      </c>
      <c r="D159" t="str">
        <f t="shared" ca="1" si="11"/>
        <v>Home Camera</v>
      </c>
      <c r="E159">
        <f t="shared" ca="1" si="14"/>
        <v>44</v>
      </c>
      <c r="F159" t="str">
        <f t="shared" ca="1" si="13"/>
        <v>{ "emoji": "💸", "id": 155, "name": "Home Camera", "parentId": 44, "isSync": 0, "createdAt": "2023-12-02T16:17:21.188", "updatedAt": "2023-12-02T16:17:21.188", "isActive": 1, "transaction_type": "expense" },</v>
      </c>
      <c r="G159" t="s">
        <v>293</v>
      </c>
      <c r="H159">
        <v>155</v>
      </c>
      <c r="I159" t="s">
        <v>7</v>
      </c>
      <c r="J159" t="s">
        <v>25</v>
      </c>
      <c r="K159" t="s">
        <v>46</v>
      </c>
      <c r="L159" t="s">
        <v>89</v>
      </c>
      <c r="O159">
        <f>IFERROR(VLOOKUP(I159,Sheet1!A:B, 2, FALSE),"")</f>
        <v>7</v>
      </c>
      <c r="P159">
        <f>IFERROR(VLOOKUP(J159,Sheet1!A:B, 2, FALSE), "")</f>
        <v>23</v>
      </c>
      <c r="Q159">
        <f>IFERROR(VLOOKUP(K159,Sheet1!A:B, 2, FALSE), "")</f>
        <v>44</v>
      </c>
      <c r="R159" t="str">
        <f>IFERROR(VLOOKUP(L159,Sheet1!A:B, 2, FALSE), "")</f>
        <v/>
      </c>
    </row>
    <row r="160" spans="1:18" x14ac:dyDescent="0.3">
      <c r="A160" t="s">
        <v>639</v>
      </c>
      <c r="B160" t="s">
        <v>641</v>
      </c>
      <c r="C160" t="str">
        <f t="shared" ca="1" si="12"/>
        <v>B3 My Expense:Household</v>
      </c>
      <c r="D160" t="str">
        <f t="shared" ca="1" si="11"/>
        <v>Fab and Breeze</v>
      </c>
      <c r="E160">
        <f t="shared" ca="1" si="14"/>
        <v>23</v>
      </c>
      <c r="F160" t="str">
        <f t="shared" ca="1" si="13"/>
        <v>{ "emoji": "💸", "id": 156, "name": "Fab and Breeze", "parentId": 23, "isSync": 0, "createdAt": "2023-12-02T16:17:21.188", "updatedAt": "2023-12-02T16:17:21.188", "isActive": 1, "transaction_type": "expense" },</v>
      </c>
      <c r="G160" t="s">
        <v>294</v>
      </c>
      <c r="H160">
        <v>156</v>
      </c>
      <c r="I160" t="s">
        <v>7</v>
      </c>
      <c r="J160" t="s">
        <v>25</v>
      </c>
      <c r="K160" t="s">
        <v>295</v>
      </c>
      <c r="O160">
        <f>IFERROR(VLOOKUP(I160,Sheet1!A:B, 2, FALSE),"")</f>
        <v>7</v>
      </c>
      <c r="P160">
        <f>IFERROR(VLOOKUP(J160,Sheet1!A:B, 2, FALSE), "")</f>
        <v>23</v>
      </c>
      <c r="Q160" t="str">
        <f>IFERROR(VLOOKUP(K160,Sheet1!A:B, 2, FALSE), "")</f>
        <v/>
      </c>
      <c r="R160" t="str">
        <f>IFERROR(VLOOKUP(L160,Sheet1!A:B, 2, FALSE), "")</f>
        <v/>
      </c>
    </row>
    <row r="161" spans="1:18" x14ac:dyDescent="0.3">
      <c r="A161" t="s">
        <v>639</v>
      </c>
      <c r="B161" t="s">
        <v>641</v>
      </c>
      <c r="C161" t="str">
        <f t="shared" ca="1" si="12"/>
        <v>B3 My Expense:Household:Fixing</v>
      </c>
      <c r="D161" t="str">
        <f t="shared" ca="1" si="11"/>
        <v>Fixing Other</v>
      </c>
      <c r="E161">
        <f t="shared" ca="1" si="14"/>
        <v>45</v>
      </c>
      <c r="F161" t="str">
        <f t="shared" ca="1" si="13"/>
        <v>{ "emoji": "💸", "id": 157, "name": "Fixing Other", "parentId": 45, "isSync": 0, "createdAt": "2023-12-02T16:17:21.188", "updatedAt": "2023-12-02T16:17:21.188", "isActive": 1, "transaction_type": "expense" },</v>
      </c>
      <c r="G161" t="s">
        <v>655</v>
      </c>
      <c r="H161">
        <v>157</v>
      </c>
      <c r="I161" t="s">
        <v>7</v>
      </c>
      <c r="J161" t="s">
        <v>25</v>
      </c>
      <c r="K161" t="s">
        <v>47</v>
      </c>
      <c r="L161" t="s">
        <v>654</v>
      </c>
      <c r="O161">
        <f>IFERROR(VLOOKUP(I161,Sheet1!A:B, 2, FALSE),"")</f>
        <v>7</v>
      </c>
      <c r="P161">
        <f>IFERROR(VLOOKUP(J161,Sheet1!A:B, 2, FALSE), "")</f>
        <v>23</v>
      </c>
      <c r="Q161">
        <f>IFERROR(VLOOKUP(K161,Sheet1!A:B, 2, FALSE), "")</f>
        <v>45</v>
      </c>
      <c r="R161" t="str">
        <f>IFERROR(VLOOKUP(L161,Sheet1!A:B, 2, FALSE), "")</f>
        <v/>
      </c>
    </row>
    <row r="162" spans="1:18" x14ac:dyDescent="0.3">
      <c r="A162" t="s">
        <v>639</v>
      </c>
      <c r="B162" t="s">
        <v>641</v>
      </c>
      <c r="C162" t="str">
        <f t="shared" ca="1" si="12"/>
        <v>B3 My Expense:Household</v>
      </c>
      <c r="D162" t="str">
        <f t="shared" ca="1" si="11"/>
        <v>Fixing Home</v>
      </c>
      <c r="E162">
        <f t="shared" ca="1" si="14"/>
        <v>23</v>
      </c>
      <c r="F162" t="str">
        <f t="shared" ca="1" si="13"/>
        <v>{ "emoji": "💸", "id": 158, "name": "Fixing Home", "parentId": 23, "isSync": 0, "createdAt": "2023-12-02T16:17:21.188", "updatedAt": "2023-12-02T16:17:21.188", "isActive": 1, "transaction_type": "expense" },</v>
      </c>
      <c r="G162" t="s">
        <v>297</v>
      </c>
      <c r="H162">
        <v>158</v>
      </c>
      <c r="I162" t="s">
        <v>7</v>
      </c>
      <c r="J162" t="s">
        <v>25</v>
      </c>
      <c r="K162" t="s">
        <v>298</v>
      </c>
      <c r="O162">
        <f>IFERROR(VLOOKUP(I162,Sheet1!A:B, 2, FALSE),"")</f>
        <v>7</v>
      </c>
      <c r="P162">
        <f>IFERROR(VLOOKUP(J162,Sheet1!A:B, 2, FALSE), "")</f>
        <v>23</v>
      </c>
      <c r="Q162" t="str">
        <f>IFERROR(VLOOKUP(K162,Sheet1!A:B, 2, FALSE), "")</f>
        <v/>
      </c>
      <c r="R162" t="str">
        <f>IFERROR(VLOOKUP(L162,Sheet1!A:B, 2, FALSE), "")</f>
        <v/>
      </c>
    </row>
    <row r="163" spans="1:18" x14ac:dyDescent="0.3">
      <c r="A163" t="s">
        <v>639</v>
      </c>
      <c r="B163" t="s">
        <v>641</v>
      </c>
      <c r="C163" t="str">
        <f t="shared" ca="1" si="12"/>
        <v>B3 My Expense:Household:Fixing</v>
      </c>
      <c r="D163" t="str">
        <f t="shared" ca="1" si="11"/>
        <v>Electric Devices</v>
      </c>
      <c r="E163">
        <f t="shared" ca="1" si="14"/>
        <v>45</v>
      </c>
      <c r="F163" t="str">
        <f t="shared" ca="1" si="13"/>
        <v>{ "emoji": "💸", "id": 159, "name": "Electric Devices", "parentId": 45, "isSync": 0, "createdAt": "2023-12-02T16:17:21.188", "updatedAt": "2023-12-02T16:17:21.188", "isActive": 1, "transaction_type": "expense" },</v>
      </c>
      <c r="G163" t="s">
        <v>299</v>
      </c>
      <c r="H163">
        <v>159</v>
      </c>
      <c r="I163" t="s">
        <v>7</v>
      </c>
      <c r="J163" t="s">
        <v>25</v>
      </c>
      <c r="K163" t="s">
        <v>47</v>
      </c>
      <c r="L163" t="s">
        <v>46</v>
      </c>
      <c r="O163">
        <f>IFERROR(VLOOKUP(I163,Sheet1!A:B, 2, FALSE),"")</f>
        <v>7</v>
      </c>
      <c r="P163">
        <f>IFERROR(VLOOKUP(J163,Sheet1!A:B, 2, FALSE), "")</f>
        <v>23</v>
      </c>
      <c r="Q163">
        <f>IFERROR(VLOOKUP(K163,Sheet1!A:B, 2, FALSE), "")</f>
        <v>45</v>
      </c>
      <c r="R163">
        <f>IFERROR(VLOOKUP(L163,Sheet1!A:B, 2, FALSE), "")</f>
        <v>44</v>
      </c>
    </row>
    <row r="164" spans="1:18" x14ac:dyDescent="0.3">
      <c r="A164" t="s">
        <v>639</v>
      </c>
      <c r="B164" t="s">
        <v>641</v>
      </c>
      <c r="C164" t="str">
        <f t="shared" ca="1" si="12"/>
        <v>B3 My Expense:Household:Kitchen Devices</v>
      </c>
      <c r="D164" t="str">
        <f t="shared" ca="1" si="11"/>
        <v>Kitchen Devices Other</v>
      </c>
      <c r="E164">
        <f t="shared" ca="1" si="14"/>
        <v>46</v>
      </c>
      <c r="F164" t="str">
        <f t="shared" ca="1" si="13"/>
        <v>{ "emoji": "💸", "id": 160, "name": "Kitchen Devices Other", "parentId": 46, "isSync": 0, "createdAt": "2023-12-02T16:17:21.188", "updatedAt": "2023-12-02T16:17:21.188", "isActive": 1, "transaction_type": "expense" },</v>
      </c>
      <c r="G164" t="s">
        <v>657</v>
      </c>
      <c r="H164">
        <v>160</v>
      </c>
      <c r="I164" t="s">
        <v>7</v>
      </c>
      <c r="J164" t="s">
        <v>25</v>
      </c>
      <c r="K164" t="s">
        <v>48</v>
      </c>
      <c r="L164" t="s">
        <v>656</v>
      </c>
      <c r="O164">
        <f>IFERROR(VLOOKUP(I164,Sheet1!A:B, 2, FALSE),"")</f>
        <v>7</v>
      </c>
      <c r="P164">
        <f>IFERROR(VLOOKUP(J164,Sheet1!A:B, 2, FALSE), "")</f>
        <v>23</v>
      </c>
      <c r="Q164">
        <f>IFERROR(VLOOKUP(K164,Sheet1!A:B, 2, FALSE), "")</f>
        <v>46</v>
      </c>
      <c r="R164" t="str">
        <f>IFERROR(VLOOKUP(L164,Sheet1!A:B, 2, FALSE), "")</f>
        <v/>
      </c>
    </row>
    <row r="165" spans="1:18" x14ac:dyDescent="0.3">
      <c r="A165" t="s">
        <v>639</v>
      </c>
      <c r="B165" t="s">
        <v>641</v>
      </c>
      <c r="C165" t="str">
        <f t="shared" ca="1" si="12"/>
        <v>B3 My Expense:Household:Kitchen Devices</v>
      </c>
      <c r="D165" t="str">
        <f t="shared" ca="1" si="11"/>
        <v>Kettle</v>
      </c>
      <c r="E165">
        <f t="shared" ca="1" si="14"/>
        <v>46</v>
      </c>
      <c r="F165" t="str">
        <f t="shared" ca="1" si="13"/>
        <v>{ "emoji": "💸", "id": 161, "name": "Kettle", "parentId": 46, "isSync": 0, "createdAt": "2023-12-02T16:17:21.188", "updatedAt": "2023-12-02T16:17:21.188", "isActive": 1, "transaction_type": "expense" },</v>
      </c>
      <c r="G165" t="s">
        <v>301</v>
      </c>
      <c r="H165">
        <v>161</v>
      </c>
      <c r="I165" t="s">
        <v>7</v>
      </c>
      <c r="J165" t="s">
        <v>25</v>
      </c>
      <c r="K165" t="s">
        <v>48</v>
      </c>
      <c r="L165" t="s">
        <v>90</v>
      </c>
      <c r="O165">
        <f>IFERROR(VLOOKUP(I165,Sheet1!A:B, 2, FALSE),"")</f>
        <v>7</v>
      </c>
      <c r="P165">
        <f>IFERROR(VLOOKUP(J165,Sheet1!A:B, 2, FALSE), "")</f>
        <v>23</v>
      </c>
      <c r="Q165">
        <f>IFERROR(VLOOKUP(K165,Sheet1!A:B, 2, FALSE), "")</f>
        <v>46</v>
      </c>
      <c r="R165" t="str">
        <f>IFERROR(VLOOKUP(L165,Sheet1!A:B, 2, FALSE), "")</f>
        <v/>
      </c>
    </row>
    <row r="166" spans="1:18" x14ac:dyDescent="0.3">
      <c r="A166" t="s">
        <v>639</v>
      </c>
      <c r="B166" t="s">
        <v>641</v>
      </c>
      <c r="C166" t="str">
        <f t="shared" ca="1" si="12"/>
        <v>B3 My Expense:Household:Kitchen Devices</v>
      </c>
      <c r="D166" t="str">
        <f t="shared" ca="1" si="11"/>
        <v>Spoon</v>
      </c>
      <c r="E166">
        <f t="shared" ca="1" si="14"/>
        <v>46</v>
      </c>
      <c r="F166" t="str">
        <f t="shared" ca="1" si="13"/>
        <v>{ "emoji": "💸", "id": 162, "name": "Spoon", "parentId": 46, "isSync": 0, "createdAt": "2023-12-02T16:17:21.188", "updatedAt": "2023-12-02T16:17:21.188", "isActive": 1, "transaction_type": "expense" },</v>
      </c>
      <c r="G166" t="s">
        <v>302</v>
      </c>
      <c r="H166">
        <v>162</v>
      </c>
      <c r="I166" t="s">
        <v>7</v>
      </c>
      <c r="J166" t="s">
        <v>25</v>
      </c>
      <c r="K166" t="s">
        <v>48</v>
      </c>
      <c r="L166" t="s">
        <v>91</v>
      </c>
      <c r="O166">
        <f>IFERROR(VLOOKUP(I166,Sheet1!A:B, 2, FALSE),"")</f>
        <v>7</v>
      </c>
      <c r="P166">
        <f>IFERROR(VLOOKUP(J166,Sheet1!A:B, 2, FALSE), "")</f>
        <v>23</v>
      </c>
      <c r="Q166">
        <f>IFERROR(VLOOKUP(K166,Sheet1!A:B, 2, FALSE), "")</f>
        <v>46</v>
      </c>
      <c r="R166" t="str">
        <f>IFERROR(VLOOKUP(L166,Sheet1!A:B, 2, FALSE), "")</f>
        <v/>
      </c>
    </row>
    <row r="167" spans="1:18" x14ac:dyDescent="0.3">
      <c r="A167" t="s">
        <v>639</v>
      </c>
      <c r="B167" t="s">
        <v>641</v>
      </c>
      <c r="C167" t="str">
        <f t="shared" ca="1" si="12"/>
        <v>B3 My Expense:Household</v>
      </c>
      <c r="D167" t="str">
        <f t="shared" ca="1" si="11"/>
        <v>Living Room Devices</v>
      </c>
      <c r="E167">
        <f t="shared" ca="1" si="14"/>
        <v>23</v>
      </c>
      <c r="F167" t="str">
        <f t="shared" ca="1" si="13"/>
        <v>{ "emoji": "💸", "id": 163, "name": "Living Room Devices", "parentId": 23, "isSync": 0, "createdAt": "2023-12-02T16:17:21.188", "updatedAt": "2023-12-02T16:17:21.188", "isActive": 1, "transaction_type": "expense" },</v>
      </c>
      <c r="G167" t="s">
        <v>303</v>
      </c>
      <c r="H167">
        <v>163</v>
      </c>
      <c r="I167" t="s">
        <v>7</v>
      </c>
      <c r="J167" t="s">
        <v>25</v>
      </c>
      <c r="K167" t="s">
        <v>304</v>
      </c>
      <c r="O167">
        <f>IFERROR(VLOOKUP(I167,Sheet1!A:B, 2, FALSE),"")</f>
        <v>7</v>
      </c>
      <c r="P167">
        <f>IFERROR(VLOOKUP(J167,Sheet1!A:B, 2, FALSE), "")</f>
        <v>23</v>
      </c>
      <c r="Q167" t="str">
        <f>IFERROR(VLOOKUP(K167,Sheet1!A:B, 2, FALSE), "")</f>
        <v/>
      </c>
      <c r="R167" t="str">
        <f>IFERROR(VLOOKUP(L167,Sheet1!A:B, 2, FALSE), "")</f>
        <v/>
      </c>
    </row>
    <row r="168" spans="1:18" x14ac:dyDescent="0.3">
      <c r="A168" t="s">
        <v>639</v>
      </c>
      <c r="B168" t="s">
        <v>641</v>
      </c>
      <c r="C168" t="str">
        <f t="shared" ca="1" si="12"/>
        <v>B3 My Expense:Household</v>
      </c>
      <c r="D168" t="str">
        <f t="shared" ca="1" si="11"/>
        <v>Messenger</v>
      </c>
      <c r="E168">
        <f t="shared" ca="1" si="14"/>
        <v>23</v>
      </c>
      <c r="F168" t="str">
        <f t="shared" ca="1" si="13"/>
        <v>{ "emoji": "💸", "id": 164, "name": "Messenger", "parentId": 23, "isSync": 0, "createdAt": "2023-12-02T16:17:21.188", "updatedAt": "2023-12-02T16:17:21.188", "isActive": 1, "transaction_type": "expense" },</v>
      </c>
      <c r="G168" t="s">
        <v>305</v>
      </c>
      <c r="H168">
        <v>164</v>
      </c>
      <c r="I168" t="s">
        <v>7</v>
      </c>
      <c r="J168" t="s">
        <v>25</v>
      </c>
      <c r="K168" t="s">
        <v>306</v>
      </c>
      <c r="O168">
        <f>IFERROR(VLOOKUP(I168,Sheet1!A:B, 2, FALSE),"")</f>
        <v>7</v>
      </c>
      <c r="P168">
        <f>IFERROR(VLOOKUP(J168,Sheet1!A:B, 2, FALSE), "")</f>
        <v>23</v>
      </c>
      <c r="Q168" t="str">
        <f>IFERROR(VLOOKUP(K168,Sheet1!A:B, 2, FALSE), "")</f>
        <v/>
      </c>
      <c r="R168" t="str">
        <f>IFERROR(VLOOKUP(L168,Sheet1!A:B, 2, FALSE), "")</f>
        <v/>
      </c>
    </row>
    <row r="169" spans="1:18" x14ac:dyDescent="0.3">
      <c r="A169" t="s">
        <v>639</v>
      </c>
      <c r="B169" t="s">
        <v>641</v>
      </c>
      <c r="C169" t="str">
        <f t="shared" ca="1" si="12"/>
        <v>B3 My Expense:Household</v>
      </c>
      <c r="D169" t="str">
        <f t="shared" ca="1" si="11"/>
        <v>Oblation</v>
      </c>
      <c r="E169">
        <f t="shared" ca="1" si="14"/>
        <v>23</v>
      </c>
      <c r="F169" t="str">
        <f t="shared" ca="1" si="13"/>
        <v>{ "emoji": "💸", "id": 165, "name": "Oblation", "parentId": 23, "isSync": 0, "createdAt": "2023-12-02T16:17:21.188", "updatedAt": "2023-12-02T16:17:21.188", "isActive": 1, "transaction_type": "expense" },</v>
      </c>
      <c r="G169" t="s">
        <v>307</v>
      </c>
      <c r="H169">
        <v>165</v>
      </c>
      <c r="I169" t="s">
        <v>7</v>
      </c>
      <c r="J169" t="s">
        <v>25</v>
      </c>
      <c r="K169" t="s">
        <v>308</v>
      </c>
      <c r="O169">
        <f>IFERROR(VLOOKUP(I169,Sheet1!A:B, 2, FALSE),"")</f>
        <v>7</v>
      </c>
      <c r="P169">
        <f>IFERROR(VLOOKUP(J169,Sheet1!A:B, 2, FALSE), "")</f>
        <v>23</v>
      </c>
      <c r="Q169" t="str">
        <f>IFERROR(VLOOKUP(K169,Sheet1!A:B, 2, FALSE), "")</f>
        <v/>
      </c>
      <c r="R169" t="str">
        <f>IFERROR(VLOOKUP(L169,Sheet1!A:B, 2, FALSE), "")</f>
        <v/>
      </c>
    </row>
    <row r="170" spans="1:18" x14ac:dyDescent="0.3">
      <c r="A170" t="s">
        <v>639</v>
      </c>
      <c r="B170" t="s">
        <v>641</v>
      </c>
      <c r="C170" t="str">
        <f t="shared" ca="1" si="12"/>
        <v>B3 My Expense:Household</v>
      </c>
      <c r="D170" t="str">
        <f t="shared" ca="1" si="11"/>
        <v>Pillow</v>
      </c>
      <c r="E170">
        <f t="shared" ref="E170:E201" ca="1" si="15">VLOOKUP(C170,G:H,2,FALSE)</f>
        <v>23</v>
      </c>
      <c r="F170" t="str">
        <f t="shared" ca="1" si="13"/>
        <v>{ "emoji": "💸", "id": 166, "name": "Pillow", "parentId": 23, "isSync": 0, "createdAt": "2023-12-02T16:17:21.188", "updatedAt": "2023-12-02T16:17:21.188", "isActive": 1, "transaction_type": "expense" },</v>
      </c>
      <c r="G170" t="s">
        <v>309</v>
      </c>
      <c r="H170">
        <v>166</v>
      </c>
      <c r="I170" t="s">
        <v>7</v>
      </c>
      <c r="J170" t="s">
        <v>25</v>
      </c>
      <c r="K170" t="s">
        <v>310</v>
      </c>
      <c r="O170">
        <f>IFERROR(VLOOKUP(I170,Sheet1!A:B, 2, FALSE),"")</f>
        <v>7</v>
      </c>
      <c r="P170">
        <f>IFERROR(VLOOKUP(J170,Sheet1!A:B, 2, FALSE), "")</f>
        <v>23</v>
      </c>
      <c r="Q170" t="str">
        <f>IFERROR(VLOOKUP(K170,Sheet1!A:B, 2, FALSE), "")</f>
        <v/>
      </c>
      <c r="R170" t="str">
        <f>IFERROR(VLOOKUP(L170,Sheet1!A:B, 2, FALSE), "")</f>
        <v/>
      </c>
    </row>
    <row r="171" spans="1:18" x14ac:dyDescent="0.3">
      <c r="A171" t="s">
        <v>639</v>
      </c>
      <c r="B171" t="s">
        <v>641</v>
      </c>
      <c r="C171" t="str">
        <f t="shared" ca="1" si="12"/>
        <v>B3 My Expense:Household:Stationary</v>
      </c>
      <c r="D171" t="str">
        <f t="shared" ca="1" si="11"/>
        <v>Stationary Other</v>
      </c>
      <c r="E171">
        <f t="shared" ca="1" si="15"/>
        <v>48</v>
      </c>
      <c r="F171" t="str">
        <f t="shared" ca="1" si="13"/>
        <v>{ "emoji": "💸", "id": 167, "name": "Stationary Other", "parentId": 48, "isSync": 0, "createdAt": "2023-12-02T16:17:21.188", "updatedAt": "2023-12-02T16:17:21.188", "isActive": 1, "transaction_type": "expense" },</v>
      </c>
      <c r="G171" t="s">
        <v>659</v>
      </c>
      <c r="H171">
        <v>167</v>
      </c>
      <c r="I171" t="s">
        <v>7</v>
      </c>
      <c r="J171" t="s">
        <v>25</v>
      </c>
      <c r="K171" t="s">
        <v>50</v>
      </c>
      <c r="L171" t="s">
        <v>658</v>
      </c>
      <c r="O171">
        <f>IFERROR(VLOOKUP(I171,Sheet1!A:B, 2, FALSE),"")</f>
        <v>7</v>
      </c>
      <c r="P171">
        <f>IFERROR(VLOOKUP(J171,Sheet1!A:B, 2, FALSE), "")</f>
        <v>23</v>
      </c>
      <c r="Q171">
        <f>IFERROR(VLOOKUP(K171,Sheet1!A:B, 2, FALSE), "")</f>
        <v>48</v>
      </c>
      <c r="R171" t="str">
        <f>IFERROR(VLOOKUP(L171,Sheet1!A:B, 2, FALSE), "")</f>
        <v/>
      </c>
    </row>
    <row r="172" spans="1:18" x14ac:dyDescent="0.3">
      <c r="A172" t="s">
        <v>639</v>
      </c>
      <c r="B172" t="s">
        <v>641</v>
      </c>
      <c r="C172" t="str">
        <f t="shared" ca="1" si="12"/>
        <v>B3 My Expense:Household</v>
      </c>
      <c r="D172" t="str">
        <f t="shared" ca="1" si="11"/>
        <v>Tools Fixing</v>
      </c>
      <c r="E172">
        <f t="shared" ca="1" si="15"/>
        <v>23</v>
      </c>
      <c r="F172" t="str">
        <f t="shared" ca="1" si="13"/>
        <v>{ "emoji": "💸", "id": 168, "name": "Tools Fixing", "parentId": 23, "isSync": 0, "createdAt": "2023-12-02T16:17:21.188", "updatedAt": "2023-12-02T16:17:21.188", "isActive": 1, "transaction_type": "expense" },</v>
      </c>
      <c r="G172" t="s">
        <v>312</v>
      </c>
      <c r="H172">
        <v>168</v>
      </c>
      <c r="I172" t="s">
        <v>7</v>
      </c>
      <c r="J172" t="s">
        <v>25</v>
      </c>
      <c r="K172" t="s">
        <v>313</v>
      </c>
      <c r="O172">
        <f>IFERROR(VLOOKUP(I172,Sheet1!A:B, 2, FALSE),"")</f>
        <v>7</v>
      </c>
      <c r="P172">
        <f>IFERROR(VLOOKUP(J172,Sheet1!A:B, 2, FALSE), "")</f>
        <v>23</v>
      </c>
      <c r="Q172" t="str">
        <f>IFERROR(VLOOKUP(K172,Sheet1!A:B, 2, FALSE), "")</f>
        <v/>
      </c>
      <c r="R172" t="str">
        <f>IFERROR(VLOOKUP(L172,Sheet1!A:B, 2, FALSE), "")</f>
        <v/>
      </c>
    </row>
    <row r="173" spans="1:18" x14ac:dyDescent="0.3">
      <c r="A173" t="s">
        <v>639</v>
      </c>
      <c r="B173" t="s">
        <v>641</v>
      </c>
      <c r="C173" t="str">
        <f t="shared" ca="1" si="12"/>
        <v>B3 My Expense:Household</v>
      </c>
      <c r="D173" t="str">
        <f t="shared" ca="1" si="11"/>
        <v>Yore</v>
      </c>
      <c r="E173">
        <f t="shared" ca="1" si="15"/>
        <v>23</v>
      </c>
      <c r="F173" t="str">
        <f t="shared" ca="1" si="13"/>
        <v>{ "emoji": "💸", "id": 169, "name": "Yore", "parentId": 23, "isSync": 0, "createdAt": "2023-12-02T16:17:21.188", "updatedAt": "2023-12-02T16:17:21.188", "isActive": 1, "transaction_type": "expense" },</v>
      </c>
      <c r="G173" t="s">
        <v>314</v>
      </c>
      <c r="H173">
        <v>169</v>
      </c>
      <c r="I173" t="s">
        <v>7</v>
      </c>
      <c r="J173" t="s">
        <v>25</v>
      </c>
      <c r="K173" t="s">
        <v>315</v>
      </c>
      <c r="O173">
        <f>IFERROR(VLOOKUP(I173,Sheet1!A:B, 2, FALSE),"")</f>
        <v>7</v>
      </c>
      <c r="P173">
        <f>IFERROR(VLOOKUP(J173,Sheet1!A:B, 2, FALSE), "")</f>
        <v>23</v>
      </c>
      <c r="Q173" t="str">
        <f>IFERROR(VLOOKUP(K173,Sheet1!A:B, 2, FALSE), "")</f>
        <v/>
      </c>
      <c r="R173" t="str">
        <f>IFERROR(VLOOKUP(L173,Sheet1!A:B, 2, FALSE), "")</f>
        <v/>
      </c>
    </row>
    <row r="174" spans="1:18" x14ac:dyDescent="0.3">
      <c r="A174" t="s">
        <v>639</v>
      </c>
      <c r="B174" t="s">
        <v>641</v>
      </c>
      <c r="C174" t="str">
        <f t="shared" ca="1" si="12"/>
        <v>B3 My Expense:IT Expense</v>
      </c>
      <c r="D174" t="str">
        <f t="shared" ca="1" si="11"/>
        <v>App Software</v>
      </c>
      <c r="E174">
        <f t="shared" ca="1" si="15"/>
        <v>24</v>
      </c>
      <c r="F174" t="str">
        <f t="shared" ca="1" si="13"/>
        <v>{ "emoji": "💸", "id": 170, "name": "App Software", "parentId": 24, "isSync": 0, "createdAt": "2023-12-02T16:17:21.188", "updatedAt": "2023-12-02T16:17:21.188", "isActive": 1, "transaction_type": "expense" },</v>
      </c>
      <c r="G174" t="s">
        <v>316</v>
      </c>
      <c r="H174">
        <v>170</v>
      </c>
      <c r="I174" t="s">
        <v>7</v>
      </c>
      <c r="J174" t="s">
        <v>26</v>
      </c>
      <c r="K174" t="s">
        <v>317</v>
      </c>
      <c r="O174">
        <f>IFERROR(VLOOKUP(I174,Sheet1!A:B, 2, FALSE),"")</f>
        <v>7</v>
      </c>
      <c r="P174">
        <f>IFERROR(VLOOKUP(J174,Sheet1!A:B, 2, FALSE), "")</f>
        <v>24</v>
      </c>
      <c r="Q174" t="str">
        <f>IFERROR(VLOOKUP(K174,Sheet1!A:B, 2, FALSE), "")</f>
        <v/>
      </c>
      <c r="R174" t="str">
        <f>IFERROR(VLOOKUP(L174,Sheet1!A:B, 2, FALSE), "")</f>
        <v/>
      </c>
    </row>
    <row r="175" spans="1:18" x14ac:dyDescent="0.3">
      <c r="A175" t="s">
        <v>639</v>
      </c>
      <c r="B175" t="s">
        <v>641</v>
      </c>
      <c r="C175" t="str">
        <f t="shared" ca="1" si="12"/>
        <v>B3 My Expense:IT Expense</v>
      </c>
      <c r="D175" t="str">
        <f t="shared" ca="1" si="11"/>
        <v>Battery</v>
      </c>
      <c r="E175">
        <f t="shared" ca="1" si="15"/>
        <v>24</v>
      </c>
      <c r="F175" t="str">
        <f t="shared" ca="1" si="13"/>
        <v>{ "emoji": "💸", "id": 171, "name": "Battery", "parentId": 24, "isSync": 0, "createdAt": "2023-12-02T16:17:21.188", "updatedAt": "2023-12-02T16:17:21.188", "isActive": 1, "transaction_type": "expense" },</v>
      </c>
      <c r="G175" t="s">
        <v>318</v>
      </c>
      <c r="H175">
        <v>171</v>
      </c>
      <c r="I175" t="s">
        <v>7</v>
      </c>
      <c r="J175" t="s">
        <v>26</v>
      </c>
      <c r="K175" t="s">
        <v>319</v>
      </c>
      <c r="O175">
        <f>IFERROR(VLOOKUP(I175,Sheet1!A:B, 2, FALSE),"")</f>
        <v>7</v>
      </c>
      <c r="P175">
        <f>IFERROR(VLOOKUP(J175,Sheet1!A:B, 2, FALSE), "")</f>
        <v>24</v>
      </c>
      <c r="Q175" t="str">
        <f>IFERROR(VLOOKUP(K175,Sheet1!A:B, 2, FALSE), "")</f>
        <v/>
      </c>
      <c r="R175" t="str">
        <f>IFERROR(VLOOKUP(L175,Sheet1!A:B, 2, FALSE), "")</f>
        <v/>
      </c>
    </row>
    <row r="176" spans="1:18" x14ac:dyDescent="0.3">
      <c r="A176" t="s">
        <v>639</v>
      </c>
      <c r="B176" t="s">
        <v>641</v>
      </c>
      <c r="C176" t="str">
        <f t="shared" ca="1" si="12"/>
        <v>B3 My Expense:IT Expense</v>
      </c>
      <c r="D176" t="str">
        <f t="shared" ca="1" si="11"/>
        <v>DVD-CD</v>
      </c>
      <c r="E176">
        <f t="shared" ca="1" si="15"/>
        <v>24</v>
      </c>
      <c r="F176" t="str">
        <f t="shared" ca="1" si="13"/>
        <v>{ "emoji": "💸", "id": 172, "name": "DVD-CD", "parentId": 24, "isSync": 0, "createdAt": "2023-12-02T16:17:21.188", "updatedAt": "2023-12-02T16:17:21.188", "isActive": 1, "transaction_type": "expense" },</v>
      </c>
      <c r="G176" t="s">
        <v>320</v>
      </c>
      <c r="H176">
        <v>172</v>
      </c>
      <c r="I176" t="s">
        <v>7</v>
      </c>
      <c r="J176" t="s">
        <v>26</v>
      </c>
      <c r="K176" t="s">
        <v>321</v>
      </c>
      <c r="O176">
        <f>IFERROR(VLOOKUP(I176,Sheet1!A:B, 2, FALSE),"")</f>
        <v>7</v>
      </c>
      <c r="P176">
        <f>IFERROR(VLOOKUP(J176,Sheet1!A:B, 2, FALSE), "")</f>
        <v>24</v>
      </c>
      <c r="Q176" t="str">
        <f>IFERROR(VLOOKUP(K176,Sheet1!A:B, 2, FALSE), "")</f>
        <v/>
      </c>
      <c r="R176" t="str">
        <f>IFERROR(VLOOKUP(L176,Sheet1!A:B, 2, FALSE), "")</f>
        <v/>
      </c>
    </row>
    <row r="177" spans="1:18" x14ac:dyDescent="0.3">
      <c r="A177" t="s">
        <v>639</v>
      </c>
      <c r="B177" t="s">
        <v>641</v>
      </c>
      <c r="C177" t="str">
        <f t="shared" ca="1" si="12"/>
        <v>B3 My Expense:IT Expense</v>
      </c>
      <c r="D177" t="str">
        <f t="shared" ca="1" si="11"/>
        <v>Electric Plug</v>
      </c>
      <c r="E177">
        <f t="shared" ca="1" si="15"/>
        <v>24</v>
      </c>
      <c r="F177" t="str">
        <f t="shared" ca="1" si="13"/>
        <v>{ "emoji": "💸", "id": 173, "name": "Electric Plug", "parentId": 24, "isSync": 0, "createdAt": "2023-12-02T16:17:21.188", "updatedAt": "2023-12-02T16:17:21.188", "isActive": 1, "transaction_type": "expense" },</v>
      </c>
      <c r="G177" t="s">
        <v>322</v>
      </c>
      <c r="H177">
        <v>173</v>
      </c>
      <c r="I177" t="s">
        <v>7</v>
      </c>
      <c r="J177" t="s">
        <v>26</v>
      </c>
      <c r="K177" t="s">
        <v>323</v>
      </c>
      <c r="O177">
        <f>IFERROR(VLOOKUP(I177,Sheet1!A:B, 2, FALSE),"")</f>
        <v>7</v>
      </c>
      <c r="P177">
        <f>IFERROR(VLOOKUP(J177,Sheet1!A:B, 2, FALSE), "")</f>
        <v>24</v>
      </c>
      <c r="Q177" t="str">
        <f>IFERROR(VLOOKUP(K177,Sheet1!A:B, 2, FALSE), "")</f>
        <v/>
      </c>
      <c r="R177" t="str">
        <f>IFERROR(VLOOKUP(L177,Sheet1!A:B, 2, FALSE), "")</f>
        <v/>
      </c>
    </row>
    <row r="178" spans="1:18" x14ac:dyDescent="0.3">
      <c r="A178" t="s">
        <v>639</v>
      </c>
      <c r="B178" t="s">
        <v>641</v>
      </c>
      <c r="C178" t="str">
        <f t="shared" ca="1" si="12"/>
        <v>B3 My Expense:IT Expense</v>
      </c>
      <c r="D178" t="str">
        <f t="shared" ca="1" si="11"/>
        <v>Flash Drive</v>
      </c>
      <c r="E178">
        <f t="shared" ca="1" si="15"/>
        <v>24</v>
      </c>
      <c r="F178" t="str">
        <f t="shared" ca="1" si="13"/>
        <v>{ "emoji": "💸", "id": 174, "name": "Flash Drive", "parentId": 24, "isSync": 0, "createdAt": "2023-12-02T16:17:21.188", "updatedAt": "2023-12-02T16:17:21.188", "isActive": 1, "transaction_type": "expense" },</v>
      </c>
      <c r="G178" t="s">
        <v>324</v>
      </c>
      <c r="H178">
        <v>174</v>
      </c>
      <c r="I178" t="s">
        <v>7</v>
      </c>
      <c r="J178" t="s">
        <v>26</v>
      </c>
      <c r="K178" t="s">
        <v>325</v>
      </c>
      <c r="O178">
        <f>IFERROR(VLOOKUP(I178,Sheet1!A:B, 2, FALSE),"")</f>
        <v>7</v>
      </c>
      <c r="P178">
        <f>IFERROR(VLOOKUP(J178,Sheet1!A:B, 2, FALSE), "")</f>
        <v>24</v>
      </c>
      <c r="Q178" t="str">
        <f>IFERROR(VLOOKUP(K178,Sheet1!A:B, 2, FALSE), "")</f>
        <v/>
      </c>
      <c r="R178" t="str">
        <f>IFERROR(VLOOKUP(L178,Sheet1!A:B, 2, FALSE), "")</f>
        <v/>
      </c>
    </row>
    <row r="179" spans="1:18" x14ac:dyDescent="0.3">
      <c r="A179" t="s">
        <v>639</v>
      </c>
      <c r="B179" t="s">
        <v>641</v>
      </c>
      <c r="C179" t="str">
        <f t="shared" ca="1" si="12"/>
        <v>B3 My Expense:IT Expense</v>
      </c>
      <c r="D179" t="str">
        <f t="shared" ca="1" si="11"/>
        <v>Harddisk</v>
      </c>
      <c r="E179">
        <f t="shared" ca="1" si="15"/>
        <v>24</v>
      </c>
      <c r="F179" t="str">
        <f t="shared" ca="1" si="13"/>
        <v>{ "emoji": "💸", "id": 175, "name": "Harddisk", "parentId": 24, "isSync": 0, "createdAt": "2023-12-02T16:17:21.188", "updatedAt": "2023-12-02T16:17:21.188", "isActive": 1, "transaction_type": "expense" },</v>
      </c>
      <c r="G179" t="s">
        <v>326</v>
      </c>
      <c r="H179">
        <v>175</v>
      </c>
      <c r="I179" t="s">
        <v>7</v>
      </c>
      <c r="J179" t="s">
        <v>26</v>
      </c>
      <c r="K179" t="s">
        <v>327</v>
      </c>
      <c r="O179">
        <f>IFERROR(VLOOKUP(I179,Sheet1!A:B, 2, FALSE),"")</f>
        <v>7</v>
      </c>
      <c r="P179">
        <f>IFERROR(VLOOKUP(J179,Sheet1!A:B, 2, FALSE), "")</f>
        <v>24</v>
      </c>
      <c r="Q179" t="str">
        <f>IFERROR(VLOOKUP(K179,Sheet1!A:B, 2, FALSE), "")</f>
        <v/>
      </c>
      <c r="R179" t="str">
        <f>IFERROR(VLOOKUP(L179,Sheet1!A:B, 2, FALSE), "")</f>
        <v/>
      </c>
    </row>
    <row r="180" spans="1:18" x14ac:dyDescent="0.3">
      <c r="A180" t="s">
        <v>639</v>
      </c>
      <c r="B180" t="s">
        <v>641</v>
      </c>
      <c r="C180" t="str">
        <f t="shared" ca="1" si="12"/>
        <v>B3 My Expense:IT Expense</v>
      </c>
      <c r="D180" t="str">
        <f t="shared" ca="1" si="11"/>
        <v>Headphone Speaker</v>
      </c>
      <c r="E180">
        <f t="shared" ca="1" si="15"/>
        <v>24</v>
      </c>
      <c r="F180" t="str">
        <f t="shared" ca="1" si="13"/>
        <v>{ "emoji": "💸", "id": 176, "name": "Headphone Speaker", "parentId": 24, "isSync": 0, "createdAt": "2023-12-02T16:17:21.188", "updatedAt": "2023-12-02T16:17:21.188", "isActive": 1, "transaction_type": "expense" },</v>
      </c>
      <c r="G180" t="s">
        <v>328</v>
      </c>
      <c r="H180">
        <v>176</v>
      </c>
      <c r="I180" t="s">
        <v>7</v>
      </c>
      <c r="J180" t="s">
        <v>26</v>
      </c>
      <c r="K180" t="s">
        <v>329</v>
      </c>
      <c r="O180">
        <f>IFERROR(VLOOKUP(I180,Sheet1!A:B, 2, FALSE),"")</f>
        <v>7</v>
      </c>
      <c r="P180">
        <f>IFERROR(VLOOKUP(J180,Sheet1!A:B, 2, FALSE), "")</f>
        <v>24</v>
      </c>
      <c r="Q180" t="str">
        <f>IFERROR(VLOOKUP(K180,Sheet1!A:B, 2, FALSE), "")</f>
        <v/>
      </c>
      <c r="R180" t="str">
        <f>IFERROR(VLOOKUP(L180,Sheet1!A:B, 2, FALSE), "")</f>
        <v/>
      </c>
    </row>
    <row r="181" spans="1:18" x14ac:dyDescent="0.3">
      <c r="A181" t="s">
        <v>639</v>
      </c>
      <c r="B181" t="s">
        <v>641</v>
      </c>
      <c r="C181" t="str">
        <f t="shared" ca="1" si="12"/>
        <v>B3 My Expense:IT Expense</v>
      </c>
      <c r="D181" t="str">
        <f t="shared" ca="1" si="11"/>
        <v>IT Others</v>
      </c>
      <c r="E181">
        <f t="shared" ca="1" si="15"/>
        <v>24</v>
      </c>
      <c r="F181" t="str">
        <f t="shared" ca="1" si="13"/>
        <v>{ "emoji": "💸", "id": 177, "name": "IT Others", "parentId": 24, "isSync": 0, "createdAt": "2023-12-02T16:17:21.188", "updatedAt": "2023-12-02T16:17:21.188", "isActive": 1, "transaction_type": "expense" },</v>
      </c>
      <c r="G181" t="s">
        <v>330</v>
      </c>
      <c r="H181">
        <v>177</v>
      </c>
      <c r="I181" t="s">
        <v>7</v>
      </c>
      <c r="J181" t="s">
        <v>26</v>
      </c>
      <c r="K181" t="s">
        <v>331</v>
      </c>
      <c r="O181">
        <f>IFERROR(VLOOKUP(I181,Sheet1!A:B, 2, FALSE),"")</f>
        <v>7</v>
      </c>
      <c r="P181">
        <f>IFERROR(VLOOKUP(J181,Sheet1!A:B, 2, FALSE), "")</f>
        <v>24</v>
      </c>
      <c r="Q181" t="str">
        <f>IFERROR(VLOOKUP(K181,Sheet1!A:B, 2, FALSE), "")</f>
        <v/>
      </c>
      <c r="R181" t="str">
        <f>IFERROR(VLOOKUP(L181,Sheet1!A:B, 2, FALSE), "")</f>
        <v/>
      </c>
    </row>
    <row r="182" spans="1:18" x14ac:dyDescent="0.3">
      <c r="A182" t="s">
        <v>639</v>
      </c>
      <c r="B182" t="s">
        <v>641</v>
      </c>
      <c r="C182" t="str">
        <f t="shared" ca="1" si="12"/>
        <v>B3 My Expense:IT Expense</v>
      </c>
      <c r="D182" t="str">
        <f t="shared" ca="1" si="11"/>
        <v>IT Services</v>
      </c>
      <c r="E182">
        <f t="shared" ca="1" si="15"/>
        <v>24</v>
      </c>
      <c r="F182" t="str">
        <f t="shared" ca="1" si="13"/>
        <v>{ "emoji": "💸", "id": 178, "name": "IT Services", "parentId": 24, "isSync": 0, "createdAt": "2023-12-02T16:17:21.188", "updatedAt": "2023-12-02T16:17:21.188", "isActive": 1, "transaction_type": "expense" },</v>
      </c>
      <c r="G182" t="s">
        <v>332</v>
      </c>
      <c r="H182">
        <v>178</v>
      </c>
      <c r="I182" t="s">
        <v>7</v>
      </c>
      <c r="J182" t="s">
        <v>26</v>
      </c>
      <c r="K182" t="s">
        <v>333</v>
      </c>
      <c r="O182">
        <f>IFERROR(VLOOKUP(I182,Sheet1!A:B, 2, FALSE),"")</f>
        <v>7</v>
      </c>
      <c r="P182">
        <f>IFERROR(VLOOKUP(J182,Sheet1!A:B, 2, FALSE), "")</f>
        <v>24</v>
      </c>
      <c r="Q182" t="str">
        <f>IFERROR(VLOOKUP(K182,Sheet1!A:B, 2, FALSE), "")</f>
        <v/>
      </c>
      <c r="R182" t="str">
        <f>IFERROR(VLOOKUP(L182,Sheet1!A:B, 2, FALSE), "")</f>
        <v/>
      </c>
    </row>
    <row r="183" spans="1:18" x14ac:dyDescent="0.3">
      <c r="A183" t="s">
        <v>639</v>
      </c>
      <c r="B183" t="s">
        <v>641</v>
      </c>
      <c r="C183" t="str">
        <f t="shared" ca="1" si="12"/>
        <v>B3 My Expense:IT Expense</v>
      </c>
      <c r="D183" t="str">
        <f t="shared" ca="1" si="11"/>
        <v>Memory Card</v>
      </c>
      <c r="E183">
        <f t="shared" ca="1" si="15"/>
        <v>24</v>
      </c>
      <c r="F183" t="str">
        <f t="shared" ca="1" si="13"/>
        <v>{ "emoji": "💸", "id": 179, "name": "Memory Card", "parentId": 24, "isSync": 0, "createdAt": "2023-12-02T16:17:21.188", "updatedAt": "2023-12-02T16:17:21.188", "isActive": 1, "transaction_type": "expense" },</v>
      </c>
      <c r="G183" t="s">
        <v>334</v>
      </c>
      <c r="H183">
        <v>179</v>
      </c>
      <c r="I183" t="s">
        <v>7</v>
      </c>
      <c r="J183" t="s">
        <v>26</v>
      </c>
      <c r="K183" t="s">
        <v>335</v>
      </c>
      <c r="O183">
        <f>IFERROR(VLOOKUP(I183,Sheet1!A:B, 2, FALSE),"")</f>
        <v>7</v>
      </c>
      <c r="P183">
        <f>IFERROR(VLOOKUP(J183,Sheet1!A:B, 2, FALSE), "")</f>
        <v>24</v>
      </c>
      <c r="Q183" t="str">
        <f>IFERROR(VLOOKUP(K183,Sheet1!A:B, 2, FALSE), "")</f>
        <v/>
      </c>
      <c r="R183" t="str">
        <f>IFERROR(VLOOKUP(L183,Sheet1!A:B, 2, FALSE), "")</f>
        <v/>
      </c>
    </row>
    <row r="184" spans="1:18" x14ac:dyDescent="0.3">
      <c r="A184" t="s">
        <v>639</v>
      </c>
      <c r="B184" t="s">
        <v>641</v>
      </c>
      <c r="C184" t="str">
        <f t="shared" ca="1" si="12"/>
        <v>B3 My Expense:IT Expense:Mobile Devices</v>
      </c>
      <c r="D184" t="str">
        <f t="shared" ca="1" si="11"/>
        <v>Mobile Devices Other</v>
      </c>
      <c r="E184">
        <f t="shared" ca="1" si="15"/>
        <v>49</v>
      </c>
      <c r="F184" t="str">
        <f t="shared" ca="1" si="13"/>
        <v>{ "emoji": "💸", "id": 180, "name": "Mobile Devices Other", "parentId": 49, "isSync": 0, "createdAt": "2023-12-02T16:17:21.188", "updatedAt": "2023-12-02T16:17:21.188", "isActive": 1, "transaction_type": "expense" },</v>
      </c>
      <c r="G184" t="s">
        <v>661</v>
      </c>
      <c r="H184">
        <v>180</v>
      </c>
      <c r="I184" t="s">
        <v>7</v>
      </c>
      <c r="J184" t="s">
        <v>26</v>
      </c>
      <c r="K184" t="s">
        <v>51</v>
      </c>
      <c r="L184" t="s">
        <v>660</v>
      </c>
      <c r="O184">
        <f>IFERROR(VLOOKUP(I184,Sheet1!A:B, 2, FALSE),"")</f>
        <v>7</v>
      </c>
      <c r="P184">
        <f>IFERROR(VLOOKUP(J184,Sheet1!A:B, 2, FALSE), "")</f>
        <v>24</v>
      </c>
      <c r="Q184">
        <f>IFERROR(VLOOKUP(K184,Sheet1!A:B, 2, FALSE), "")</f>
        <v>49</v>
      </c>
      <c r="R184" t="str">
        <f>IFERROR(VLOOKUP(L184,Sheet1!A:B, 2, FALSE), "")</f>
        <v/>
      </c>
    </row>
    <row r="185" spans="1:18" x14ac:dyDescent="0.3">
      <c r="A185" t="s">
        <v>639</v>
      </c>
      <c r="B185" t="s">
        <v>641</v>
      </c>
      <c r="C185" t="str">
        <f t="shared" ca="1" si="12"/>
        <v>B3 My Expense:IT Expense</v>
      </c>
      <c r="D185" t="str">
        <f t="shared" ca="1" si="11"/>
        <v>Mobile Tablet</v>
      </c>
      <c r="E185">
        <f t="shared" ca="1" si="15"/>
        <v>24</v>
      </c>
      <c r="F185" t="str">
        <f t="shared" ca="1" si="13"/>
        <v>{ "emoji": "💸", "id": 181, "name": "Mobile Tablet", "parentId": 24, "isSync": 0, "createdAt": "2023-12-02T16:17:21.188", "updatedAt": "2023-12-02T16:17:21.188", "isActive": 1, "transaction_type": "expense" },</v>
      </c>
      <c r="G185" t="s">
        <v>337</v>
      </c>
      <c r="H185">
        <v>181</v>
      </c>
      <c r="I185" t="s">
        <v>7</v>
      </c>
      <c r="J185" t="s">
        <v>26</v>
      </c>
      <c r="K185" t="s">
        <v>338</v>
      </c>
      <c r="O185">
        <f>IFERROR(VLOOKUP(I185,Sheet1!A:B, 2, FALSE),"")</f>
        <v>7</v>
      </c>
      <c r="P185">
        <f>IFERROR(VLOOKUP(J185,Sheet1!A:B, 2, FALSE), "")</f>
        <v>24</v>
      </c>
      <c r="Q185" t="str">
        <f>IFERROR(VLOOKUP(K185,Sheet1!A:B, 2, FALSE), "")</f>
        <v/>
      </c>
      <c r="R185" t="str">
        <f>IFERROR(VLOOKUP(L185,Sheet1!A:B, 2, FALSE), "")</f>
        <v/>
      </c>
    </row>
    <row r="186" spans="1:18" x14ac:dyDescent="0.3">
      <c r="A186" t="s">
        <v>639</v>
      </c>
      <c r="B186" t="s">
        <v>641</v>
      </c>
      <c r="C186" t="str">
        <f t="shared" ca="1" si="12"/>
        <v>B3 My Expense:IT Expense</v>
      </c>
      <c r="D186" t="str">
        <f t="shared" ca="1" si="11"/>
        <v>Monitor PC</v>
      </c>
      <c r="E186">
        <f t="shared" ca="1" si="15"/>
        <v>24</v>
      </c>
      <c r="F186" t="str">
        <f t="shared" ca="1" si="13"/>
        <v>{ "emoji": "💸", "id": 182, "name": "Monitor PC", "parentId": 24, "isSync": 0, "createdAt": "2023-12-02T16:17:21.188", "updatedAt": "2023-12-02T16:17:21.188", "isActive": 1, "transaction_type": "expense" },</v>
      </c>
      <c r="G186" t="s">
        <v>339</v>
      </c>
      <c r="H186">
        <v>182</v>
      </c>
      <c r="I186" t="s">
        <v>7</v>
      </c>
      <c r="J186" t="s">
        <v>26</v>
      </c>
      <c r="K186" t="s">
        <v>340</v>
      </c>
      <c r="O186">
        <f>IFERROR(VLOOKUP(I186,Sheet1!A:B, 2, FALSE),"")</f>
        <v>7</v>
      </c>
      <c r="P186">
        <f>IFERROR(VLOOKUP(J186,Sheet1!A:B, 2, FALSE), "")</f>
        <v>24</v>
      </c>
      <c r="Q186" t="str">
        <f>IFERROR(VLOOKUP(K186,Sheet1!A:B, 2, FALSE), "")</f>
        <v/>
      </c>
      <c r="R186" t="str">
        <f>IFERROR(VLOOKUP(L186,Sheet1!A:B, 2, FALSE), "")</f>
        <v/>
      </c>
    </row>
    <row r="187" spans="1:18" x14ac:dyDescent="0.3">
      <c r="A187" t="s">
        <v>639</v>
      </c>
      <c r="B187" t="s">
        <v>641</v>
      </c>
      <c r="C187" t="str">
        <f t="shared" ca="1" si="12"/>
        <v>B3 My Expense:IT Expense</v>
      </c>
      <c r="D187" t="str">
        <f t="shared" ref="D187:D250" ca="1" si="16">OFFSET(H187,0,COUNTA(I187:M187)-0)</f>
        <v>Mouse-Keyboard</v>
      </c>
      <c r="E187">
        <f t="shared" ca="1" si="15"/>
        <v>24</v>
      </c>
      <c r="F187" t="str">
        <f t="shared" ca="1" si="13"/>
        <v>{ "emoji": "💸", "id": 183, "name": "Mouse-Keyboard", "parentId": 24, "isSync": 0, "createdAt": "2023-12-02T16:17:21.188", "updatedAt": "2023-12-02T16:17:21.188", "isActive": 1, "transaction_type": "expense" },</v>
      </c>
      <c r="G187" t="s">
        <v>341</v>
      </c>
      <c r="H187">
        <v>183</v>
      </c>
      <c r="I187" t="s">
        <v>7</v>
      </c>
      <c r="J187" t="s">
        <v>26</v>
      </c>
      <c r="K187" t="s">
        <v>342</v>
      </c>
      <c r="O187">
        <f>IFERROR(VLOOKUP(I187,Sheet1!A:B, 2, FALSE),"")</f>
        <v>7</v>
      </c>
      <c r="P187">
        <f>IFERROR(VLOOKUP(J187,Sheet1!A:B, 2, FALSE), "")</f>
        <v>24</v>
      </c>
      <c r="Q187" t="str">
        <f>IFERROR(VLOOKUP(K187,Sheet1!A:B, 2, FALSE), "")</f>
        <v/>
      </c>
      <c r="R187" t="str">
        <f>IFERROR(VLOOKUP(L187,Sheet1!A:B, 2, FALSE), "")</f>
        <v/>
      </c>
    </row>
    <row r="188" spans="1:18" x14ac:dyDescent="0.3">
      <c r="A188" t="s">
        <v>639</v>
      </c>
      <c r="B188" t="s">
        <v>641</v>
      </c>
      <c r="C188" t="str">
        <f t="shared" ref="C188:C251" ca="1" si="17">LEFT(G188, LEN(G188)-LEN(D188)-1)</f>
        <v>B3 My Expense:IT Expense</v>
      </c>
      <c r="D188" t="str">
        <f t="shared" ca="1" si="16"/>
        <v>Network Device</v>
      </c>
      <c r="E188">
        <f t="shared" ca="1" si="15"/>
        <v>24</v>
      </c>
      <c r="F188" t="str">
        <f t="shared" ca="1" si="13"/>
        <v>{ "emoji": "💸", "id": 184, "name": "Network Device", "parentId": 24, "isSync": 0, "createdAt": "2023-12-02T16:17:21.188", "updatedAt": "2023-12-02T16:17:21.188", "isActive": 1, "transaction_type": "expense" },</v>
      </c>
      <c r="G188" t="s">
        <v>343</v>
      </c>
      <c r="H188">
        <v>184</v>
      </c>
      <c r="I188" t="s">
        <v>7</v>
      </c>
      <c r="J188" t="s">
        <v>26</v>
      </c>
      <c r="K188" t="s">
        <v>344</v>
      </c>
      <c r="O188">
        <f>IFERROR(VLOOKUP(I188,Sheet1!A:B, 2, FALSE),"")</f>
        <v>7</v>
      </c>
      <c r="P188">
        <f>IFERROR(VLOOKUP(J188,Sheet1!A:B, 2, FALSE), "")</f>
        <v>24</v>
      </c>
      <c r="Q188" t="str">
        <f>IFERROR(VLOOKUP(K188,Sheet1!A:B, 2, FALSE), "")</f>
        <v/>
      </c>
      <c r="R188" t="str">
        <f>IFERROR(VLOOKUP(L188,Sheet1!A:B, 2, FALSE), "")</f>
        <v/>
      </c>
    </row>
    <row r="189" spans="1:18" x14ac:dyDescent="0.3">
      <c r="A189" t="s">
        <v>639</v>
      </c>
      <c r="B189" t="s">
        <v>641</v>
      </c>
      <c r="C189" t="str">
        <f t="shared" ca="1" si="17"/>
        <v>B3 My Expense:IT Expense</v>
      </c>
      <c r="D189" t="str">
        <f t="shared" ca="1" si="16"/>
        <v>PC Devices</v>
      </c>
      <c r="E189">
        <f t="shared" ca="1" si="15"/>
        <v>24</v>
      </c>
      <c r="F189" t="str">
        <f t="shared" ca="1" si="13"/>
        <v>{ "emoji": "💸", "id": 185, "name": "PC Devices", "parentId": 24, "isSync": 0, "createdAt": "2023-12-02T16:17:21.188", "updatedAt": "2023-12-02T16:17:21.188", "isActive": 1, "transaction_type": "expense" },</v>
      </c>
      <c r="G189" t="s">
        <v>345</v>
      </c>
      <c r="H189">
        <v>185</v>
      </c>
      <c r="I189" t="s">
        <v>7</v>
      </c>
      <c r="J189" t="s">
        <v>26</v>
      </c>
      <c r="K189" t="s">
        <v>346</v>
      </c>
      <c r="O189">
        <f>IFERROR(VLOOKUP(I189,Sheet1!A:B, 2, FALSE),"")</f>
        <v>7</v>
      </c>
      <c r="P189">
        <f>IFERROR(VLOOKUP(J189,Sheet1!A:B, 2, FALSE), "")</f>
        <v>24</v>
      </c>
      <c r="Q189" t="str">
        <f>IFERROR(VLOOKUP(K189,Sheet1!A:B, 2, FALSE), "")</f>
        <v/>
      </c>
      <c r="R189" t="str">
        <f>IFERROR(VLOOKUP(L189,Sheet1!A:B, 2, FALSE), "")</f>
        <v/>
      </c>
    </row>
    <row r="190" spans="1:18" x14ac:dyDescent="0.3">
      <c r="A190" t="s">
        <v>639</v>
      </c>
      <c r="B190" t="s">
        <v>641</v>
      </c>
      <c r="C190" t="str">
        <f t="shared" ca="1" si="17"/>
        <v>B3 My Expense:IT Expense</v>
      </c>
      <c r="D190" t="str">
        <f t="shared" ca="1" si="16"/>
        <v>PC Mouse</v>
      </c>
      <c r="E190">
        <f t="shared" ca="1" si="15"/>
        <v>24</v>
      </c>
      <c r="F190" t="str">
        <f t="shared" ca="1" si="13"/>
        <v>{ "emoji": "💸", "id": 186, "name": "PC Mouse", "parentId": 24, "isSync": 0, "createdAt": "2023-12-02T16:17:21.188", "updatedAt": "2023-12-02T16:17:21.188", "isActive": 1, "transaction_type": "expense" },</v>
      </c>
      <c r="G190" t="s">
        <v>347</v>
      </c>
      <c r="H190">
        <v>186</v>
      </c>
      <c r="I190" t="s">
        <v>7</v>
      </c>
      <c r="J190" t="s">
        <v>26</v>
      </c>
      <c r="K190" t="s">
        <v>348</v>
      </c>
      <c r="O190">
        <f>IFERROR(VLOOKUP(I190,Sheet1!A:B, 2, FALSE),"")</f>
        <v>7</v>
      </c>
      <c r="P190">
        <f>IFERROR(VLOOKUP(J190,Sheet1!A:B, 2, FALSE), "")</f>
        <v>24</v>
      </c>
      <c r="Q190" t="str">
        <f>IFERROR(VLOOKUP(K190,Sheet1!A:B, 2, FALSE), "")</f>
        <v/>
      </c>
      <c r="R190" t="str">
        <f>IFERROR(VLOOKUP(L190,Sheet1!A:B, 2, FALSE), "")</f>
        <v/>
      </c>
    </row>
    <row r="191" spans="1:18" x14ac:dyDescent="0.3">
      <c r="A191" t="s">
        <v>639</v>
      </c>
      <c r="B191" t="s">
        <v>641</v>
      </c>
      <c r="C191" t="str">
        <f t="shared" ca="1" si="17"/>
        <v>B3 My Expense:IT Expense</v>
      </c>
      <c r="D191" t="str">
        <f t="shared" ca="1" si="16"/>
        <v>TV-Devices</v>
      </c>
      <c r="E191">
        <f t="shared" ca="1" si="15"/>
        <v>24</v>
      </c>
      <c r="F191" t="str">
        <f t="shared" ca="1" si="13"/>
        <v>{ "emoji": "💸", "id": 187, "name": "TV-Devices", "parentId": 24, "isSync": 0, "createdAt": "2023-12-02T16:17:21.188", "updatedAt": "2023-12-02T16:17:21.188", "isActive": 1, "transaction_type": "expense" },</v>
      </c>
      <c r="G191" t="s">
        <v>349</v>
      </c>
      <c r="H191">
        <v>187</v>
      </c>
      <c r="I191" t="s">
        <v>7</v>
      </c>
      <c r="J191" t="s">
        <v>26</v>
      </c>
      <c r="K191" t="s">
        <v>350</v>
      </c>
      <c r="O191">
        <f>IFERROR(VLOOKUP(I191,Sheet1!A:B, 2, FALSE),"")</f>
        <v>7</v>
      </c>
      <c r="P191">
        <f>IFERROR(VLOOKUP(J191,Sheet1!A:B, 2, FALSE), "")</f>
        <v>24</v>
      </c>
      <c r="Q191" t="str">
        <f>IFERROR(VLOOKUP(K191,Sheet1!A:B, 2, FALSE), "")</f>
        <v/>
      </c>
      <c r="R191" t="str">
        <f>IFERROR(VLOOKUP(L191,Sheet1!A:B, 2, FALSE), "")</f>
        <v/>
      </c>
    </row>
    <row r="192" spans="1:18" x14ac:dyDescent="0.3">
      <c r="A192" t="s">
        <v>639</v>
      </c>
      <c r="B192" t="s">
        <v>641</v>
      </c>
      <c r="C192" t="str">
        <f t="shared" ca="1" si="17"/>
        <v>B3 My Expense</v>
      </c>
      <c r="D192" t="str">
        <f t="shared" ca="1" si="16"/>
        <v>Lottery</v>
      </c>
      <c r="E192">
        <f t="shared" ca="1" si="15"/>
        <v>7</v>
      </c>
      <c r="F192" t="str">
        <f t="shared" ca="1" si="13"/>
        <v>{ "emoji": "💸", "id": 188, "name": "Lottery", "parentId": 7, "isSync": 0, "createdAt": "2023-12-02T16:17:21.188", "updatedAt": "2023-12-02T16:17:21.188", "isActive": 1, "transaction_type": "expense" },</v>
      </c>
      <c r="G192" t="s">
        <v>351</v>
      </c>
      <c r="H192">
        <v>188</v>
      </c>
      <c r="I192" t="s">
        <v>7</v>
      </c>
      <c r="J192" t="s">
        <v>352</v>
      </c>
      <c r="O192">
        <f>IFERROR(VLOOKUP(I192,Sheet1!A:B, 2, FALSE),"")</f>
        <v>7</v>
      </c>
      <c r="P192" t="str">
        <f>IFERROR(VLOOKUP(J192,Sheet1!A:B, 2, FALSE), "")</f>
        <v/>
      </c>
      <c r="Q192" t="str">
        <f>IFERROR(VLOOKUP(K192,Sheet1!A:B, 2, FALSE), "")</f>
        <v/>
      </c>
      <c r="R192" t="str">
        <f>IFERROR(VLOOKUP(L192,Sheet1!A:B, 2, FALSE), "")</f>
        <v/>
      </c>
    </row>
    <row r="193" spans="1:18" x14ac:dyDescent="0.3">
      <c r="A193" t="s">
        <v>639</v>
      </c>
      <c r="B193" t="s">
        <v>641</v>
      </c>
      <c r="C193" t="str">
        <f t="shared" ca="1" si="17"/>
        <v>B3 My Expense</v>
      </c>
      <c r="D193" t="str">
        <f t="shared" ca="1" si="16"/>
        <v>Social Expense</v>
      </c>
      <c r="E193">
        <f t="shared" ca="1" si="15"/>
        <v>7</v>
      </c>
      <c r="F193" t="str">
        <f t="shared" ca="1" si="13"/>
        <v>{ "emoji": "💸", "id": 189, "name": "Social Expense", "parentId": 7, "isSync": 0, "createdAt": "2023-12-02T16:17:21.188", "updatedAt": "2023-12-02T16:17:21.188", "isActive": 1, "transaction_type": "expense" },</v>
      </c>
      <c r="G193" t="s">
        <v>353</v>
      </c>
      <c r="H193">
        <v>189</v>
      </c>
      <c r="I193" t="s">
        <v>7</v>
      </c>
      <c r="J193" t="s">
        <v>354</v>
      </c>
      <c r="O193">
        <f>IFERROR(VLOOKUP(I193,Sheet1!A:B, 2, FALSE),"")</f>
        <v>7</v>
      </c>
      <c r="P193" t="str">
        <f>IFERROR(VLOOKUP(J193,Sheet1!A:B, 2, FALSE), "")</f>
        <v/>
      </c>
      <c r="Q193" t="str">
        <f>IFERROR(VLOOKUP(K193,Sheet1!A:B, 2, FALSE), "")</f>
        <v/>
      </c>
      <c r="R193" t="str">
        <f>IFERROR(VLOOKUP(L193,Sheet1!A:B, 2, FALSE), "")</f>
        <v/>
      </c>
    </row>
    <row r="194" spans="1:18" x14ac:dyDescent="0.3">
      <c r="A194" t="s">
        <v>639</v>
      </c>
      <c r="B194" t="s">
        <v>641</v>
      </c>
      <c r="C194" t="str">
        <f t="shared" ca="1" si="17"/>
        <v>B3 My Expense:Swimming</v>
      </c>
      <c r="D194" t="str">
        <f t="shared" ca="1" si="16"/>
        <v>Swimming Goggle</v>
      </c>
      <c r="E194">
        <f t="shared" ca="1" si="15"/>
        <v>25</v>
      </c>
      <c r="F194" t="str">
        <f t="shared" ca="1" si="13"/>
        <v>{ "emoji": "💸", "id": 190, "name": "Swimming Goggle", "parentId": 25, "isSync": 0, "createdAt": "2023-12-02T16:17:21.188", "updatedAt": "2023-12-02T16:17:21.188", "isActive": 1, "transaction_type": "expense" },</v>
      </c>
      <c r="G194" t="s">
        <v>355</v>
      </c>
      <c r="H194">
        <v>190</v>
      </c>
      <c r="I194" t="s">
        <v>7</v>
      </c>
      <c r="J194" t="s">
        <v>27</v>
      </c>
      <c r="K194" t="s">
        <v>356</v>
      </c>
      <c r="O194">
        <f>IFERROR(VLOOKUP(I194,Sheet1!A:B, 2, FALSE),"")</f>
        <v>7</v>
      </c>
      <c r="P194">
        <f>IFERROR(VLOOKUP(J194,Sheet1!A:B, 2, FALSE), "")</f>
        <v>25</v>
      </c>
      <c r="Q194" t="str">
        <f>IFERROR(VLOOKUP(K194,Sheet1!A:B, 2, FALSE), "")</f>
        <v/>
      </c>
      <c r="R194" t="str">
        <f>IFERROR(VLOOKUP(L194,Sheet1!A:B, 2, FALSE), "")</f>
        <v/>
      </c>
    </row>
    <row r="195" spans="1:18" x14ac:dyDescent="0.3">
      <c r="A195" t="s">
        <v>639</v>
      </c>
      <c r="B195" t="s">
        <v>641</v>
      </c>
      <c r="C195" t="str">
        <f t="shared" ca="1" si="17"/>
        <v>B3 My Expense:Swimming</v>
      </c>
      <c r="D195" t="str">
        <f t="shared" ca="1" si="16"/>
        <v>Swimming Hat</v>
      </c>
      <c r="E195">
        <f t="shared" ca="1" si="15"/>
        <v>25</v>
      </c>
      <c r="F195" t="str">
        <f t="shared" ca="1" si="13"/>
        <v>{ "emoji": "💸", "id": 191, "name": "Swimming Hat", "parentId": 25, "isSync": 0, "createdAt": "2023-12-02T16:17:21.188", "updatedAt": "2023-12-02T16:17:21.188", "isActive": 1, "transaction_type": "expense" },</v>
      </c>
      <c r="G195" t="s">
        <v>357</v>
      </c>
      <c r="H195">
        <v>191</v>
      </c>
      <c r="I195" t="s">
        <v>7</v>
      </c>
      <c r="J195" t="s">
        <v>27</v>
      </c>
      <c r="K195" t="s">
        <v>358</v>
      </c>
      <c r="O195">
        <f>IFERROR(VLOOKUP(I195,Sheet1!A:B, 2, FALSE),"")</f>
        <v>7</v>
      </c>
      <c r="P195">
        <f>IFERROR(VLOOKUP(J195,Sheet1!A:B, 2, FALSE), "")</f>
        <v>25</v>
      </c>
      <c r="Q195" t="str">
        <f>IFERROR(VLOOKUP(K195,Sheet1!A:B, 2, FALSE), "")</f>
        <v/>
      </c>
      <c r="R195" t="str">
        <f>IFERROR(VLOOKUP(L195,Sheet1!A:B, 2, FALSE), "")</f>
        <v/>
      </c>
    </row>
    <row r="196" spans="1:18" x14ac:dyDescent="0.3">
      <c r="A196" t="s">
        <v>639</v>
      </c>
      <c r="B196" t="s">
        <v>641</v>
      </c>
      <c r="C196" t="str">
        <f t="shared" ca="1" si="17"/>
        <v>B3 My Expense:Swimming</v>
      </c>
      <c r="D196" t="str">
        <f t="shared" ca="1" si="16"/>
        <v>Swimming Suit</v>
      </c>
      <c r="E196">
        <f t="shared" ca="1" si="15"/>
        <v>25</v>
      </c>
      <c r="F196" t="str">
        <f t="shared" ref="F196:F259" ca="1" si="18">"{ ""emoji"": """&amp;B196&amp;""", ""id"": "&amp;H196&amp;", ""name"": """&amp;D196&amp;""", ""parentId"": "&amp;E196&amp;", ""isSync"": 0, ""createdAt"": ""2023-12-02T16:17:21.188"", ""updatedAt"": ""2023-12-02T16:17:21.188"", ""isActive"": 1, ""transaction_type"": """&amp;A196&amp;""" },"</f>
        <v>{ "emoji": "💸", "id": 192, "name": "Swimming Suit", "parentId": 25, "isSync": 0, "createdAt": "2023-12-02T16:17:21.188", "updatedAt": "2023-12-02T16:17:21.188", "isActive": 1, "transaction_type": "expense" },</v>
      </c>
      <c r="G196" t="s">
        <v>359</v>
      </c>
      <c r="H196">
        <v>192</v>
      </c>
      <c r="I196" t="s">
        <v>7</v>
      </c>
      <c r="J196" t="s">
        <v>27</v>
      </c>
      <c r="K196" t="s">
        <v>360</v>
      </c>
      <c r="O196">
        <f>IFERROR(VLOOKUP(I196,Sheet1!A:B, 2, FALSE),"")</f>
        <v>7</v>
      </c>
      <c r="P196">
        <f>IFERROR(VLOOKUP(J196,Sheet1!A:B, 2, FALSE), "")</f>
        <v>25</v>
      </c>
      <c r="Q196" t="str">
        <f>IFERROR(VLOOKUP(K196,Sheet1!A:B, 2, FALSE), "")</f>
        <v/>
      </c>
      <c r="R196" t="str">
        <f>IFERROR(VLOOKUP(L196,Sheet1!A:B, 2, FALSE), "")</f>
        <v/>
      </c>
    </row>
    <row r="197" spans="1:18" x14ac:dyDescent="0.3">
      <c r="A197" t="s">
        <v>639</v>
      </c>
      <c r="B197" t="s">
        <v>641</v>
      </c>
      <c r="C197" t="str">
        <f t="shared" ca="1" si="17"/>
        <v>B4 Utility Expense:Bank Charge</v>
      </c>
      <c r="D197" t="str">
        <f t="shared" ca="1" si="16"/>
        <v>Service Bank</v>
      </c>
      <c r="E197">
        <f t="shared" ca="1" si="15"/>
        <v>26</v>
      </c>
      <c r="F197" t="str">
        <f t="shared" ca="1" si="18"/>
        <v>{ "emoji": "💸", "id": 193, "name": "Service Bank", "parentId": 26, "isSync": 0, "createdAt": "2023-12-02T16:17:21.188", "updatedAt": "2023-12-02T16:17:21.188", "isActive": 1, "transaction_type": "expense" },</v>
      </c>
      <c r="G197" t="s">
        <v>361</v>
      </c>
      <c r="H197">
        <v>193</v>
      </c>
      <c r="I197" t="s">
        <v>8</v>
      </c>
      <c r="J197" t="s">
        <v>28</v>
      </c>
      <c r="K197" t="s">
        <v>362</v>
      </c>
      <c r="O197">
        <f>IFERROR(VLOOKUP(I197,Sheet1!A:B, 2, FALSE),"")</f>
        <v>8</v>
      </c>
      <c r="P197">
        <f>IFERROR(VLOOKUP(J197,Sheet1!A:B, 2, FALSE), "")</f>
        <v>26</v>
      </c>
      <c r="Q197" t="str">
        <f>IFERROR(VLOOKUP(K197,Sheet1!A:B, 2, FALSE), "")</f>
        <v/>
      </c>
      <c r="R197" t="str">
        <f>IFERROR(VLOOKUP(L197,Sheet1!A:B, 2, FALSE), "")</f>
        <v/>
      </c>
    </row>
    <row r="198" spans="1:18" x14ac:dyDescent="0.3">
      <c r="A198" t="s">
        <v>639</v>
      </c>
      <c r="B198" t="s">
        <v>641</v>
      </c>
      <c r="C198" t="str">
        <f t="shared" ca="1" si="17"/>
        <v>B4 Utility Expense</v>
      </c>
      <c r="D198" t="str">
        <f t="shared" ca="1" si="16"/>
        <v>Electiric Bill</v>
      </c>
      <c r="E198">
        <f t="shared" ca="1" si="15"/>
        <v>8</v>
      </c>
      <c r="F198" t="str">
        <f t="shared" ca="1" si="18"/>
        <v>{ "emoji": "💸", "id": 194, "name": "Electiric Bill", "parentId": 8, "isSync": 0, "createdAt": "2023-12-02T16:17:21.188", "updatedAt": "2023-12-02T16:17:21.188", "isActive": 1, "transaction_type": "expense" },</v>
      </c>
      <c r="G198" t="s">
        <v>363</v>
      </c>
      <c r="H198">
        <v>194</v>
      </c>
      <c r="I198" t="s">
        <v>8</v>
      </c>
      <c r="J198" t="s">
        <v>364</v>
      </c>
      <c r="O198">
        <f>IFERROR(VLOOKUP(I198,Sheet1!A:B, 2, FALSE),"")</f>
        <v>8</v>
      </c>
      <c r="P198" t="str">
        <f>IFERROR(VLOOKUP(J198,Sheet1!A:B, 2, FALSE), "")</f>
        <v/>
      </c>
      <c r="Q198" t="str">
        <f>IFERROR(VLOOKUP(K198,Sheet1!A:B, 2, FALSE), "")</f>
        <v/>
      </c>
      <c r="R198" t="str">
        <f>IFERROR(VLOOKUP(L198,Sheet1!A:B, 2, FALSE), "")</f>
        <v/>
      </c>
    </row>
    <row r="199" spans="1:18" x14ac:dyDescent="0.3">
      <c r="A199" t="s">
        <v>639</v>
      </c>
      <c r="B199" t="s">
        <v>641</v>
      </c>
      <c r="C199" t="str">
        <f t="shared" ca="1" si="17"/>
        <v>B4 Utility Expense</v>
      </c>
      <c r="D199" t="str">
        <f t="shared" ca="1" si="16"/>
        <v>Gas &amp; Oil</v>
      </c>
      <c r="E199">
        <f t="shared" ca="1" si="15"/>
        <v>8</v>
      </c>
      <c r="F199" t="str">
        <f t="shared" ca="1" si="18"/>
        <v>{ "emoji": "💸", "id": 195, "name": "Gas &amp; Oil", "parentId": 8, "isSync": 0, "createdAt": "2023-12-02T16:17:21.188", "updatedAt": "2023-12-02T16:17:21.188", "isActive": 1, "transaction_type": "expense" },</v>
      </c>
      <c r="G199" t="s">
        <v>365</v>
      </c>
      <c r="H199">
        <v>195</v>
      </c>
      <c r="I199" t="s">
        <v>8</v>
      </c>
      <c r="J199" t="s">
        <v>366</v>
      </c>
      <c r="O199">
        <f>IFERROR(VLOOKUP(I199,Sheet1!A:B, 2, FALSE),"")</f>
        <v>8</v>
      </c>
      <c r="P199" t="str">
        <f>IFERROR(VLOOKUP(J199,Sheet1!A:B, 2, FALSE), "")</f>
        <v/>
      </c>
      <c r="Q199" t="str">
        <f>IFERROR(VLOOKUP(K199,Sheet1!A:B, 2, FALSE), "")</f>
        <v/>
      </c>
      <c r="R199" t="str">
        <f>IFERROR(VLOOKUP(L199,Sheet1!A:B, 2, FALSE), "")</f>
        <v/>
      </c>
    </row>
    <row r="200" spans="1:18" x14ac:dyDescent="0.3">
      <c r="A200" t="s">
        <v>639</v>
      </c>
      <c r="B200" t="s">
        <v>641</v>
      </c>
      <c r="C200" t="str">
        <f t="shared" ca="1" si="17"/>
        <v>B4 Utility Expense</v>
      </c>
      <c r="D200" t="str">
        <f t="shared" ca="1" si="16"/>
        <v>Gas Cooking</v>
      </c>
      <c r="E200">
        <f t="shared" ca="1" si="15"/>
        <v>8</v>
      </c>
      <c r="F200" t="str">
        <f t="shared" ca="1" si="18"/>
        <v>{ "emoji": "💸", "id": 196, "name": "Gas Cooking", "parentId": 8, "isSync": 0, "createdAt": "2023-12-02T16:17:21.188", "updatedAt": "2023-12-02T16:17:21.188", "isActive": 1, "transaction_type": "expense" },</v>
      </c>
      <c r="G200" t="s">
        <v>367</v>
      </c>
      <c r="H200">
        <v>196</v>
      </c>
      <c r="I200" t="s">
        <v>8</v>
      </c>
      <c r="J200" t="s">
        <v>368</v>
      </c>
      <c r="O200">
        <f>IFERROR(VLOOKUP(I200,Sheet1!A:B, 2, FALSE),"")</f>
        <v>8</v>
      </c>
      <c r="P200" t="str">
        <f>IFERROR(VLOOKUP(J200,Sheet1!A:B, 2, FALSE), "")</f>
        <v/>
      </c>
      <c r="Q200" t="str">
        <f>IFERROR(VLOOKUP(K200,Sheet1!A:B, 2, FALSE), "")</f>
        <v/>
      </c>
      <c r="R200" t="str">
        <f>IFERROR(VLOOKUP(L200,Sheet1!A:B, 2, FALSE), "")</f>
        <v/>
      </c>
    </row>
    <row r="201" spans="1:18" x14ac:dyDescent="0.3">
      <c r="A201" t="s">
        <v>639</v>
      </c>
      <c r="B201" t="s">
        <v>641</v>
      </c>
      <c r="C201" t="str">
        <f t="shared" ca="1" si="17"/>
        <v>B4 Utility Expense</v>
      </c>
      <c r="D201" t="str">
        <f t="shared" ca="1" si="16"/>
        <v>Internet Bill</v>
      </c>
      <c r="E201">
        <f t="shared" ca="1" si="15"/>
        <v>8</v>
      </c>
      <c r="F201" t="str">
        <f t="shared" ca="1" si="18"/>
        <v>{ "emoji": "💸", "id": 197, "name": "Internet Bill", "parentId": 8, "isSync": 0, "createdAt": "2023-12-02T16:17:21.188", "updatedAt": "2023-12-02T16:17:21.188", "isActive": 1, "transaction_type": "expense" },</v>
      </c>
      <c r="G201" t="s">
        <v>369</v>
      </c>
      <c r="H201">
        <v>197</v>
      </c>
      <c r="I201" t="s">
        <v>8</v>
      </c>
      <c r="J201" t="s">
        <v>370</v>
      </c>
      <c r="O201">
        <f>IFERROR(VLOOKUP(I201,Sheet1!A:B, 2, FALSE),"")</f>
        <v>8</v>
      </c>
      <c r="P201" t="str">
        <f>IFERROR(VLOOKUP(J201,Sheet1!A:B, 2, FALSE), "")</f>
        <v/>
      </c>
      <c r="Q201" t="str">
        <f>IFERROR(VLOOKUP(K201,Sheet1!A:B, 2, FALSE), "")</f>
        <v/>
      </c>
      <c r="R201" t="str">
        <f>IFERROR(VLOOKUP(L201,Sheet1!A:B, 2, FALSE), "")</f>
        <v/>
      </c>
    </row>
    <row r="202" spans="1:18" x14ac:dyDescent="0.3">
      <c r="A202" t="s">
        <v>639</v>
      </c>
      <c r="B202" t="s">
        <v>641</v>
      </c>
      <c r="C202" t="str">
        <f t="shared" ca="1" si="17"/>
        <v>B4 Utility Expense</v>
      </c>
      <c r="D202" t="str">
        <f t="shared" ca="1" si="16"/>
        <v>Mobile Phone</v>
      </c>
      <c r="E202">
        <f t="shared" ref="E202:E233" ca="1" si="19">VLOOKUP(C202,G:H,2,FALSE)</f>
        <v>8</v>
      </c>
      <c r="F202" t="str">
        <f t="shared" ca="1" si="18"/>
        <v>{ "emoji": "💸", "id": 198, "name": "Mobile Phone", "parentId": 8, "isSync": 0, "createdAt": "2023-12-02T16:17:21.188", "updatedAt": "2023-12-02T16:17:21.188", "isActive": 1, "transaction_type": "expense" },</v>
      </c>
      <c r="G202" t="s">
        <v>371</v>
      </c>
      <c r="H202">
        <v>198</v>
      </c>
      <c r="I202" t="s">
        <v>8</v>
      </c>
      <c r="J202" t="s">
        <v>372</v>
      </c>
      <c r="O202">
        <f>IFERROR(VLOOKUP(I202,Sheet1!A:B, 2, FALSE),"")</f>
        <v>8</v>
      </c>
      <c r="P202" t="str">
        <f>IFERROR(VLOOKUP(J202,Sheet1!A:B, 2, FALSE), "")</f>
        <v/>
      </c>
      <c r="Q202" t="str">
        <f>IFERROR(VLOOKUP(K202,Sheet1!A:B, 2, FALSE), "")</f>
        <v/>
      </c>
      <c r="R202" t="str">
        <f>IFERROR(VLOOKUP(L202,Sheet1!A:B, 2, FALSE), "")</f>
        <v/>
      </c>
    </row>
    <row r="203" spans="1:18" x14ac:dyDescent="0.3">
      <c r="A203" t="s">
        <v>639</v>
      </c>
      <c r="B203" t="s">
        <v>641</v>
      </c>
      <c r="C203" t="str">
        <f t="shared" ca="1" si="17"/>
        <v>B4 Utility Expense</v>
      </c>
      <c r="D203" t="str">
        <f t="shared" ca="1" si="16"/>
        <v>Renting Room</v>
      </c>
      <c r="E203">
        <f t="shared" ca="1" si="19"/>
        <v>8</v>
      </c>
      <c r="F203" t="str">
        <f t="shared" ca="1" si="18"/>
        <v>{ "emoji": "💸", "id": 199, "name": "Renting Room", "parentId": 8, "isSync": 0, "createdAt": "2023-12-02T16:17:21.188", "updatedAt": "2023-12-02T16:17:21.188", "isActive": 1, "transaction_type": "expense" },</v>
      </c>
      <c r="G203" t="s">
        <v>373</v>
      </c>
      <c r="H203">
        <v>199</v>
      </c>
      <c r="I203" t="s">
        <v>8</v>
      </c>
      <c r="J203" t="s">
        <v>374</v>
      </c>
      <c r="O203">
        <f>IFERROR(VLOOKUP(I203,Sheet1!A:B, 2, FALSE),"")</f>
        <v>8</v>
      </c>
      <c r="P203" t="str">
        <f>IFERROR(VLOOKUP(J203,Sheet1!A:B, 2, FALSE), "")</f>
        <v/>
      </c>
      <c r="Q203" t="str">
        <f>IFERROR(VLOOKUP(K203,Sheet1!A:B, 2, FALSE), "")</f>
        <v/>
      </c>
      <c r="R203" t="str">
        <f>IFERROR(VLOOKUP(L203,Sheet1!A:B, 2, FALSE), "")</f>
        <v/>
      </c>
    </row>
    <row r="204" spans="1:18" x14ac:dyDescent="0.3">
      <c r="A204" t="s">
        <v>639</v>
      </c>
      <c r="B204" t="s">
        <v>641</v>
      </c>
      <c r="C204" t="str">
        <f t="shared" ca="1" si="17"/>
        <v>B4 Utility Expense</v>
      </c>
      <c r="D204" t="str">
        <f t="shared" ca="1" si="16"/>
        <v>Telephone Bill</v>
      </c>
      <c r="E204">
        <f t="shared" ca="1" si="19"/>
        <v>8</v>
      </c>
      <c r="F204" t="str">
        <f t="shared" ca="1" si="18"/>
        <v>{ "emoji": "💸", "id": 200, "name": "Telephone Bill", "parentId": 8, "isSync": 0, "createdAt": "2023-12-02T16:17:21.188", "updatedAt": "2023-12-02T16:17:21.188", "isActive": 1, "transaction_type": "expense" },</v>
      </c>
      <c r="G204" t="s">
        <v>375</v>
      </c>
      <c r="H204">
        <v>200</v>
      </c>
      <c r="I204" t="s">
        <v>8</v>
      </c>
      <c r="J204" t="s">
        <v>376</v>
      </c>
      <c r="O204">
        <f>IFERROR(VLOOKUP(I204,Sheet1!A:B, 2, FALSE),"")</f>
        <v>8</v>
      </c>
      <c r="P204" t="str">
        <f>IFERROR(VLOOKUP(J204,Sheet1!A:B, 2, FALSE), "")</f>
        <v/>
      </c>
      <c r="Q204" t="str">
        <f>IFERROR(VLOOKUP(K204,Sheet1!A:B, 2, FALSE), "")</f>
        <v/>
      </c>
      <c r="R204" t="str">
        <f>IFERROR(VLOOKUP(L204,Sheet1!A:B, 2, FALSE), "")</f>
        <v/>
      </c>
    </row>
    <row r="205" spans="1:18" x14ac:dyDescent="0.3">
      <c r="A205" t="s">
        <v>639</v>
      </c>
      <c r="B205" t="s">
        <v>641</v>
      </c>
      <c r="C205" t="str">
        <f t="shared" ca="1" si="17"/>
        <v>B4 Utility Expense:Transportation</v>
      </c>
      <c r="D205" t="str">
        <f t="shared" ca="1" si="16"/>
        <v>BTS Card</v>
      </c>
      <c r="E205">
        <f t="shared" ca="1" si="19"/>
        <v>27</v>
      </c>
      <c r="F205" t="str">
        <f t="shared" ca="1" si="18"/>
        <v>{ "emoji": "💸", "id": 201, "name": "BTS Card", "parentId": 27, "isSync": 0, "createdAt": "2023-12-02T16:17:21.188", "updatedAt": "2023-12-02T16:17:21.188", "isActive": 1, "transaction_type": "expense" },</v>
      </c>
      <c r="G205" t="s">
        <v>377</v>
      </c>
      <c r="H205">
        <v>201</v>
      </c>
      <c r="I205" t="s">
        <v>8</v>
      </c>
      <c r="J205" t="s">
        <v>29</v>
      </c>
      <c r="K205" t="s">
        <v>378</v>
      </c>
      <c r="O205">
        <f>IFERROR(VLOOKUP(I205,Sheet1!A:B, 2, FALSE),"")</f>
        <v>8</v>
      </c>
      <c r="P205">
        <f>IFERROR(VLOOKUP(J205,Sheet1!A:B, 2, FALSE), "")</f>
        <v>27</v>
      </c>
      <c r="Q205" t="str">
        <f>IFERROR(VLOOKUP(K205,Sheet1!A:B, 2, FALSE), "")</f>
        <v/>
      </c>
      <c r="R205" t="str">
        <f>IFERROR(VLOOKUP(L205,Sheet1!A:B, 2, FALSE), "")</f>
        <v/>
      </c>
    </row>
    <row r="206" spans="1:18" x14ac:dyDescent="0.3">
      <c r="A206" t="s">
        <v>639</v>
      </c>
      <c r="B206" t="s">
        <v>641</v>
      </c>
      <c r="C206" t="str">
        <f t="shared" ca="1" si="17"/>
        <v>B4 Utility Expense:Transportation</v>
      </c>
      <c r="D206" t="str">
        <f t="shared" ca="1" si="16"/>
        <v>MRT Card</v>
      </c>
      <c r="E206">
        <f t="shared" ca="1" si="19"/>
        <v>27</v>
      </c>
      <c r="F206" t="str">
        <f t="shared" ca="1" si="18"/>
        <v>{ "emoji": "💸", "id": 202, "name": "MRT Card", "parentId": 27, "isSync": 0, "createdAt": "2023-12-02T16:17:21.188", "updatedAt": "2023-12-02T16:17:21.188", "isActive": 1, "transaction_type": "expense" },</v>
      </c>
      <c r="G206" t="s">
        <v>379</v>
      </c>
      <c r="H206">
        <v>202</v>
      </c>
      <c r="I206" t="s">
        <v>8</v>
      </c>
      <c r="J206" t="s">
        <v>29</v>
      </c>
      <c r="K206" t="s">
        <v>380</v>
      </c>
      <c r="O206">
        <f>IFERROR(VLOOKUP(I206,Sheet1!A:B, 2, FALSE),"")</f>
        <v>8</v>
      </c>
      <c r="P206">
        <f>IFERROR(VLOOKUP(J206,Sheet1!A:B, 2, FALSE), "")</f>
        <v>27</v>
      </c>
      <c r="Q206" t="str">
        <f>IFERROR(VLOOKUP(K206,Sheet1!A:B, 2, FALSE), "")</f>
        <v/>
      </c>
      <c r="R206" t="str">
        <f>IFERROR(VLOOKUP(L206,Sheet1!A:B, 2, FALSE), "")</f>
        <v/>
      </c>
    </row>
    <row r="207" spans="1:18" x14ac:dyDescent="0.3">
      <c r="A207" t="s">
        <v>639</v>
      </c>
      <c r="B207" t="s">
        <v>641</v>
      </c>
      <c r="C207" t="str">
        <f t="shared" ca="1" si="17"/>
        <v>B4 Utility Expense:Trip Expense</v>
      </c>
      <c r="D207" t="str">
        <f t="shared" ca="1" si="16"/>
        <v>Trip Expense Other</v>
      </c>
      <c r="E207">
        <f t="shared" ca="1" si="19"/>
        <v>28</v>
      </c>
      <c r="F207" t="str">
        <f t="shared" ca="1" si="18"/>
        <v>{ "emoji": "💸", "id": 203, "name": "Trip Expense Other", "parentId": 28, "isSync": 0, "createdAt": "2023-12-02T16:17:21.188", "updatedAt": "2023-12-02T16:17:21.188", "isActive": 1, "transaction_type": "expense" },</v>
      </c>
      <c r="G207" t="s">
        <v>663</v>
      </c>
      <c r="H207">
        <v>203</v>
      </c>
      <c r="I207" t="s">
        <v>8</v>
      </c>
      <c r="J207" t="s">
        <v>30</v>
      </c>
      <c r="K207" t="s">
        <v>662</v>
      </c>
      <c r="O207">
        <f>IFERROR(VLOOKUP(I207,Sheet1!A:B, 2, FALSE),"")</f>
        <v>8</v>
      </c>
      <c r="P207">
        <f>IFERROR(VLOOKUP(J207,Sheet1!A:B, 2, FALSE), "")</f>
        <v>28</v>
      </c>
      <c r="Q207" t="str">
        <f>IFERROR(VLOOKUP(K207,Sheet1!A:B, 2, FALSE), "")</f>
        <v/>
      </c>
      <c r="R207" t="str">
        <f>IFERROR(VLOOKUP(L207,Sheet1!A:B, 2, FALSE), "")</f>
        <v/>
      </c>
    </row>
    <row r="208" spans="1:18" x14ac:dyDescent="0.3">
      <c r="A208" t="s">
        <v>639</v>
      </c>
      <c r="B208" t="s">
        <v>641</v>
      </c>
      <c r="C208" t="str">
        <f t="shared" ca="1" si="17"/>
        <v>B4 Utility Expense:Trip Expense</v>
      </c>
      <c r="D208" t="str">
        <f t="shared" ca="1" si="16"/>
        <v>By Plane</v>
      </c>
      <c r="E208">
        <f t="shared" ca="1" si="19"/>
        <v>28</v>
      </c>
      <c r="F208" t="str">
        <f t="shared" ca="1" si="18"/>
        <v>{ "emoji": "💸", "id": 204, "name": "By Plane", "parentId": 28, "isSync": 0, "createdAt": "2023-12-02T16:17:21.188", "updatedAt": "2023-12-02T16:17:21.188", "isActive": 1, "transaction_type": "expense" },</v>
      </c>
      <c r="G208" t="s">
        <v>382</v>
      </c>
      <c r="H208">
        <v>204</v>
      </c>
      <c r="I208" t="s">
        <v>8</v>
      </c>
      <c r="J208" t="s">
        <v>30</v>
      </c>
      <c r="K208" t="s">
        <v>383</v>
      </c>
      <c r="O208">
        <f>IFERROR(VLOOKUP(I208,Sheet1!A:B, 2, FALSE),"")</f>
        <v>8</v>
      </c>
      <c r="P208">
        <f>IFERROR(VLOOKUP(J208,Sheet1!A:B, 2, FALSE), "")</f>
        <v>28</v>
      </c>
      <c r="Q208" t="str">
        <f>IFERROR(VLOOKUP(K208,Sheet1!A:B, 2, FALSE), "")</f>
        <v/>
      </c>
      <c r="R208" t="str">
        <f>IFERROR(VLOOKUP(L208,Sheet1!A:B, 2, FALSE), "")</f>
        <v/>
      </c>
    </row>
    <row r="209" spans="1:18" x14ac:dyDescent="0.3">
      <c r="A209" t="s">
        <v>639</v>
      </c>
      <c r="B209" t="s">
        <v>641</v>
      </c>
      <c r="C209" t="str">
        <f t="shared" ca="1" si="17"/>
        <v>B4 Utility Expense:Trip Expense</v>
      </c>
      <c r="D209" t="str">
        <f t="shared" ca="1" si="16"/>
        <v>By Taxi</v>
      </c>
      <c r="E209">
        <f t="shared" ca="1" si="19"/>
        <v>28</v>
      </c>
      <c r="F209" t="str">
        <f t="shared" ca="1" si="18"/>
        <v>{ "emoji": "💸", "id": 205, "name": "By Taxi", "parentId": 28, "isSync": 0, "createdAt": "2023-12-02T16:17:21.188", "updatedAt": "2023-12-02T16:17:21.188", "isActive": 1, "transaction_type": "expense" },</v>
      </c>
      <c r="G209" t="s">
        <v>384</v>
      </c>
      <c r="H209">
        <v>205</v>
      </c>
      <c r="I209" t="s">
        <v>8</v>
      </c>
      <c r="J209" t="s">
        <v>30</v>
      </c>
      <c r="K209" t="s">
        <v>385</v>
      </c>
      <c r="O209">
        <f>IFERROR(VLOOKUP(I209,Sheet1!A:B, 2, FALSE),"")</f>
        <v>8</v>
      </c>
      <c r="P209">
        <f>IFERROR(VLOOKUP(J209,Sheet1!A:B, 2, FALSE), "")</f>
        <v>28</v>
      </c>
      <c r="Q209" t="str">
        <f>IFERROR(VLOOKUP(K209,Sheet1!A:B, 2, FALSE), "")</f>
        <v/>
      </c>
      <c r="R209" t="str">
        <f>IFERROR(VLOOKUP(L209,Sheet1!A:B, 2, FALSE), "")</f>
        <v/>
      </c>
    </row>
    <row r="210" spans="1:18" x14ac:dyDescent="0.3">
      <c r="A210" t="s">
        <v>639</v>
      </c>
      <c r="B210" t="s">
        <v>641</v>
      </c>
      <c r="C210" t="str">
        <f t="shared" ca="1" si="17"/>
        <v>B4 Utility Expense:Trip Expense</v>
      </c>
      <c r="D210" t="str">
        <f t="shared" ca="1" si="16"/>
        <v>By Tour Bus</v>
      </c>
      <c r="E210">
        <f t="shared" ca="1" si="19"/>
        <v>28</v>
      </c>
      <c r="F210" t="str">
        <f t="shared" ca="1" si="18"/>
        <v>{ "emoji": "💸", "id": 206, "name": "By Tour Bus", "parentId": 28, "isSync": 0, "createdAt": "2023-12-02T16:17:21.188", "updatedAt": "2023-12-02T16:17:21.188", "isActive": 1, "transaction_type": "expense" },</v>
      </c>
      <c r="G210" t="s">
        <v>386</v>
      </c>
      <c r="H210">
        <v>206</v>
      </c>
      <c r="I210" t="s">
        <v>8</v>
      </c>
      <c r="J210" t="s">
        <v>30</v>
      </c>
      <c r="K210" t="s">
        <v>387</v>
      </c>
      <c r="O210">
        <f>IFERROR(VLOOKUP(I210,Sheet1!A:B, 2, FALSE),"")</f>
        <v>8</v>
      </c>
      <c r="P210">
        <f>IFERROR(VLOOKUP(J210,Sheet1!A:B, 2, FALSE), "")</f>
        <v>28</v>
      </c>
      <c r="Q210" t="str">
        <f>IFERROR(VLOOKUP(K210,Sheet1!A:B, 2, FALSE), "")</f>
        <v/>
      </c>
      <c r="R210" t="str">
        <f>IFERROR(VLOOKUP(L210,Sheet1!A:B, 2, FALSE), "")</f>
        <v/>
      </c>
    </row>
    <row r="211" spans="1:18" x14ac:dyDescent="0.3">
      <c r="A211" t="s">
        <v>639</v>
      </c>
      <c r="B211" t="s">
        <v>641</v>
      </c>
      <c r="C211" t="str">
        <f t="shared" ca="1" si="17"/>
        <v>B4 Utility Expense:Trip Expense</v>
      </c>
      <c r="D211" t="str">
        <f t="shared" ca="1" si="16"/>
        <v>Trip Cost</v>
      </c>
      <c r="E211">
        <f t="shared" ca="1" si="19"/>
        <v>28</v>
      </c>
      <c r="F211" t="str">
        <f t="shared" ca="1" si="18"/>
        <v>{ "emoji": "💸", "id": 207, "name": "Trip Cost", "parentId": 28, "isSync": 0, "createdAt": "2023-12-02T16:17:21.188", "updatedAt": "2023-12-02T16:17:21.188", "isActive": 1, "transaction_type": "expense" },</v>
      </c>
      <c r="G211" t="s">
        <v>388</v>
      </c>
      <c r="H211">
        <v>207</v>
      </c>
      <c r="I211" t="s">
        <v>8</v>
      </c>
      <c r="J211" t="s">
        <v>30</v>
      </c>
      <c r="K211" t="s">
        <v>389</v>
      </c>
      <c r="O211">
        <f>IFERROR(VLOOKUP(I211,Sheet1!A:B, 2, FALSE),"")</f>
        <v>8</v>
      </c>
      <c r="P211">
        <f>IFERROR(VLOOKUP(J211,Sheet1!A:B, 2, FALSE), "")</f>
        <v>28</v>
      </c>
      <c r="Q211" t="str">
        <f>IFERROR(VLOOKUP(K211,Sheet1!A:B, 2, FALSE), "")</f>
        <v/>
      </c>
      <c r="R211" t="str">
        <f>IFERROR(VLOOKUP(L211,Sheet1!A:B, 2, FALSE), "")</f>
        <v/>
      </c>
    </row>
    <row r="212" spans="1:18" x14ac:dyDescent="0.3">
      <c r="A212" t="s">
        <v>639</v>
      </c>
      <c r="B212" t="s">
        <v>641</v>
      </c>
      <c r="C212" t="str">
        <f t="shared" ca="1" si="17"/>
        <v>B4 Utility Expense</v>
      </c>
      <c r="D212" t="str">
        <f t="shared" ca="1" si="16"/>
        <v>Water Bill</v>
      </c>
      <c r="E212">
        <f t="shared" ca="1" si="19"/>
        <v>8</v>
      </c>
      <c r="F212" t="str">
        <f t="shared" ca="1" si="18"/>
        <v>{ "emoji": "💸", "id": 208, "name": "Water Bill", "parentId": 8, "isSync": 0, "createdAt": "2023-12-02T16:17:21.188", "updatedAt": "2023-12-02T16:17:21.188", "isActive": 1, "transaction_type": "expense" },</v>
      </c>
      <c r="G212" t="s">
        <v>390</v>
      </c>
      <c r="H212">
        <v>208</v>
      </c>
      <c r="I212" t="s">
        <v>8</v>
      </c>
      <c r="J212" t="s">
        <v>391</v>
      </c>
      <c r="O212">
        <f>IFERROR(VLOOKUP(I212,Sheet1!A:B, 2, FALSE),"")</f>
        <v>8</v>
      </c>
      <c r="P212" t="str">
        <f>IFERROR(VLOOKUP(J212,Sheet1!A:B, 2, FALSE), "")</f>
        <v/>
      </c>
      <c r="Q212" t="str">
        <f>IFERROR(VLOOKUP(K212,Sheet1!A:B, 2, FALSE), "")</f>
        <v/>
      </c>
      <c r="R212" t="str">
        <f>IFERROR(VLOOKUP(L212,Sheet1!A:B, 2, FALSE), "")</f>
        <v/>
      </c>
    </row>
    <row r="213" spans="1:18" x14ac:dyDescent="0.3">
      <c r="A213" t="s">
        <v>639</v>
      </c>
      <c r="B213" t="s">
        <v>641</v>
      </c>
      <c r="C213" t="str">
        <f t="shared" ca="1" si="17"/>
        <v>B5 Family Expense</v>
      </c>
      <c r="D213" t="str">
        <f t="shared" ca="1" si="16"/>
        <v>Family Expense</v>
      </c>
      <c r="E213">
        <f t="shared" ca="1" si="19"/>
        <v>9</v>
      </c>
      <c r="F213" t="str">
        <f t="shared" ca="1" si="18"/>
        <v>{ "emoji": "💸", "id": 209, "name": "Family Expense", "parentId": 9, "isSync": 0, "createdAt": "2023-12-02T16:17:21.188", "updatedAt": "2023-12-02T16:17:21.188", "isActive": 1, "transaction_type": "expense" },</v>
      </c>
      <c r="G213" t="s">
        <v>392</v>
      </c>
      <c r="H213">
        <v>209</v>
      </c>
      <c r="I213" t="s">
        <v>9</v>
      </c>
      <c r="J213" t="s">
        <v>393</v>
      </c>
      <c r="O213">
        <f>IFERROR(VLOOKUP(I213,Sheet1!A:B, 2, FALSE),"")</f>
        <v>9</v>
      </c>
      <c r="P213" t="str">
        <f>IFERROR(VLOOKUP(J213,Sheet1!A:B, 2, FALSE), "")</f>
        <v/>
      </c>
      <c r="Q213" t="str">
        <f>IFERROR(VLOOKUP(K213,Sheet1!A:B, 2, FALSE), "")</f>
        <v/>
      </c>
      <c r="R213" t="str">
        <f>IFERROR(VLOOKUP(L213,Sheet1!A:B, 2, FALSE), "")</f>
        <v/>
      </c>
    </row>
    <row r="214" spans="1:18" x14ac:dyDescent="0.3">
      <c r="A214" t="s">
        <v>639</v>
      </c>
      <c r="B214" t="s">
        <v>641</v>
      </c>
      <c r="C214" t="str">
        <f t="shared" ca="1" si="17"/>
        <v>B5 Family Expense</v>
      </c>
      <c r="D214" t="str">
        <f t="shared" ca="1" si="16"/>
        <v>Family Other Expense</v>
      </c>
      <c r="E214">
        <f t="shared" ca="1" si="19"/>
        <v>9</v>
      </c>
      <c r="F214" t="str">
        <f t="shared" ca="1" si="18"/>
        <v>{ "emoji": "💸", "id": 210, "name": "Family Other Expense", "parentId": 9, "isSync": 0, "createdAt": "2023-12-02T16:17:21.188", "updatedAt": "2023-12-02T16:17:21.188", "isActive": 1, "transaction_type": "expense" },</v>
      </c>
      <c r="G214" t="s">
        <v>394</v>
      </c>
      <c r="H214">
        <v>210</v>
      </c>
      <c r="I214" t="s">
        <v>9</v>
      </c>
      <c r="J214" t="s">
        <v>395</v>
      </c>
      <c r="O214">
        <f>IFERROR(VLOOKUP(I214,Sheet1!A:B, 2, FALSE),"")</f>
        <v>9</v>
      </c>
      <c r="P214" t="str">
        <f>IFERROR(VLOOKUP(J214,Sheet1!A:B, 2, FALSE), "")</f>
        <v/>
      </c>
      <c r="Q214" t="str">
        <f>IFERROR(VLOOKUP(K214,Sheet1!A:B, 2, FALSE), "")</f>
        <v/>
      </c>
      <c r="R214" t="str">
        <f>IFERROR(VLOOKUP(L214,Sheet1!A:B, 2, FALSE), "")</f>
        <v/>
      </c>
    </row>
    <row r="215" spans="1:18" x14ac:dyDescent="0.3">
      <c r="A215" t="s">
        <v>639</v>
      </c>
      <c r="B215" t="s">
        <v>641</v>
      </c>
      <c r="C215" t="str">
        <f t="shared" ca="1" si="17"/>
        <v>B5 Family Expense:Father Expense</v>
      </c>
      <c r="D215" t="str">
        <f t="shared" ca="1" si="16"/>
        <v>Father Expense Other</v>
      </c>
      <c r="E215">
        <f t="shared" ca="1" si="19"/>
        <v>34</v>
      </c>
      <c r="F215" t="str">
        <f t="shared" ca="1" si="18"/>
        <v>{ "emoji": "💸", "id": 211, "name": "Father Expense Other", "parentId": 34, "isSync": 0, "createdAt": "2023-12-02T16:17:21.188", "updatedAt": "2023-12-02T16:17:21.188", "isActive": 1, "transaction_type": "expense" },</v>
      </c>
      <c r="G215" t="s">
        <v>645</v>
      </c>
      <c r="H215">
        <v>211</v>
      </c>
      <c r="I215" t="s">
        <v>9</v>
      </c>
      <c r="J215" t="s">
        <v>36</v>
      </c>
      <c r="K215" t="s">
        <v>644</v>
      </c>
      <c r="O215">
        <f>IFERROR(VLOOKUP(I215,Sheet1!A:B, 2, FALSE),"")</f>
        <v>9</v>
      </c>
      <c r="P215">
        <f>IFERROR(VLOOKUP(J215,Sheet1!A:B, 2, FALSE), "")</f>
        <v>34</v>
      </c>
      <c r="Q215" t="str">
        <f>IFERROR(VLOOKUP(K215,Sheet1!A:B, 2, FALSE), "")</f>
        <v/>
      </c>
      <c r="R215" t="str">
        <f>IFERROR(VLOOKUP(L215,Sheet1!A:B, 2, FALSE), "")</f>
        <v/>
      </c>
    </row>
    <row r="216" spans="1:18" x14ac:dyDescent="0.3">
      <c r="A216" t="s">
        <v>639</v>
      </c>
      <c r="B216" t="s">
        <v>641</v>
      </c>
      <c r="C216" t="str">
        <f t="shared" ca="1" si="17"/>
        <v>B5 Family Expense:Mother Expense</v>
      </c>
      <c r="D216" t="str">
        <f t="shared" ca="1" si="16"/>
        <v>Mother Expense Other</v>
      </c>
      <c r="E216">
        <f t="shared" ca="1" si="19"/>
        <v>33</v>
      </c>
      <c r="F216" t="str">
        <f t="shared" ca="1" si="18"/>
        <v>{ "emoji": "💸", "id": 212, "name": "Mother Expense Other", "parentId": 33, "isSync": 0, "createdAt": "2023-12-02T16:17:21.188", "updatedAt": "2023-12-02T16:17:21.188", "isActive": 1, "transaction_type": "expense" },</v>
      </c>
      <c r="G216" t="s">
        <v>665</v>
      </c>
      <c r="H216">
        <v>212</v>
      </c>
      <c r="I216" t="s">
        <v>9</v>
      </c>
      <c r="J216" t="s">
        <v>35</v>
      </c>
      <c r="K216" t="s">
        <v>664</v>
      </c>
      <c r="O216">
        <f>IFERROR(VLOOKUP(I216,Sheet1!A:B, 2, FALSE),"")</f>
        <v>9</v>
      </c>
      <c r="P216">
        <f>IFERROR(VLOOKUP(J216,Sheet1!A:B, 2, FALSE), "")</f>
        <v>33</v>
      </c>
      <c r="Q216" t="str">
        <f>IFERROR(VLOOKUP(K216,Sheet1!A:B, 2, FALSE), "")</f>
        <v/>
      </c>
      <c r="R216" t="str">
        <f>IFERROR(VLOOKUP(L216,Sheet1!A:B, 2, FALSE), "")</f>
        <v/>
      </c>
    </row>
    <row r="217" spans="1:18" x14ac:dyDescent="0.3">
      <c r="A217" t="s">
        <v>639</v>
      </c>
      <c r="B217" t="s">
        <v>641</v>
      </c>
      <c r="C217" t="str">
        <f t="shared" ca="1" si="17"/>
        <v>B5 Family Expense:Ping Expense</v>
      </c>
      <c r="D217" t="str">
        <f t="shared" ca="1" si="16"/>
        <v>Dinner</v>
      </c>
      <c r="E217">
        <f t="shared" ca="1" si="19"/>
        <v>29</v>
      </c>
      <c r="F217" t="str">
        <f t="shared" ca="1" si="18"/>
        <v>{ "emoji": "💸", "id": 213, "name": "Dinner", "parentId": 29, "isSync": 0, "createdAt": "2023-12-02T16:17:21.188", "updatedAt": "2023-12-02T16:17:21.188", "isActive": 1, "transaction_type": "expense" },</v>
      </c>
      <c r="G217" t="s">
        <v>398</v>
      </c>
      <c r="H217">
        <v>213</v>
      </c>
      <c r="I217" t="s">
        <v>9</v>
      </c>
      <c r="J217" t="s">
        <v>31</v>
      </c>
      <c r="K217" t="s">
        <v>399</v>
      </c>
      <c r="O217">
        <f>IFERROR(VLOOKUP(I217,Sheet1!A:B, 2, FALSE),"")</f>
        <v>9</v>
      </c>
      <c r="P217">
        <f>IFERROR(VLOOKUP(J217,Sheet1!A:B, 2, FALSE), "")</f>
        <v>29</v>
      </c>
      <c r="Q217" t="str">
        <f>IFERROR(VLOOKUP(K217,Sheet1!A:B, 2, FALSE), "")</f>
        <v/>
      </c>
      <c r="R217" t="str">
        <f>IFERROR(VLOOKUP(L217,Sheet1!A:B, 2, FALSE), "")</f>
        <v/>
      </c>
    </row>
    <row r="218" spans="1:18" x14ac:dyDescent="0.3">
      <c r="A218" t="s">
        <v>639</v>
      </c>
      <c r="B218" t="s">
        <v>641</v>
      </c>
      <c r="C218" t="str">
        <f t="shared" ca="1" si="17"/>
        <v>B5 Family Expense:Ping Expense</v>
      </c>
      <c r="D218" t="str">
        <f t="shared" ca="1" si="16"/>
        <v>IT Expense</v>
      </c>
      <c r="E218">
        <f t="shared" ca="1" si="19"/>
        <v>29</v>
      </c>
      <c r="F218" t="str">
        <f t="shared" ca="1" si="18"/>
        <v>{ "emoji": "💸", "id": 214, "name": "IT Expense", "parentId": 29, "isSync": 0, "createdAt": "2023-12-02T16:17:21.188", "updatedAt": "2023-12-02T16:17:21.188", "isActive": 1, "transaction_type": "expense" },</v>
      </c>
      <c r="G218" t="s">
        <v>400</v>
      </c>
      <c r="H218">
        <v>214</v>
      </c>
      <c r="I218" t="s">
        <v>9</v>
      </c>
      <c r="J218" t="s">
        <v>31</v>
      </c>
      <c r="K218" t="s">
        <v>26</v>
      </c>
      <c r="O218">
        <f>IFERROR(VLOOKUP(I218,Sheet1!A:B, 2, FALSE),"")</f>
        <v>9</v>
      </c>
      <c r="P218">
        <f>IFERROR(VLOOKUP(J218,Sheet1!A:B, 2, FALSE), "")</f>
        <v>29</v>
      </c>
      <c r="Q218">
        <f>IFERROR(VLOOKUP(K218,Sheet1!A:B, 2, FALSE), "")</f>
        <v>24</v>
      </c>
      <c r="R218" t="str">
        <f>IFERROR(VLOOKUP(L218,Sheet1!A:B, 2, FALSE), "")</f>
        <v/>
      </c>
    </row>
    <row r="219" spans="1:18" x14ac:dyDescent="0.3">
      <c r="A219" t="s">
        <v>639</v>
      </c>
      <c r="B219" t="s">
        <v>641</v>
      </c>
      <c r="C219" t="str">
        <f t="shared" ca="1" si="17"/>
        <v>B5 Family Expense:Ping Expense</v>
      </c>
      <c r="D219" t="str">
        <f t="shared" ca="1" si="16"/>
        <v>Ping Expense</v>
      </c>
      <c r="E219">
        <f t="shared" ca="1" si="19"/>
        <v>29</v>
      </c>
      <c r="F219" t="str">
        <f t="shared" ca="1" si="18"/>
        <v>{ "emoji": "💸", "id": 215, "name": "Ping Expense", "parentId": 29, "isSync": 0, "createdAt": "2023-12-02T16:17:21.188", "updatedAt": "2023-12-02T16:17:21.188", "isActive": 1, "transaction_type": "expense" },</v>
      </c>
      <c r="G219" t="s">
        <v>401</v>
      </c>
      <c r="H219">
        <v>215</v>
      </c>
      <c r="I219" t="s">
        <v>9</v>
      </c>
      <c r="J219" t="s">
        <v>31</v>
      </c>
      <c r="K219" t="s">
        <v>31</v>
      </c>
      <c r="O219">
        <f>IFERROR(VLOOKUP(I219,Sheet1!A:B, 2, FALSE),"")</f>
        <v>9</v>
      </c>
      <c r="P219">
        <f>IFERROR(VLOOKUP(J219,Sheet1!A:B, 2, FALSE), "")</f>
        <v>29</v>
      </c>
      <c r="Q219">
        <f>IFERROR(VLOOKUP(K219,Sheet1!A:B, 2, FALSE), "")</f>
        <v>29</v>
      </c>
      <c r="R219" t="str">
        <f>IFERROR(VLOOKUP(L219,Sheet1!A:B, 2, FALSE), "")</f>
        <v/>
      </c>
    </row>
    <row r="220" spans="1:18" x14ac:dyDescent="0.3">
      <c r="A220" t="s">
        <v>639</v>
      </c>
      <c r="B220" t="s">
        <v>641</v>
      </c>
      <c r="C220" t="str">
        <f t="shared" ca="1" si="17"/>
        <v>B5 Family Expense:Pu Expense</v>
      </c>
      <c r="D220" t="str">
        <f t="shared" ca="1" si="16"/>
        <v>Medical</v>
      </c>
      <c r="E220">
        <f t="shared" ca="1" si="19"/>
        <v>30</v>
      </c>
      <c r="F220" t="str">
        <f t="shared" ca="1" si="18"/>
        <v>{ "emoji": "💸", "id": 216, "name": "Medical", "parentId": 30, "isSync": 0, "createdAt": "2023-12-02T16:17:21.188", "updatedAt": "2023-12-02T16:17:21.188", "isActive": 1, "transaction_type": "expense" },</v>
      </c>
      <c r="G220" t="s">
        <v>402</v>
      </c>
      <c r="H220">
        <v>216</v>
      </c>
      <c r="I220" t="s">
        <v>9</v>
      </c>
      <c r="J220" t="s">
        <v>32</v>
      </c>
      <c r="K220" t="s">
        <v>403</v>
      </c>
      <c r="O220">
        <f>IFERROR(VLOOKUP(I220,Sheet1!A:B, 2, FALSE),"")</f>
        <v>9</v>
      </c>
      <c r="P220">
        <f>IFERROR(VLOOKUP(J220,Sheet1!A:B, 2, FALSE), "")</f>
        <v>30</v>
      </c>
      <c r="Q220" t="str">
        <f>IFERROR(VLOOKUP(K220,Sheet1!A:B, 2, FALSE), "")</f>
        <v/>
      </c>
      <c r="R220" t="str">
        <f>IFERROR(VLOOKUP(L220,Sheet1!A:B, 2, FALSE), "")</f>
        <v/>
      </c>
    </row>
    <row r="221" spans="1:18" x14ac:dyDescent="0.3">
      <c r="A221" t="s">
        <v>639</v>
      </c>
      <c r="B221" t="s">
        <v>641</v>
      </c>
      <c r="C221" t="str">
        <f t="shared" ca="1" si="17"/>
        <v>B5 Family Expense:Pu Expense</v>
      </c>
      <c r="D221" t="str">
        <f t="shared" ca="1" si="16"/>
        <v>Pu Expense</v>
      </c>
      <c r="E221">
        <f t="shared" ca="1" si="19"/>
        <v>30</v>
      </c>
      <c r="F221" t="str">
        <f t="shared" ca="1" si="18"/>
        <v>{ "emoji": "💸", "id": 217, "name": "Pu Expense", "parentId": 30, "isSync": 0, "createdAt": "2023-12-02T16:17:21.188", "updatedAt": "2023-12-02T16:17:21.188", "isActive": 1, "transaction_type": "expense" },</v>
      </c>
      <c r="G221" t="s">
        <v>404</v>
      </c>
      <c r="H221">
        <v>217</v>
      </c>
      <c r="I221" t="s">
        <v>9</v>
      </c>
      <c r="J221" t="s">
        <v>32</v>
      </c>
      <c r="K221" t="s">
        <v>32</v>
      </c>
      <c r="O221">
        <f>IFERROR(VLOOKUP(I221,Sheet1!A:B, 2, FALSE),"")</f>
        <v>9</v>
      </c>
      <c r="P221">
        <f>IFERROR(VLOOKUP(J221,Sheet1!A:B, 2, FALSE), "")</f>
        <v>30</v>
      </c>
      <c r="Q221">
        <f>IFERROR(VLOOKUP(K221,Sheet1!A:B, 2, FALSE), "")</f>
        <v>30</v>
      </c>
      <c r="R221" t="str">
        <f>IFERROR(VLOOKUP(L221,Sheet1!A:B, 2, FALSE), "")</f>
        <v/>
      </c>
    </row>
    <row r="222" spans="1:18" x14ac:dyDescent="0.3">
      <c r="A222" t="s">
        <v>639</v>
      </c>
      <c r="B222" t="s">
        <v>641</v>
      </c>
      <c r="C222" t="str">
        <f t="shared" ca="1" si="17"/>
        <v>B5 Family Expense:Pu Expense</v>
      </c>
      <c r="D222" t="str">
        <f t="shared" ca="1" si="16"/>
        <v>Pu Other Expense</v>
      </c>
      <c r="E222">
        <f t="shared" ca="1" si="19"/>
        <v>30</v>
      </c>
      <c r="F222" t="str">
        <f t="shared" ca="1" si="18"/>
        <v>{ "emoji": "💸", "id": 218, "name": "Pu Other Expense", "parentId": 30, "isSync": 0, "createdAt": "2023-12-02T16:17:21.188", "updatedAt": "2023-12-02T16:17:21.188", "isActive": 1, "transaction_type": "expense" },</v>
      </c>
      <c r="G222" t="s">
        <v>405</v>
      </c>
      <c r="H222">
        <v>218</v>
      </c>
      <c r="I222" t="s">
        <v>9</v>
      </c>
      <c r="J222" t="s">
        <v>32</v>
      </c>
      <c r="K222" t="s">
        <v>406</v>
      </c>
      <c r="O222">
        <f>IFERROR(VLOOKUP(I222,Sheet1!A:B, 2, FALSE),"")</f>
        <v>9</v>
      </c>
      <c r="P222">
        <f>IFERROR(VLOOKUP(J222,Sheet1!A:B, 2, FALSE), "")</f>
        <v>30</v>
      </c>
      <c r="Q222" t="str">
        <f>IFERROR(VLOOKUP(K222,Sheet1!A:B, 2, FALSE), "")</f>
        <v/>
      </c>
      <c r="R222" t="str">
        <f>IFERROR(VLOOKUP(L222,Sheet1!A:B, 2, FALSE), "")</f>
        <v/>
      </c>
    </row>
    <row r="223" spans="1:18" x14ac:dyDescent="0.3">
      <c r="A223" t="s">
        <v>639</v>
      </c>
      <c r="B223" t="s">
        <v>641</v>
      </c>
      <c r="C223" t="str">
        <f t="shared" ca="1" si="17"/>
        <v>B5 Family Expense:Ying Expense</v>
      </c>
      <c r="D223" t="str">
        <f t="shared" ca="1" si="16"/>
        <v>Ying Expense</v>
      </c>
      <c r="E223">
        <f t="shared" ca="1" si="19"/>
        <v>31</v>
      </c>
      <c r="F223" t="str">
        <f t="shared" ca="1" si="18"/>
        <v>{ "emoji": "💸", "id": 219, "name": "Ying Expense", "parentId": 31, "isSync": 0, "createdAt": "2023-12-02T16:17:21.188", "updatedAt": "2023-12-02T16:17:21.188", "isActive": 1, "transaction_type": "expense" },</v>
      </c>
      <c r="G223" t="s">
        <v>407</v>
      </c>
      <c r="H223">
        <v>219</v>
      </c>
      <c r="I223" t="s">
        <v>9</v>
      </c>
      <c r="J223" t="s">
        <v>33</v>
      </c>
      <c r="K223" t="s">
        <v>33</v>
      </c>
      <c r="O223">
        <f>IFERROR(VLOOKUP(I223,Sheet1!A:B, 2, FALSE),"")</f>
        <v>9</v>
      </c>
      <c r="P223">
        <f>IFERROR(VLOOKUP(J223,Sheet1!A:B, 2, FALSE), "")</f>
        <v>31</v>
      </c>
      <c r="Q223">
        <f>IFERROR(VLOOKUP(K223,Sheet1!A:B, 2, FALSE), "")</f>
        <v>31</v>
      </c>
      <c r="R223" t="str">
        <f>IFERROR(VLOOKUP(L223,Sheet1!A:B, 2, FALSE), "")</f>
        <v/>
      </c>
    </row>
    <row r="224" spans="1:18" x14ac:dyDescent="0.3">
      <c r="A224" t="s">
        <v>639</v>
      </c>
      <c r="B224" t="s">
        <v>641</v>
      </c>
      <c r="C224" t="str">
        <f t="shared" ca="1" si="17"/>
        <v>B6 Motor Bike Expense</v>
      </c>
      <c r="D224" t="str">
        <f t="shared" ca="1" si="16"/>
        <v>Fixed Device</v>
      </c>
      <c r="E224">
        <f t="shared" ca="1" si="19"/>
        <v>10</v>
      </c>
      <c r="F224" t="str">
        <f t="shared" ca="1" si="18"/>
        <v>{ "emoji": "💸", "id": 220, "name": "Fixed Device", "parentId": 10, "isSync": 0, "createdAt": "2023-12-02T16:17:21.188", "updatedAt": "2023-12-02T16:17:21.188", "isActive": 1, "transaction_type": "expense" },</v>
      </c>
      <c r="G224" t="s">
        <v>408</v>
      </c>
      <c r="H224">
        <v>220</v>
      </c>
      <c r="I224" t="s">
        <v>10</v>
      </c>
      <c r="J224" t="s">
        <v>409</v>
      </c>
      <c r="O224">
        <f>IFERROR(VLOOKUP(I224,Sheet1!A:B, 2, FALSE),"")</f>
        <v>10</v>
      </c>
      <c r="P224" t="str">
        <f>IFERROR(VLOOKUP(J224,Sheet1!A:B, 2, FALSE), "")</f>
        <v/>
      </c>
      <c r="Q224" t="str">
        <f>IFERROR(VLOOKUP(K224,Sheet1!A:B, 2, FALSE), "")</f>
        <v/>
      </c>
      <c r="R224" t="str">
        <f>IFERROR(VLOOKUP(L224,Sheet1!A:B, 2, FALSE), "")</f>
        <v/>
      </c>
    </row>
    <row r="225" spans="1:18" x14ac:dyDescent="0.3">
      <c r="A225" t="s">
        <v>639</v>
      </c>
      <c r="B225" t="s">
        <v>641</v>
      </c>
      <c r="C225" t="str">
        <f t="shared" ca="1" si="17"/>
        <v>B6 Motor Bike Expense</v>
      </c>
      <c r="D225" t="str">
        <f t="shared" ca="1" si="16"/>
        <v>Mobile Stand</v>
      </c>
      <c r="E225">
        <f t="shared" ca="1" si="19"/>
        <v>10</v>
      </c>
      <c r="F225" t="str">
        <f t="shared" ca="1" si="18"/>
        <v>{ "emoji": "💸", "id": 221, "name": "Mobile Stand", "parentId": 10, "isSync": 0, "createdAt": "2023-12-02T16:17:21.188", "updatedAt": "2023-12-02T16:17:21.188", "isActive": 1, "transaction_type": "expense" },</v>
      </c>
      <c r="G225" t="s">
        <v>410</v>
      </c>
      <c r="H225">
        <v>221</v>
      </c>
      <c r="I225" t="s">
        <v>10</v>
      </c>
      <c r="J225" t="s">
        <v>411</v>
      </c>
      <c r="O225">
        <f>IFERROR(VLOOKUP(I225,Sheet1!A:B, 2, FALSE),"")</f>
        <v>10</v>
      </c>
      <c r="P225" t="str">
        <f>IFERROR(VLOOKUP(J225,Sheet1!A:B, 2, FALSE), "")</f>
        <v/>
      </c>
      <c r="Q225" t="str">
        <f>IFERROR(VLOOKUP(K225,Sheet1!A:B, 2, FALSE), "")</f>
        <v/>
      </c>
      <c r="R225" t="str">
        <f>IFERROR(VLOOKUP(L225,Sheet1!A:B, 2, FALSE), "")</f>
        <v/>
      </c>
    </row>
    <row r="226" spans="1:18" x14ac:dyDescent="0.3">
      <c r="A226" t="s">
        <v>639</v>
      </c>
      <c r="B226" t="s">
        <v>641</v>
      </c>
      <c r="C226" t="str">
        <f t="shared" ca="1" si="17"/>
        <v>B6 Motor Bike Expense</v>
      </c>
      <c r="D226" t="str">
        <f t="shared" ca="1" si="16"/>
        <v>Motor Bike Device</v>
      </c>
      <c r="E226">
        <f t="shared" ca="1" si="19"/>
        <v>10</v>
      </c>
      <c r="F226" t="str">
        <f t="shared" ca="1" si="18"/>
        <v>{ "emoji": "💸", "id": 222, "name": "Motor Bike Device", "parentId": 10, "isSync": 0, "createdAt": "2023-12-02T16:17:21.188", "updatedAt": "2023-12-02T16:17:21.188", "isActive": 1, "transaction_type": "expense" },</v>
      </c>
      <c r="G226" t="s">
        <v>412</v>
      </c>
      <c r="H226">
        <v>222</v>
      </c>
      <c r="I226" t="s">
        <v>10</v>
      </c>
      <c r="J226" t="s">
        <v>413</v>
      </c>
      <c r="O226">
        <f>IFERROR(VLOOKUP(I226,Sheet1!A:B, 2, FALSE),"")</f>
        <v>10</v>
      </c>
      <c r="P226" t="str">
        <f>IFERROR(VLOOKUP(J226,Sheet1!A:B, 2, FALSE), "")</f>
        <v/>
      </c>
      <c r="Q226" t="str">
        <f>IFERROR(VLOOKUP(K226,Sheet1!A:B, 2, FALSE), "")</f>
        <v/>
      </c>
      <c r="R226" t="str">
        <f>IFERROR(VLOOKUP(L226,Sheet1!A:B, 2, FALSE), "")</f>
        <v/>
      </c>
    </row>
    <row r="227" spans="1:18" x14ac:dyDescent="0.3">
      <c r="A227" t="s">
        <v>639</v>
      </c>
      <c r="B227" t="s">
        <v>641</v>
      </c>
      <c r="C227" t="str">
        <f t="shared" ca="1" si="17"/>
        <v>B6 Motor Bike Expense</v>
      </c>
      <c r="D227" t="str">
        <f t="shared" ca="1" si="16"/>
        <v>Motor Bike Tax</v>
      </c>
      <c r="E227">
        <f t="shared" ca="1" si="19"/>
        <v>10</v>
      </c>
      <c r="F227" t="str">
        <f t="shared" ca="1" si="18"/>
        <v>{ "emoji": "💸", "id": 223, "name": "Motor Bike Tax", "parentId": 10, "isSync": 0, "createdAt": "2023-12-02T16:17:21.188", "updatedAt": "2023-12-02T16:17:21.188", "isActive": 1, "transaction_type": "expense" },</v>
      </c>
      <c r="G227" t="s">
        <v>414</v>
      </c>
      <c r="H227">
        <v>223</v>
      </c>
      <c r="I227" t="s">
        <v>10</v>
      </c>
      <c r="J227" t="s">
        <v>415</v>
      </c>
      <c r="O227">
        <f>IFERROR(VLOOKUP(I227,Sheet1!A:B, 2, FALSE),"")</f>
        <v>10</v>
      </c>
      <c r="P227" t="str">
        <f>IFERROR(VLOOKUP(J227,Sheet1!A:B, 2, FALSE), "")</f>
        <v/>
      </c>
      <c r="Q227" t="str">
        <f>IFERROR(VLOOKUP(K227,Sheet1!A:B, 2, FALSE), "")</f>
        <v/>
      </c>
      <c r="R227" t="str">
        <f>IFERROR(VLOOKUP(L227,Sheet1!A:B, 2, FALSE), "")</f>
        <v/>
      </c>
    </row>
    <row r="228" spans="1:18" x14ac:dyDescent="0.3">
      <c r="A228" t="s">
        <v>639</v>
      </c>
      <c r="B228" t="s">
        <v>641</v>
      </c>
      <c r="C228" t="str">
        <f t="shared" ca="1" si="17"/>
        <v>B6 Motor Bike Expense</v>
      </c>
      <c r="D228" t="str">
        <f t="shared" ca="1" si="16"/>
        <v>Oil Cleaning</v>
      </c>
      <c r="E228">
        <f t="shared" ca="1" si="19"/>
        <v>10</v>
      </c>
      <c r="F228" t="str">
        <f t="shared" ca="1" si="18"/>
        <v>{ "emoji": "💸", "id": 224, "name": "Oil Cleaning", "parentId": 10, "isSync": 0, "createdAt": "2023-12-02T16:17:21.188", "updatedAt": "2023-12-02T16:17:21.188", "isActive": 1, "transaction_type": "expense" },</v>
      </c>
      <c r="G228" t="s">
        <v>416</v>
      </c>
      <c r="H228">
        <v>224</v>
      </c>
      <c r="I228" t="s">
        <v>10</v>
      </c>
      <c r="J228" t="s">
        <v>417</v>
      </c>
      <c r="O228">
        <f>IFERROR(VLOOKUP(I228,Sheet1!A:B, 2, FALSE),"")</f>
        <v>10</v>
      </c>
      <c r="P228" t="str">
        <f>IFERROR(VLOOKUP(J228,Sheet1!A:B, 2, FALSE), "")</f>
        <v/>
      </c>
      <c r="Q228" t="str">
        <f>IFERROR(VLOOKUP(K228,Sheet1!A:B, 2, FALSE), "")</f>
        <v/>
      </c>
      <c r="R228" t="str">
        <f>IFERROR(VLOOKUP(L228,Sheet1!A:B, 2, FALSE), "")</f>
        <v/>
      </c>
    </row>
    <row r="229" spans="1:18" x14ac:dyDescent="0.3">
      <c r="A229" t="s">
        <v>639</v>
      </c>
      <c r="B229" t="s">
        <v>641</v>
      </c>
      <c r="C229" t="str">
        <f t="shared" ca="1" si="17"/>
        <v>B6 Motor Bike Expense</v>
      </c>
      <c r="D229" t="str">
        <f t="shared" ca="1" si="16"/>
        <v>Other Expense</v>
      </c>
      <c r="E229">
        <f t="shared" ca="1" si="19"/>
        <v>10</v>
      </c>
      <c r="F229" t="str">
        <f t="shared" ca="1" si="18"/>
        <v>{ "emoji": "💸", "id": 225, "name": "Other Expense", "parentId": 10, "isSync": 0, "createdAt": "2023-12-02T16:17:21.188", "updatedAt": "2023-12-02T16:17:21.188", "isActive": 1, "transaction_type": "expense" },</v>
      </c>
      <c r="G229" t="s">
        <v>418</v>
      </c>
      <c r="H229">
        <v>225</v>
      </c>
      <c r="I229" t="s">
        <v>10</v>
      </c>
      <c r="J229" t="s">
        <v>37</v>
      </c>
      <c r="O229">
        <f>IFERROR(VLOOKUP(I229,Sheet1!A:B, 2, FALSE),"")</f>
        <v>10</v>
      </c>
      <c r="P229">
        <f>IFERROR(VLOOKUP(J229,Sheet1!A:B, 2, FALSE), "")</f>
        <v>35</v>
      </c>
      <c r="Q229" t="str">
        <f>IFERROR(VLOOKUP(K229,Sheet1!A:B, 2, FALSE), "")</f>
        <v/>
      </c>
      <c r="R229" t="str">
        <f>IFERROR(VLOOKUP(L229,Sheet1!A:B, 2, FALSE), "")</f>
        <v/>
      </c>
    </row>
    <row r="230" spans="1:18" x14ac:dyDescent="0.3">
      <c r="A230" t="s">
        <v>639</v>
      </c>
      <c r="B230" t="s">
        <v>641</v>
      </c>
      <c r="C230" t="str">
        <f t="shared" ca="1" si="17"/>
        <v>B7 My Business</v>
      </c>
      <c r="D230" t="str">
        <f t="shared" ca="1" si="16"/>
        <v>LTF &amp; RMF Investment</v>
      </c>
      <c r="E230">
        <f t="shared" ca="1" si="19"/>
        <v>11</v>
      </c>
      <c r="F230" t="str">
        <f t="shared" ca="1" si="18"/>
        <v>{ "emoji": "💸", "id": 226, "name": "LTF &amp; RMF Investment", "parentId": 11, "isSync": 0, "createdAt": "2023-12-02T16:17:21.188", "updatedAt": "2023-12-02T16:17:21.188", "isActive": 1, "transaction_type": "expense" },</v>
      </c>
      <c r="G230" t="s">
        <v>419</v>
      </c>
      <c r="H230">
        <v>226</v>
      </c>
      <c r="I230" t="s">
        <v>11</v>
      </c>
      <c r="J230" t="s">
        <v>420</v>
      </c>
      <c r="O230">
        <f>IFERROR(VLOOKUP(I230,Sheet1!A:B, 2, FALSE),"")</f>
        <v>11</v>
      </c>
      <c r="P230" t="str">
        <f>IFERROR(VLOOKUP(J230,Sheet1!A:B, 2, FALSE), "")</f>
        <v/>
      </c>
      <c r="Q230" t="str">
        <f>IFERROR(VLOOKUP(K230,Sheet1!A:B, 2, FALSE), "")</f>
        <v/>
      </c>
      <c r="R230" t="str">
        <f>IFERROR(VLOOKUP(L230,Sheet1!A:B, 2, FALSE), "")</f>
        <v/>
      </c>
    </row>
    <row r="231" spans="1:18" x14ac:dyDescent="0.3">
      <c r="A231" t="s">
        <v>639</v>
      </c>
      <c r="B231" t="s">
        <v>641</v>
      </c>
      <c r="C231" t="str">
        <f t="shared" ca="1" si="17"/>
        <v>B7 My Business</v>
      </c>
      <c r="D231" t="str">
        <f t="shared" ca="1" si="16"/>
        <v>Return Expense</v>
      </c>
      <c r="E231">
        <f t="shared" ca="1" si="19"/>
        <v>11</v>
      </c>
      <c r="F231" t="str">
        <f t="shared" ca="1" si="18"/>
        <v>{ "emoji": "💸", "id": 227, "name": "Return Expense", "parentId": 11, "isSync": 0, "createdAt": "2023-12-02T16:17:21.188", "updatedAt": "2023-12-02T16:17:21.188", "isActive": 1, "transaction_type": "expense" },</v>
      </c>
      <c r="G231" t="s">
        <v>421</v>
      </c>
      <c r="H231">
        <v>227</v>
      </c>
      <c r="I231" t="s">
        <v>11</v>
      </c>
      <c r="J231" t="s">
        <v>422</v>
      </c>
      <c r="O231">
        <f>IFERROR(VLOOKUP(I231,Sheet1!A:B, 2, FALSE),"")</f>
        <v>11</v>
      </c>
      <c r="P231" t="str">
        <f>IFERROR(VLOOKUP(J231,Sheet1!A:B, 2, FALSE), "")</f>
        <v/>
      </c>
      <c r="Q231" t="str">
        <f>IFERROR(VLOOKUP(K231,Sheet1!A:B, 2, FALSE), "")</f>
        <v/>
      </c>
      <c r="R231" t="str">
        <f>IFERROR(VLOOKUP(L231,Sheet1!A:B, 2, FALSE), "")</f>
        <v/>
      </c>
    </row>
    <row r="232" spans="1:18" x14ac:dyDescent="0.3">
      <c r="A232" t="s">
        <v>639</v>
      </c>
      <c r="B232" t="s">
        <v>641</v>
      </c>
      <c r="C232" t="str">
        <f t="shared" ca="1" si="17"/>
        <v>B8 Commune80</v>
      </c>
      <c r="D232" t="str">
        <f t="shared" ca="1" si="16"/>
        <v>Commune80 Expense</v>
      </c>
      <c r="E232">
        <f t="shared" ca="1" si="19"/>
        <v>12</v>
      </c>
      <c r="F232" t="str">
        <f t="shared" ca="1" si="18"/>
        <v>{ "emoji": "💸", "id": 228, "name": "Commune80 Expense", "parentId": 12, "isSync": 0, "createdAt": "2023-12-02T16:17:21.188", "updatedAt": "2023-12-02T16:17:21.188", "isActive": 1, "transaction_type": "expense" },</v>
      </c>
      <c r="G232" t="s">
        <v>423</v>
      </c>
      <c r="H232">
        <v>228</v>
      </c>
      <c r="I232" t="s">
        <v>12</v>
      </c>
      <c r="J232" t="s">
        <v>424</v>
      </c>
      <c r="O232">
        <f>IFERROR(VLOOKUP(I232,Sheet1!A:B, 2, FALSE),"")</f>
        <v>12</v>
      </c>
      <c r="P232" t="str">
        <f>IFERROR(VLOOKUP(J232,Sheet1!A:B, 2, FALSE), "")</f>
        <v/>
      </c>
      <c r="Q232" t="str">
        <f>IFERROR(VLOOKUP(K232,Sheet1!A:B, 2, FALSE), "")</f>
        <v/>
      </c>
      <c r="R232" t="str">
        <f>IFERROR(VLOOKUP(L232,Sheet1!A:B, 2, FALSE), "")</f>
        <v/>
      </c>
    </row>
    <row r="233" spans="1:18" x14ac:dyDescent="0.3">
      <c r="A233" t="s">
        <v>639</v>
      </c>
      <c r="B233" t="s">
        <v>641</v>
      </c>
      <c r="C233" t="str">
        <f t="shared" ca="1" si="17"/>
        <v>B9 Home Padanbezar</v>
      </c>
      <c r="D233" t="str">
        <f t="shared" ca="1" si="16"/>
        <v>Home Padang Expense</v>
      </c>
      <c r="E233">
        <f t="shared" ca="1" si="19"/>
        <v>13</v>
      </c>
      <c r="F233" t="str">
        <f t="shared" ca="1" si="18"/>
        <v>{ "emoji": "💸", "id": 229, "name": "Home Padang Expense", "parentId": 13, "isSync": 0, "createdAt": "2023-12-02T16:17:21.188", "updatedAt": "2023-12-02T16:17:21.188", "isActive": 1, "transaction_type": "expense" },</v>
      </c>
      <c r="G233" t="s">
        <v>425</v>
      </c>
      <c r="H233">
        <v>229</v>
      </c>
      <c r="I233" t="s">
        <v>13</v>
      </c>
      <c r="J233" t="s">
        <v>426</v>
      </c>
      <c r="O233">
        <f>IFERROR(VLOOKUP(I233,Sheet1!A:B, 2, FALSE),"")</f>
        <v>13</v>
      </c>
      <c r="P233" t="str">
        <f>IFERROR(VLOOKUP(J233,Sheet1!A:B, 2, FALSE), "")</f>
        <v/>
      </c>
      <c r="Q233" t="str">
        <f>IFERROR(VLOOKUP(K233,Sheet1!A:B, 2, FALSE), "")</f>
        <v/>
      </c>
      <c r="R233" t="str">
        <f>IFERROR(VLOOKUP(L233,Sheet1!A:B, 2, FALSE), "")</f>
        <v/>
      </c>
    </row>
    <row r="234" spans="1:18" x14ac:dyDescent="0.3">
      <c r="A234" t="s">
        <v>640</v>
      </c>
      <c r="B234" t="s">
        <v>642</v>
      </c>
      <c r="C234" t="str">
        <f t="shared" ca="1" si="17"/>
        <v>A2 Bank Income:Bank Income</v>
      </c>
      <c r="D234" s="2" t="str">
        <f t="shared" ca="1" si="16"/>
        <v>Bank Interest</v>
      </c>
      <c r="E234">
        <f t="shared" ref="E234:E248" ca="1" si="20">VLOOKUP(C234,G:H,2,FALSE)</f>
        <v>17</v>
      </c>
      <c r="F234" t="str">
        <f t="shared" ca="1" si="18"/>
        <v>{ "emoji": "💰", "id": 230, "name": "Bank Interest", "parentId": 17, "isSync": 0, "createdAt": "2023-12-02T16:17:21.188", "updatedAt": "2023-12-02T16:17:21.188", "isActive": 1, "transaction_type": "income" },</v>
      </c>
      <c r="G234" t="s">
        <v>427</v>
      </c>
      <c r="H234">
        <v>230</v>
      </c>
      <c r="I234" t="s">
        <v>3</v>
      </c>
      <c r="J234" t="s">
        <v>19</v>
      </c>
      <c r="K234" t="s">
        <v>428</v>
      </c>
      <c r="O234">
        <f>IFERROR(VLOOKUP(I234,Sheet1!A:B, 2, FALSE),"")</f>
        <v>2</v>
      </c>
      <c r="P234">
        <f>IFERROR(VLOOKUP(J234,Sheet1!A:B, 2, FALSE), "")</f>
        <v>17</v>
      </c>
      <c r="Q234" t="str">
        <f>IFERROR(VLOOKUP(K234,Sheet1!A:B, 2, FALSE), "")</f>
        <v/>
      </c>
      <c r="R234" t="str">
        <f>IFERROR(VLOOKUP(L234,Sheet1!A:B, 2, FALSE), "")</f>
        <v/>
      </c>
    </row>
    <row r="235" spans="1:18" x14ac:dyDescent="0.3">
      <c r="A235" t="s">
        <v>639</v>
      </c>
      <c r="B235" t="s">
        <v>641</v>
      </c>
      <c r="C235" t="str">
        <f t="shared" ca="1" si="17"/>
        <v>B7 My Business:Wedding Fee</v>
      </c>
      <c r="D235" t="str">
        <f t="shared" ca="1" si="16"/>
        <v>Wedding Fee Other</v>
      </c>
      <c r="E235">
        <f t="shared" ca="1" si="20"/>
        <v>37</v>
      </c>
      <c r="F235" t="str">
        <f t="shared" ca="1" si="18"/>
        <v>{ "emoji": "💸", "id": 231, "name": "Wedding Fee Other", "parentId": 37, "isSync": 0, "createdAt": "2023-12-02T16:17:21.188", "updatedAt": "2023-12-02T16:17:21.188", "isActive": 1, "transaction_type": "expense" },</v>
      </c>
      <c r="G235" t="s">
        <v>667</v>
      </c>
      <c r="H235">
        <v>231</v>
      </c>
      <c r="I235" t="s">
        <v>11</v>
      </c>
      <c r="J235" t="s">
        <v>39</v>
      </c>
      <c r="K235" t="s">
        <v>666</v>
      </c>
      <c r="O235">
        <f>IFERROR(VLOOKUP(I235,Sheet1!A:B, 2, FALSE),"")</f>
        <v>11</v>
      </c>
      <c r="P235">
        <f>IFERROR(VLOOKUP(J235,Sheet1!A:B, 2, FALSE), "")</f>
        <v>37</v>
      </c>
      <c r="Q235" t="str">
        <f>IFERROR(VLOOKUP(K235,Sheet1!A:B, 2, FALSE), "")</f>
        <v/>
      </c>
      <c r="R235" t="str">
        <f>IFERROR(VLOOKUP(L235,Sheet1!A:B, 2, FALSE), "")</f>
        <v/>
      </c>
    </row>
    <row r="236" spans="1:18" x14ac:dyDescent="0.3">
      <c r="A236" t="s">
        <v>639</v>
      </c>
      <c r="B236" t="s">
        <v>641</v>
      </c>
      <c r="C236" t="str">
        <f t="shared" ca="1" si="17"/>
        <v>B3 My Expense:Household</v>
      </c>
      <c r="D236" t="str">
        <f t="shared" ca="1" si="16"/>
        <v>Mattress</v>
      </c>
      <c r="E236">
        <f t="shared" ca="1" si="20"/>
        <v>23</v>
      </c>
      <c r="F236" t="str">
        <f t="shared" ca="1" si="18"/>
        <v>{ "emoji": "💸", "id": 232, "name": "Mattress", "parentId": 23, "isSync": 0, "createdAt": "2023-12-02T16:17:21.188", "updatedAt": "2023-12-02T16:17:21.188", "isActive": 1, "transaction_type": "expense" },</v>
      </c>
      <c r="G236" t="s">
        <v>430</v>
      </c>
      <c r="H236">
        <v>232</v>
      </c>
      <c r="I236" t="s">
        <v>7</v>
      </c>
      <c r="J236" t="s">
        <v>25</v>
      </c>
      <c r="K236" t="s">
        <v>431</v>
      </c>
      <c r="O236">
        <f>IFERROR(VLOOKUP(I236,Sheet1!A:B, 2, FALSE),"")</f>
        <v>7</v>
      </c>
      <c r="P236">
        <f>IFERROR(VLOOKUP(J236,Sheet1!A:B, 2, FALSE), "")</f>
        <v>23</v>
      </c>
      <c r="Q236" t="str">
        <f>IFERROR(VLOOKUP(K236,Sheet1!A:B, 2, FALSE), "")</f>
        <v/>
      </c>
      <c r="R236" t="str">
        <f>IFERROR(VLOOKUP(L236,Sheet1!A:B, 2, FALSE), "")</f>
        <v/>
      </c>
    </row>
    <row r="237" spans="1:18" x14ac:dyDescent="0.3">
      <c r="A237" t="s">
        <v>639</v>
      </c>
      <c r="B237" t="s">
        <v>641</v>
      </c>
      <c r="C237" t="str">
        <f t="shared" ca="1" si="17"/>
        <v>B4 Utility Expense:Bank Charge</v>
      </c>
      <c r="D237" t="str">
        <f t="shared" ca="1" si="16"/>
        <v>Bank Interest</v>
      </c>
      <c r="E237">
        <f t="shared" ca="1" si="20"/>
        <v>26</v>
      </c>
      <c r="F237" t="str">
        <f t="shared" ca="1" si="18"/>
        <v>{ "emoji": "💸", "id": 233, "name": "Bank Interest", "parentId": 26, "isSync": 0, "createdAt": "2023-12-02T16:17:21.188", "updatedAt": "2023-12-02T16:17:21.188", "isActive": 1, "transaction_type": "expense" },</v>
      </c>
      <c r="G237" t="s">
        <v>432</v>
      </c>
      <c r="H237">
        <v>233</v>
      </c>
      <c r="I237" t="s">
        <v>8</v>
      </c>
      <c r="J237" t="s">
        <v>28</v>
      </c>
      <c r="K237" t="s">
        <v>428</v>
      </c>
      <c r="O237">
        <f>IFERROR(VLOOKUP(I237,Sheet1!A:B, 2, FALSE),"")</f>
        <v>8</v>
      </c>
      <c r="P237">
        <f>IFERROR(VLOOKUP(J237,Sheet1!A:B, 2, FALSE), "")</f>
        <v>26</v>
      </c>
      <c r="Q237" t="str">
        <f>IFERROR(VLOOKUP(K237,Sheet1!A:B, 2, FALSE), "")</f>
        <v/>
      </c>
      <c r="R237" t="str">
        <f>IFERROR(VLOOKUP(L237,Sheet1!A:B, 2, FALSE), "")</f>
        <v/>
      </c>
    </row>
    <row r="238" spans="1:18" x14ac:dyDescent="0.3">
      <c r="A238" t="s">
        <v>640</v>
      </c>
      <c r="B238" t="s">
        <v>642</v>
      </c>
      <c r="C238" t="str">
        <f t="shared" ca="1" si="17"/>
        <v>A2 Bank Income:Bank Income</v>
      </c>
      <c r="D238" t="str">
        <f t="shared" ca="1" si="16"/>
        <v>Deposit</v>
      </c>
      <c r="E238">
        <f t="shared" ca="1" si="20"/>
        <v>17</v>
      </c>
      <c r="F238" t="str">
        <f t="shared" ca="1" si="18"/>
        <v>{ "emoji": "💰", "id": 234, "name": "Deposit", "parentId": 17, "isSync": 0, "createdAt": "2023-12-02T16:17:21.188", "updatedAt": "2023-12-02T16:17:21.188", "isActive": 1, "transaction_type": "income" },</v>
      </c>
      <c r="G238" t="s">
        <v>433</v>
      </c>
      <c r="H238">
        <v>234</v>
      </c>
      <c r="I238" t="s">
        <v>3</v>
      </c>
      <c r="J238" t="s">
        <v>19</v>
      </c>
      <c r="K238" t="s">
        <v>434</v>
      </c>
      <c r="O238">
        <f>IFERROR(VLOOKUP(I238,Sheet1!A:B, 2, FALSE),"")</f>
        <v>2</v>
      </c>
      <c r="P238">
        <f>IFERROR(VLOOKUP(J238,Sheet1!A:B, 2, FALSE), "")</f>
        <v>17</v>
      </c>
      <c r="Q238" t="str">
        <f>IFERROR(VLOOKUP(K238,Sheet1!A:B, 2, FALSE), "")</f>
        <v/>
      </c>
      <c r="R238" t="str">
        <f>IFERROR(VLOOKUP(L238,Sheet1!A:B, 2, FALSE), "")</f>
        <v/>
      </c>
    </row>
    <row r="239" spans="1:18" x14ac:dyDescent="0.3">
      <c r="A239" t="s">
        <v>639</v>
      </c>
      <c r="B239" t="s">
        <v>641</v>
      </c>
      <c r="C239" t="str">
        <f t="shared" ca="1" si="17"/>
        <v>B1 Monthly Expense:B2 Meal &amp; Food:Food:Milk</v>
      </c>
      <c r="D239" t="str">
        <f t="shared" ca="1" si="16"/>
        <v>Pure</v>
      </c>
      <c r="E239">
        <f t="shared" ca="1" si="20"/>
        <v>52</v>
      </c>
      <c r="F239" t="str">
        <f t="shared" ca="1" si="18"/>
        <v>{ "emoji": "💸", "id": 235, "name": "Pure", "parentId": 52, "isSync": 0, "createdAt": "2023-12-02T16:17:21.188", "updatedAt": "2023-12-02T16:17:21.188", "isActive": 1, "transaction_type": "expense" },</v>
      </c>
      <c r="G239" t="s">
        <v>435</v>
      </c>
      <c r="H239">
        <v>235</v>
      </c>
      <c r="I239" t="s">
        <v>5</v>
      </c>
      <c r="J239" t="s">
        <v>22</v>
      </c>
      <c r="K239" t="s">
        <v>42</v>
      </c>
      <c r="L239" t="s">
        <v>71</v>
      </c>
      <c r="M239" t="s">
        <v>436</v>
      </c>
      <c r="O239">
        <f>IFERROR(VLOOKUP(I239,Sheet1!A:B, 2, FALSE),"")</f>
        <v>5</v>
      </c>
      <c r="P239">
        <f>IFERROR(VLOOKUP(J239,Sheet1!A:B, 2, FALSE), "")</f>
        <v>20</v>
      </c>
      <c r="Q239">
        <f>IFERROR(VLOOKUP(K239,Sheet1!A:B, 2, FALSE), "")</f>
        <v>40</v>
      </c>
      <c r="R239">
        <f>IFERROR(VLOOKUP(L239,Sheet1!A:B, 2, FALSE), "")</f>
        <v>52</v>
      </c>
    </row>
    <row r="240" spans="1:18" x14ac:dyDescent="0.3">
      <c r="A240" t="s">
        <v>639</v>
      </c>
      <c r="B240" t="s">
        <v>641</v>
      </c>
      <c r="C240" t="str">
        <f t="shared" ca="1" si="17"/>
        <v>B5 Family Expense:Pu Expense</v>
      </c>
      <c r="D240" t="str">
        <f t="shared" ca="1" si="16"/>
        <v>Pu Expense Other</v>
      </c>
      <c r="E240">
        <f t="shared" ca="1" si="20"/>
        <v>30</v>
      </c>
      <c r="F240" t="str">
        <f t="shared" ca="1" si="18"/>
        <v>{ "emoji": "💸", "id": 236, "name": "Pu Expense Other", "parentId": 30, "isSync": 0, "createdAt": "2023-12-02T16:17:21.188", "updatedAt": "2023-12-02T16:17:21.188", "isActive": 1, "transaction_type": "expense" },</v>
      </c>
      <c r="G240" t="s">
        <v>669</v>
      </c>
      <c r="H240">
        <v>236</v>
      </c>
      <c r="I240" t="s">
        <v>9</v>
      </c>
      <c r="J240" t="s">
        <v>32</v>
      </c>
      <c r="K240" t="s">
        <v>668</v>
      </c>
      <c r="O240">
        <f>IFERROR(VLOOKUP(I240,Sheet1!A:B, 2, FALSE),"")</f>
        <v>9</v>
      </c>
      <c r="P240">
        <f>IFERROR(VLOOKUP(J240,Sheet1!A:B, 2, FALSE), "")</f>
        <v>30</v>
      </c>
      <c r="Q240" t="str">
        <f>IFERROR(VLOOKUP(K240,Sheet1!A:B, 2, FALSE), "")</f>
        <v/>
      </c>
      <c r="R240" t="str">
        <f>IFERROR(VLOOKUP(L240,Sheet1!A:B, 2, FALSE), "")</f>
        <v/>
      </c>
    </row>
    <row r="241" spans="1:18" x14ac:dyDescent="0.3">
      <c r="A241" t="s">
        <v>639</v>
      </c>
      <c r="B241" t="s">
        <v>641</v>
      </c>
      <c r="C241" t="str">
        <f t="shared" ca="1" si="17"/>
        <v>B5 Family Expense:Ping Expense</v>
      </c>
      <c r="D241" t="str">
        <f t="shared" ca="1" si="16"/>
        <v>Ping Expense Other</v>
      </c>
      <c r="E241">
        <f t="shared" ca="1" si="20"/>
        <v>29</v>
      </c>
      <c r="F241" t="str">
        <f t="shared" ca="1" si="18"/>
        <v>{ "emoji": "💸", "id": 237, "name": "Ping Expense Other", "parentId": 29, "isSync": 0, "createdAt": "2023-12-02T16:17:21.188", "updatedAt": "2023-12-02T16:17:21.188", "isActive": 1, "transaction_type": "expense" },</v>
      </c>
      <c r="G241" t="s">
        <v>671</v>
      </c>
      <c r="H241">
        <v>237</v>
      </c>
      <c r="I241" t="s">
        <v>9</v>
      </c>
      <c r="J241" t="s">
        <v>31</v>
      </c>
      <c r="K241" t="s">
        <v>670</v>
      </c>
      <c r="O241">
        <f>IFERROR(VLOOKUP(I241,Sheet1!A:B, 2, FALSE),"")</f>
        <v>9</v>
      </c>
      <c r="P241">
        <f>IFERROR(VLOOKUP(J241,Sheet1!A:B, 2, FALSE), "")</f>
        <v>29</v>
      </c>
      <c r="Q241" t="str">
        <f>IFERROR(VLOOKUP(K241,Sheet1!A:B, 2, FALSE), "")</f>
        <v/>
      </c>
      <c r="R241" t="str">
        <f>IFERROR(VLOOKUP(L241,Sheet1!A:B, 2, FALSE), "")</f>
        <v/>
      </c>
    </row>
    <row r="242" spans="1:18" x14ac:dyDescent="0.3">
      <c r="A242" t="s">
        <v>640</v>
      </c>
      <c r="B242" t="s">
        <v>642</v>
      </c>
      <c r="C242" t="str">
        <f t="shared" ca="1" si="17"/>
        <v>A2 Bank Income</v>
      </c>
      <c r="D242" t="str">
        <f t="shared" ca="1" si="16"/>
        <v>Claim Return</v>
      </c>
      <c r="E242">
        <f t="shared" ca="1" si="20"/>
        <v>2</v>
      </c>
      <c r="F242" t="str">
        <f t="shared" ca="1" si="18"/>
        <v>{ "emoji": "💰", "id": 238, "name": "Claim Return", "parentId": 2, "isSync": 0, "createdAt": "2023-12-02T16:17:21.188", "updatedAt": "2023-12-02T16:17:21.188", "isActive": 1, "transaction_type": "income" },</v>
      </c>
      <c r="G242" t="s">
        <v>439</v>
      </c>
      <c r="H242">
        <v>238</v>
      </c>
      <c r="I242" t="s">
        <v>3</v>
      </c>
      <c r="J242" t="s">
        <v>440</v>
      </c>
      <c r="O242">
        <f>IFERROR(VLOOKUP(I242,Sheet1!A:B, 2, FALSE),"")</f>
        <v>2</v>
      </c>
      <c r="P242" t="str">
        <f>IFERROR(VLOOKUP(J242,Sheet1!A:B, 2, FALSE), "")</f>
        <v/>
      </c>
      <c r="Q242" t="str">
        <f>IFERROR(VLOOKUP(K242,Sheet1!A:B, 2, FALSE), "")</f>
        <v/>
      </c>
      <c r="R242" t="str">
        <f>IFERROR(VLOOKUP(L242,Sheet1!A:B, 2, FALSE), "")</f>
        <v/>
      </c>
    </row>
    <row r="243" spans="1:18" x14ac:dyDescent="0.3">
      <c r="A243" t="s">
        <v>640</v>
      </c>
      <c r="B243" t="s">
        <v>642</v>
      </c>
      <c r="C243" t="str">
        <f t="shared" ca="1" si="17"/>
        <v>A2 Bank Income:Bank Income</v>
      </c>
      <c r="D243" t="str">
        <f t="shared" ca="1" si="16"/>
        <v>Planing</v>
      </c>
      <c r="E243">
        <f t="shared" ca="1" si="20"/>
        <v>17</v>
      </c>
      <c r="F243" t="str">
        <f t="shared" ca="1" si="18"/>
        <v>{ "emoji": "💰", "id": 239, "name": "Planing", "parentId": 17, "isSync": 0, "createdAt": "2023-12-02T16:17:21.188", "updatedAt": "2023-12-02T16:17:21.188", "isActive": 1, "transaction_type": "income" },</v>
      </c>
      <c r="G243" t="s">
        <v>441</v>
      </c>
      <c r="H243">
        <v>239</v>
      </c>
      <c r="I243" t="s">
        <v>3</v>
      </c>
      <c r="J243" t="s">
        <v>19</v>
      </c>
      <c r="K243" t="s">
        <v>442</v>
      </c>
      <c r="O243">
        <f>IFERROR(VLOOKUP(I243,Sheet1!A:B, 2, FALSE),"")</f>
        <v>2</v>
      </c>
      <c r="P243">
        <f>IFERROR(VLOOKUP(J243,Sheet1!A:B, 2, FALSE), "")</f>
        <v>17</v>
      </c>
      <c r="Q243" t="str">
        <f>IFERROR(VLOOKUP(K243,Sheet1!A:B, 2, FALSE), "")</f>
        <v/>
      </c>
      <c r="R243" t="str">
        <f>IFERROR(VLOOKUP(L243,Sheet1!A:B, 2, FALSE), "")</f>
        <v/>
      </c>
    </row>
    <row r="244" spans="1:18" x14ac:dyDescent="0.3">
      <c r="A244" t="s">
        <v>640</v>
      </c>
      <c r="B244" t="s">
        <v>642</v>
      </c>
      <c r="C244" t="str">
        <f t="shared" ca="1" si="17"/>
        <v>A3 My Income</v>
      </c>
      <c r="D244" t="str">
        <f t="shared" ca="1" si="16"/>
        <v>Saving</v>
      </c>
      <c r="E244">
        <f t="shared" ca="1" si="20"/>
        <v>3</v>
      </c>
      <c r="F244" t="str">
        <f t="shared" ca="1" si="18"/>
        <v>{ "emoji": "💰", "id": 240, "name": "Saving", "parentId": 3, "isSync": 0, "createdAt": "2023-12-02T16:17:21.188", "updatedAt": "2023-12-02T16:17:21.188", "isActive": 1, "transaction_type": "income" },</v>
      </c>
      <c r="G244" t="s">
        <v>443</v>
      </c>
      <c r="H244">
        <v>240</v>
      </c>
      <c r="I244" t="s">
        <v>4</v>
      </c>
      <c r="J244" t="s">
        <v>444</v>
      </c>
      <c r="O244">
        <f>IFERROR(VLOOKUP(I244,Sheet1!A:B, 2, FALSE),"")</f>
        <v>3</v>
      </c>
      <c r="P244" t="str">
        <f>IFERROR(VLOOKUP(J244,Sheet1!A:B, 2, FALSE), "")</f>
        <v/>
      </c>
      <c r="Q244" t="str">
        <f>IFERROR(VLOOKUP(K244,Sheet1!A:B, 2, FALSE), "")</f>
        <v/>
      </c>
      <c r="R244" t="str">
        <f>IFERROR(VLOOKUP(L244,Sheet1!A:B, 2, FALSE), "")</f>
        <v/>
      </c>
    </row>
    <row r="245" spans="1:18" x14ac:dyDescent="0.3">
      <c r="A245" t="s">
        <v>639</v>
      </c>
      <c r="B245" t="s">
        <v>641</v>
      </c>
      <c r="C245" t="str">
        <f t="shared" ca="1" si="17"/>
        <v>B4 Utility Expense</v>
      </c>
      <c r="D245" t="str">
        <f t="shared" ca="1" si="16"/>
        <v>Home Land Tax</v>
      </c>
      <c r="E245">
        <f t="shared" ca="1" si="20"/>
        <v>8</v>
      </c>
      <c r="F245" t="str">
        <f t="shared" ca="1" si="18"/>
        <v>{ "emoji": "💸", "id": 241, "name": "Home Land Tax", "parentId": 8, "isSync": 0, "createdAt": "2023-12-02T16:17:21.188", "updatedAt": "2023-12-02T16:17:21.188", "isActive": 1, "transaction_type": "expense" },</v>
      </c>
      <c r="G245" t="s">
        <v>445</v>
      </c>
      <c r="H245">
        <v>241</v>
      </c>
      <c r="I245" t="s">
        <v>8</v>
      </c>
      <c r="J245" t="s">
        <v>446</v>
      </c>
      <c r="O245">
        <f>IFERROR(VLOOKUP(I245,Sheet1!A:B, 2, FALSE),"")</f>
        <v>8</v>
      </c>
      <c r="P245" t="str">
        <f>IFERROR(VLOOKUP(J245,Sheet1!A:B, 2, FALSE), "")</f>
        <v/>
      </c>
      <c r="Q245" t="str">
        <f>IFERROR(VLOOKUP(K245,Sheet1!A:B, 2, FALSE), "")</f>
        <v/>
      </c>
      <c r="R245" t="str">
        <f>IFERROR(VLOOKUP(L245,Sheet1!A:B, 2, FALSE), "")</f>
        <v/>
      </c>
    </row>
    <row r="246" spans="1:18" x14ac:dyDescent="0.3">
      <c r="A246" t="s">
        <v>639</v>
      </c>
      <c r="B246" t="s">
        <v>641</v>
      </c>
      <c r="C246" t="str">
        <f t="shared" ca="1" si="17"/>
        <v>B1 Monthly Expense:B2 Meal &amp; Food:Food</v>
      </c>
      <c r="D246" t="str">
        <f t="shared" ca="1" si="16"/>
        <v>Curry</v>
      </c>
      <c r="E246">
        <f t="shared" ca="1" si="20"/>
        <v>40</v>
      </c>
      <c r="F246" t="str">
        <f t="shared" ca="1" si="18"/>
        <v>{ "emoji": "💸", "id": 242, "name": "Curry", "parentId": 40, "isSync": 0, "createdAt": "2023-12-02T16:17:21.188", "updatedAt": "2023-12-02T16:17:21.188", "isActive": 1, "transaction_type": "expense" },</v>
      </c>
      <c r="G246" t="s">
        <v>447</v>
      </c>
      <c r="H246">
        <v>242</v>
      </c>
      <c r="I246" t="s">
        <v>5</v>
      </c>
      <c r="J246" t="s">
        <v>22</v>
      </c>
      <c r="K246" t="s">
        <v>42</v>
      </c>
      <c r="L246" t="s">
        <v>92</v>
      </c>
      <c r="O246">
        <f>IFERROR(VLOOKUP(I246,Sheet1!A:B, 2, FALSE),"")</f>
        <v>5</v>
      </c>
      <c r="P246">
        <f>IFERROR(VLOOKUP(J246,Sheet1!A:B, 2, FALSE), "")</f>
        <v>20</v>
      </c>
      <c r="Q246">
        <f>IFERROR(VLOOKUP(K246,Sheet1!A:B, 2, FALSE), "")</f>
        <v>40</v>
      </c>
      <c r="R246" t="str">
        <f>IFERROR(VLOOKUP(L246,Sheet1!A:B, 2, FALSE), "")</f>
        <v/>
      </c>
    </row>
    <row r="247" spans="1:18" x14ac:dyDescent="0.3">
      <c r="A247" t="s">
        <v>639</v>
      </c>
      <c r="B247" t="s">
        <v>641</v>
      </c>
      <c r="C247" t="str">
        <f t="shared" ca="1" si="17"/>
        <v>B1 Monthly Expense:B2 Meal &amp; Food:Food:Fruit</v>
      </c>
      <c r="D247" t="str">
        <f t="shared" ca="1" si="16"/>
        <v>Watermelon</v>
      </c>
      <c r="E247">
        <f t="shared" ca="1" si="20"/>
        <v>51</v>
      </c>
      <c r="F247" t="str">
        <f t="shared" ca="1" si="18"/>
        <v>{ "emoji": "💸", "id": 243, "name": "Watermelon", "parentId": 51, "isSync": 0, "createdAt": "2023-12-02T16:17:21.188", "updatedAt": "2023-12-02T16:17:21.188", "isActive": 1, "transaction_type": "expense" },</v>
      </c>
      <c r="G247" t="s">
        <v>448</v>
      </c>
      <c r="H247">
        <v>243</v>
      </c>
      <c r="I247" t="s">
        <v>5</v>
      </c>
      <c r="J247" t="s">
        <v>22</v>
      </c>
      <c r="K247" t="s">
        <v>42</v>
      </c>
      <c r="L247" t="s">
        <v>67</v>
      </c>
      <c r="M247" t="s">
        <v>449</v>
      </c>
      <c r="O247">
        <f>IFERROR(VLOOKUP(I247,Sheet1!A:B, 2, FALSE),"")</f>
        <v>5</v>
      </c>
      <c r="P247">
        <f>IFERROR(VLOOKUP(J247,Sheet1!A:B, 2, FALSE), "")</f>
        <v>20</v>
      </c>
      <c r="Q247">
        <f>IFERROR(VLOOKUP(K247,Sheet1!A:B, 2, FALSE), "")</f>
        <v>40</v>
      </c>
      <c r="R247">
        <f>IFERROR(VLOOKUP(L247,Sheet1!A:B, 2, FALSE), "")</f>
        <v>51</v>
      </c>
    </row>
    <row r="248" spans="1:18" x14ac:dyDescent="0.3">
      <c r="A248" t="s">
        <v>639</v>
      </c>
      <c r="B248" t="s">
        <v>641</v>
      </c>
      <c r="C248" t="str">
        <f t="shared" ca="1" si="17"/>
        <v>B7 My Business:PLhin Expense</v>
      </c>
      <c r="D248" t="str">
        <f t="shared" ca="1" si="16"/>
        <v>Home</v>
      </c>
      <c r="E248">
        <f t="shared" ca="1" si="20"/>
        <v>32</v>
      </c>
      <c r="F248" t="str">
        <f t="shared" ca="1" si="18"/>
        <v>{ "emoji": "💸", "id": 244, "name": "Home", "parentId": 32, "isSync": 0, "createdAt": "2023-12-02T16:17:21.188", "updatedAt": "2023-12-02T16:17:21.188", "isActive": 1, "transaction_type": "expense" },</v>
      </c>
      <c r="G248" t="s">
        <v>450</v>
      </c>
      <c r="H248">
        <v>244</v>
      </c>
      <c r="I248" t="s">
        <v>11</v>
      </c>
      <c r="J248" t="s">
        <v>34</v>
      </c>
      <c r="K248" t="s">
        <v>451</v>
      </c>
      <c r="O248">
        <f>IFERROR(VLOOKUP(I248,Sheet1!A:B, 2, FALSE),"")</f>
        <v>11</v>
      </c>
      <c r="P248">
        <f>IFERROR(VLOOKUP(J248,Sheet1!A:B, 2, FALSE), "")</f>
        <v>32</v>
      </c>
      <c r="Q248" t="str">
        <f>IFERROR(VLOOKUP(K248,Sheet1!A:B, 2, FALSE), "")</f>
        <v/>
      </c>
      <c r="R248" t="str">
        <f>IFERROR(VLOOKUP(L248,Sheet1!A:B, 2, FALSE), "")</f>
        <v/>
      </c>
    </row>
    <row r="249" spans="1:18" x14ac:dyDescent="0.3">
      <c r="A249" t="s">
        <v>639</v>
      </c>
      <c r="B249" t="s">
        <v>641</v>
      </c>
      <c r="C249" t="str">
        <f t="shared" ca="1" si="17"/>
        <v>A4 Loan Business</v>
      </c>
      <c r="D249" t="str">
        <f t="shared" ca="1" si="16"/>
        <v>Loan Business</v>
      </c>
      <c r="E249">
        <v>-1</v>
      </c>
      <c r="F249" t="str">
        <f t="shared" ca="1" si="18"/>
        <v>{ "emoji": "💸", "id": 245, "name": "Loan Business", "parentId": -1, "isSync": 0, "createdAt": "2023-12-02T16:17:21.188", "updatedAt": "2023-12-02T16:17:21.188", "isActive": 1, "transaction_type": "expense" },</v>
      </c>
      <c r="G249" t="s">
        <v>673</v>
      </c>
      <c r="H249">
        <v>245</v>
      </c>
      <c r="I249" t="s">
        <v>14</v>
      </c>
      <c r="J249" t="s">
        <v>672</v>
      </c>
      <c r="O249">
        <f>IFERROR(VLOOKUP(I249,Sheet1!A:B, 2, FALSE),"")</f>
        <v>4</v>
      </c>
      <c r="P249" t="str">
        <f>IFERROR(VLOOKUP(J249,Sheet1!A:B, 2, FALSE), "")</f>
        <v/>
      </c>
      <c r="Q249" t="str">
        <f>IFERROR(VLOOKUP(K249,Sheet1!A:B, 2, FALSE), "")</f>
        <v/>
      </c>
      <c r="R249" t="str">
        <f>IFERROR(VLOOKUP(L249,Sheet1!A:B, 2, FALSE), "")</f>
        <v/>
      </c>
    </row>
    <row r="250" spans="1:18" x14ac:dyDescent="0.3">
      <c r="A250" t="s">
        <v>639</v>
      </c>
      <c r="B250" t="s">
        <v>641</v>
      </c>
      <c r="C250" t="str">
        <f t="shared" ca="1" si="17"/>
        <v>B1 Monthly Expense:B2 Meal &amp; Food:Food:Coffee &amp; Milo</v>
      </c>
      <c r="D250" t="str">
        <f t="shared" ca="1" si="16"/>
        <v>Mali</v>
      </c>
      <c r="E250">
        <f t="shared" ref="E250:E281" ca="1" si="21">VLOOKUP(C250,G:H,2,FALSE)</f>
        <v>50</v>
      </c>
      <c r="F250" t="str">
        <f t="shared" ca="1" si="18"/>
        <v>{ "emoji": "💸", "id": 246, "name": "Mali", "parentId": 50, "isSync": 0, "createdAt": "2023-12-02T16:17:21.188", "updatedAt": "2023-12-02T16:17:21.188", "isActive": 1, "transaction_type": "expense" },</v>
      </c>
      <c r="G250" t="s">
        <v>452</v>
      </c>
      <c r="H250">
        <v>246</v>
      </c>
      <c r="I250" t="s">
        <v>5</v>
      </c>
      <c r="J250" t="s">
        <v>22</v>
      </c>
      <c r="K250" t="s">
        <v>42</v>
      </c>
      <c r="L250" t="s">
        <v>63</v>
      </c>
      <c r="M250" t="s">
        <v>453</v>
      </c>
      <c r="O250">
        <f>IFERROR(VLOOKUP(I250,Sheet1!A:B, 2, FALSE),"")</f>
        <v>5</v>
      </c>
      <c r="P250">
        <f>IFERROR(VLOOKUP(J250,Sheet1!A:B, 2, FALSE), "")</f>
        <v>20</v>
      </c>
      <c r="Q250">
        <f>IFERROR(VLOOKUP(K250,Sheet1!A:B, 2, FALSE), "")</f>
        <v>40</v>
      </c>
      <c r="R250">
        <f>IFERROR(VLOOKUP(L250,Sheet1!A:B, 2, FALSE), "")</f>
        <v>50</v>
      </c>
    </row>
    <row r="251" spans="1:18" x14ac:dyDescent="0.3">
      <c r="A251" t="s">
        <v>639</v>
      </c>
      <c r="B251" t="s">
        <v>641</v>
      </c>
      <c r="C251" t="str">
        <f t="shared" ca="1" si="17"/>
        <v>B1 Monthly Expense:B2 Meal &amp; Food:Food:Cooking</v>
      </c>
      <c r="D251" t="str">
        <f t="shared" ref="D251:D314" ca="1" si="22">OFFSET(H251,0,COUNTA(I251:M251)-0)</f>
        <v>Oil</v>
      </c>
      <c r="E251">
        <f t="shared" ca="1" si="21"/>
        <v>53</v>
      </c>
      <c r="F251" t="str">
        <f t="shared" ca="1" si="18"/>
        <v>{ "emoji": "💸", "id": 247, "name": "Oil", "parentId": 53, "isSync": 0, "createdAt": "2023-12-02T16:17:21.188", "updatedAt": "2023-12-02T16:17:21.188", "isActive": 1, "transaction_type": "expense" },</v>
      </c>
      <c r="G251" t="s">
        <v>454</v>
      </c>
      <c r="H251">
        <v>247</v>
      </c>
      <c r="I251" t="s">
        <v>5</v>
      </c>
      <c r="J251" t="s">
        <v>22</v>
      </c>
      <c r="K251" t="s">
        <v>42</v>
      </c>
      <c r="L251" t="s">
        <v>93</v>
      </c>
      <c r="M251" t="s">
        <v>455</v>
      </c>
      <c r="O251">
        <f>IFERROR(VLOOKUP(I251,Sheet1!A:B, 2, FALSE),"")</f>
        <v>5</v>
      </c>
      <c r="P251">
        <f>IFERROR(VLOOKUP(J251,Sheet1!A:B, 2, FALSE), "")</f>
        <v>20</v>
      </c>
      <c r="Q251">
        <f>IFERROR(VLOOKUP(K251,Sheet1!A:B, 2, FALSE), "")</f>
        <v>40</v>
      </c>
      <c r="R251">
        <f>IFERROR(VLOOKUP(L251,Sheet1!A:B, 2, FALSE), "")</f>
        <v>53</v>
      </c>
    </row>
    <row r="252" spans="1:18" x14ac:dyDescent="0.3">
      <c r="A252" t="s">
        <v>639</v>
      </c>
      <c r="B252" t="s">
        <v>641</v>
      </c>
      <c r="C252" t="str">
        <f t="shared" ref="C252:C315" ca="1" si="23">LEFT(G252, LEN(G252)-LEN(D252)-1)</f>
        <v>B1 Monthly Expense:B2 Meal &amp; Food:Food</v>
      </c>
      <c r="D252" t="str">
        <f t="shared" ca="1" si="22"/>
        <v>Noodle</v>
      </c>
      <c r="E252">
        <f t="shared" ca="1" si="21"/>
        <v>40</v>
      </c>
      <c r="F252" t="str">
        <f t="shared" ca="1" si="18"/>
        <v>{ "emoji": "💸", "id": 248, "name": "Noodle", "parentId": 40, "isSync": 0, "createdAt": "2023-12-02T16:17:21.188", "updatedAt": "2023-12-02T16:17:21.188", "isActive": 1, "transaction_type": "expense" },</v>
      </c>
      <c r="G252" t="s">
        <v>456</v>
      </c>
      <c r="H252">
        <v>248</v>
      </c>
      <c r="I252" t="s">
        <v>5</v>
      </c>
      <c r="J252" t="s">
        <v>22</v>
      </c>
      <c r="K252" t="s">
        <v>42</v>
      </c>
      <c r="L252" t="s">
        <v>94</v>
      </c>
      <c r="O252">
        <f>IFERROR(VLOOKUP(I252,Sheet1!A:B, 2, FALSE),"")</f>
        <v>5</v>
      </c>
      <c r="P252">
        <f>IFERROR(VLOOKUP(J252,Sheet1!A:B, 2, FALSE), "")</f>
        <v>20</v>
      </c>
      <c r="Q252">
        <f>IFERROR(VLOOKUP(K252,Sheet1!A:B, 2, FALSE), "")</f>
        <v>40</v>
      </c>
      <c r="R252" t="str">
        <f>IFERROR(VLOOKUP(L252,Sheet1!A:B, 2, FALSE), "")</f>
        <v/>
      </c>
    </row>
    <row r="253" spans="1:18" x14ac:dyDescent="0.3">
      <c r="A253" t="s">
        <v>639</v>
      </c>
      <c r="B253" t="s">
        <v>641</v>
      </c>
      <c r="C253" t="str">
        <f t="shared" ca="1" si="23"/>
        <v>B1 Monthly Expense:B2 Meal &amp; Food:Food</v>
      </c>
      <c r="D253" t="str">
        <f t="shared" ca="1" si="22"/>
        <v>Sticky Rice</v>
      </c>
      <c r="E253">
        <f t="shared" ca="1" si="21"/>
        <v>40</v>
      </c>
      <c r="F253" t="str">
        <f t="shared" ca="1" si="18"/>
        <v>{ "emoji": "💸", "id": 249, "name": "Sticky Rice", "parentId": 40, "isSync": 0, "createdAt": "2023-12-02T16:17:21.188", "updatedAt": "2023-12-02T16:17:21.188", "isActive": 1, "transaction_type": "expense" },</v>
      </c>
      <c r="G253" t="s">
        <v>457</v>
      </c>
      <c r="H253">
        <v>249</v>
      </c>
      <c r="I253" t="s">
        <v>5</v>
      </c>
      <c r="J253" t="s">
        <v>22</v>
      </c>
      <c r="K253" t="s">
        <v>42</v>
      </c>
      <c r="L253" t="s">
        <v>95</v>
      </c>
      <c r="O253">
        <f>IFERROR(VLOOKUP(I253,Sheet1!A:B, 2, FALSE),"")</f>
        <v>5</v>
      </c>
      <c r="P253">
        <f>IFERROR(VLOOKUP(J253,Sheet1!A:B, 2, FALSE), "")</f>
        <v>20</v>
      </c>
      <c r="Q253">
        <f>IFERROR(VLOOKUP(K253,Sheet1!A:B, 2, FALSE), "")</f>
        <v>40</v>
      </c>
      <c r="R253" t="str">
        <f>IFERROR(VLOOKUP(L253,Sheet1!A:B, 2, FALSE), "")</f>
        <v/>
      </c>
    </row>
    <row r="254" spans="1:18" x14ac:dyDescent="0.3">
      <c r="A254" t="s">
        <v>639</v>
      </c>
      <c r="B254" t="s">
        <v>641</v>
      </c>
      <c r="C254" t="str">
        <f t="shared" ca="1" si="23"/>
        <v>B3 My Expense:Household:Electric Devices</v>
      </c>
      <c r="D254" t="str">
        <f t="shared" ca="1" si="22"/>
        <v>Microwave</v>
      </c>
      <c r="E254">
        <f t="shared" ca="1" si="21"/>
        <v>44</v>
      </c>
      <c r="F254" t="str">
        <f t="shared" ca="1" si="18"/>
        <v>{ "emoji": "💸", "id": 250, "name": "Microwave", "parentId": 44, "isSync": 0, "createdAt": "2023-12-02T16:17:21.188", "updatedAt": "2023-12-02T16:17:21.188", "isActive": 1, "transaction_type": "expense" },</v>
      </c>
      <c r="G254" t="s">
        <v>458</v>
      </c>
      <c r="H254">
        <v>250</v>
      </c>
      <c r="I254" t="s">
        <v>7</v>
      </c>
      <c r="J254" t="s">
        <v>25</v>
      </c>
      <c r="K254" t="s">
        <v>46</v>
      </c>
      <c r="L254" t="s">
        <v>96</v>
      </c>
      <c r="O254">
        <f>IFERROR(VLOOKUP(I254,Sheet1!A:B, 2, FALSE),"")</f>
        <v>7</v>
      </c>
      <c r="P254">
        <f>IFERROR(VLOOKUP(J254,Sheet1!A:B, 2, FALSE), "")</f>
        <v>23</v>
      </c>
      <c r="Q254">
        <f>IFERROR(VLOOKUP(K254,Sheet1!A:B, 2, FALSE), "")</f>
        <v>44</v>
      </c>
      <c r="R254" t="str">
        <f>IFERROR(VLOOKUP(L254,Sheet1!A:B, 2, FALSE), "")</f>
        <v/>
      </c>
    </row>
    <row r="255" spans="1:18" x14ac:dyDescent="0.3">
      <c r="A255" t="s">
        <v>639</v>
      </c>
      <c r="B255" t="s">
        <v>641</v>
      </c>
      <c r="C255" t="str">
        <f t="shared" ca="1" si="23"/>
        <v>B1 Monthly Expense:B2 Meal &amp; Food:Food:Cooking</v>
      </c>
      <c r="D255" t="str">
        <f t="shared" ca="1" si="22"/>
        <v>Sauce</v>
      </c>
      <c r="E255">
        <f t="shared" ca="1" si="21"/>
        <v>53</v>
      </c>
      <c r="F255" t="str">
        <f t="shared" ca="1" si="18"/>
        <v>{ "emoji": "💸", "id": 251, "name": "Sauce", "parentId": 53, "isSync": 0, "createdAt": "2023-12-02T16:17:21.188", "updatedAt": "2023-12-02T16:17:21.188", "isActive": 1, "transaction_type": "expense" },</v>
      </c>
      <c r="G255" t="s">
        <v>459</v>
      </c>
      <c r="H255">
        <v>251</v>
      </c>
      <c r="I255" t="s">
        <v>5</v>
      </c>
      <c r="J255" t="s">
        <v>22</v>
      </c>
      <c r="K255" t="s">
        <v>42</v>
      </c>
      <c r="L255" t="s">
        <v>93</v>
      </c>
      <c r="M255" t="s">
        <v>460</v>
      </c>
      <c r="O255">
        <f>IFERROR(VLOOKUP(I255,Sheet1!A:B, 2, FALSE),"")</f>
        <v>5</v>
      </c>
      <c r="P255">
        <f>IFERROR(VLOOKUP(J255,Sheet1!A:B, 2, FALSE), "")</f>
        <v>20</v>
      </c>
      <c r="Q255">
        <f>IFERROR(VLOOKUP(K255,Sheet1!A:B, 2, FALSE), "")</f>
        <v>40</v>
      </c>
      <c r="R255">
        <f>IFERROR(VLOOKUP(L255,Sheet1!A:B, 2, FALSE), "")</f>
        <v>53</v>
      </c>
    </row>
    <row r="256" spans="1:18" x14ac:dyDescent="0.3">
      <c r="A256" t="s">
        <v>639</v>
      </c>
      <c r="B256" t="s">
        <v>641</v>
      </c>
      <c r="C256" t="str">
        <f t="shared" ca="1" si="23"/>
        <v>B3 My Expense:Household</v>
      </c>
      <c r="D256" t="str">
        <f t="shared" ca="1" si="22"/>
        <v>Tissue</v>
      </c>
      <c r="E256">
        <f t="shared" ca="1" si="21"/>
        <v>23</v>
      </c>
      <c r="F256" t="str">
        <f t="shared" ca="1" si="18"/>
        <v>{ "emoji": "💸", "id": 252, "name": "Tissue", "parentId": 23, "isSync": 0, "createdAt": "2023-12-02T16:17:21.188", "updatedAt": "2023-12-02T16:17:21.188", "isActive": 1, "transaction_type": "expense" },</v>
      </c>
      <c r="G256" t="s">
        <v>461</v>
      </c>
      <c r="H256">
        <v>252</v>
      </c>
      <c r="I256" t="s">
        <v>7</v>
      </c>
      <c r="J256" t="s">
        <v>25</v>
      </c>
      <c r="K256" t="s">
        <v>462</v>
      </c>
      <c r="O256">
        <f>IFERROR(VLOOKUP(I256,Sheet1!A:B, 2, FALSE),"")</f>
        <v>7</v>
      </c>
      <c r="P256">
        <f>IFERROR(VLOOKUP(J256,Sheet1!A:B, 2, FALSE), "")</f>
        <v>23</v>
      </c>
      <c r="Q256" t="str">
        <f>IFERROR(VLOOKUP(K256,Sheet1!A:B, 2, FALSE), "")</f>
        <v/>
      </c>
      <c r="R256" t="str">
        <f>IFERROR(VLOOKUP(L256,Sheet1!A:B, 2, FALSE), "")</f>
        <v/>
      </c>
    </row>
    <row r="257" spans="1:18" x14ac:dyDescent="0.3">
      <c r="A257" t="s">
        <v>639</v>
      </c>
      <c r="B257" t="s">
        <v>641</v>
      </c>
      <c r="C257" t="str">
        <f t="shared" ca="1" si="23"/>
        <v>B1 Monthly Expense:B2 Meal &amp; Food:Food</v>
      </c>
      <c r="D257" t="str">
        <f t="shared" ca="1" si="22"/>
        <v>Chewing gum</v>
      </c>
      <c r="E257">
        <f t="shared" ca="1" si="21"/>
        <v>40</v>
      </c>
      <c r="F257" t="str">
        <f t="shared" ca="1" si="18"/>
        <v>{ "emoji": "💸", "id": 253, "name": "Chewing gum", "parentId": 40, "isSync": 0, "createdAt": "2023-12-02T16:17:21.188", "updatedAt": "2023-12-02T16:17:21.188", "isActive": 1, "transaction_type": "expense" },</v>
      </c>
      <c r="G257" t="s">
        <v>463</v>
      </c>
      <c r="H257">
        <v>253</v>
      </c>
      <c r="I257" t="s">
        <v>5</v>
      </c>
      <c r="J257" t="s">
        <v>22</v>
      </c>
      <c r="K257" t="s">
        <v>42</v>
      </c>
      <c r="L257" t="s">
        <v>97</v>
      </c>
      <c r="O257">
        <f>IFERROR(VLOOKUP(I257,Sheet1!A:B, 2, FALSE),"")</f>
        <v>5</v>
      </c>
      <c r="P257">
        <f>IFERROR(VLOOKUP(J257,Sheet1!A:B, 2, FALSE), "")</f>
        <v>20</v>
      </c>
      <c r="Q257">
        <f>IFERROR(VLOOKUP(K257,Sheet1!A:B, 2, FALSE), "")</f>
        <v>40</v>
      </c>
      <c r="R257" t="str">
        <f>IFERROR(VLOOKUP(L257,Sheet1!A:B, 2, FALSE), "")</f>
        <v/>
      </c>
    </row>
    <row r="258" spans="1:18" x14ac:dyDescent="0.3">
      <c r="A258" t="s">
        <v>639</v>
      </c>
      <c r="B258" t="s">
        <v>641</v>
      </c>
      <c r="C258" t="str">
        <f t="shared" ca="1" si="23"/>
        <v>B1 Monthly Expense:B2 Meal &amp; Food:Food</v>
      </c>
      <c r="D258" t="str">
        <f t="shared" ca="1" si="22"/>
        <v>Chicken</v>
      </c>
      <c r="E258">
        <f t="shared" ca="1" si="21"/>
        <v>40</v>
      </c>
      <c r="F258" t="str">
        <f t="shared" ca="1" si="18"/>
        <v>{ "emoji": "💸", "id": 254, "name": "Chicken", "parentId": 40, "isSync": 0, "createdAt": "2023-12-02T16:17:21.188", "updatedAt": "2023-12-02T16:17:21.188", "isActive": 1, "transaction_type": "expense" },</v>
      </c>
      <c r="G258" t="s">
        <v>464</v>
      </c>
      <c r="H258">
        <v>254</v>
      </c>
      <c r="I258" t="s">
        <v>5</v>
      </c>
      <c r="J258" t="s">
        <v>22</v>
      </c>
      <c r="K258" t="s">
        <v>42</v>
      </c>
      <c r="L258" t="s">
        <v>98</v>
      </c>
      <c r="O258">
        <f>IFERROR(VLOOKUP(I258,Sheet1!A:B, 2, FALSE),"")</f>
        <v>5</v>
      </c>
      <c r="P258">
        <f>IFERROR(VLOOKUP(J258,Sheet1!A:B, 2, FALSE), "")</f>
        <v>20</v>
      </c>
      <c r="Q258">
        <f>IFERROR(VLOOKUP(K258,Sheet1!A:B, 2, FALSE), "")</f>
        <v>40</v>
      </c>
      <c r="R258" t="str">
        <f>IFERROR(VLOOKUP(L258,Sheet1!A:B, 2, FALSE), "")</f>
        <v/>
      </c>
    </row>
    <row r="259" spans="1:18" x14ac:dyDescent="0.3">
      <c r="A259" t="s">
        <v>639</v>
      </c>
      <c r="B259" t="s">
        <v>641</v>
      </c>
      <c r="C259" t="str">
        <f t="shared" ca="1" si="23"/>
        <v>B5 Family Expense:Mother Expense</v>
      </c>
      <c r="D259" t="str">
        <f t="shared" ca="1" si="22"/>
        <v>Shopping</v>
      </c>
      <c r="E259">
        <f t="shared" ca="1" si="21"/>
        <v>33</v>
      </c>
      <c r="F259" t="str">
        <f t="shared" ca="1" si="18"/>
        <v>{ "emoji": "💸", "id": 255, "name": "Shopping", "parentId": 33, "isSync": 0, "createdAt": "2023-12-02T16:17:21.188", "updatedAt": "2023-12-02T16:17:21.188", "isActive": 1, "transaction_type": "expense" },</v>
      </c>
      <c r="G259" t="s">
        <v>465</v>
      </c>
      <c r="H259">
        <v>255</v>
      </c>
      <c r="I259" t="s">
        <v>9</v>
      </c>
      <c r="J259" t="s">
        <v>35</v>
      </c>
      <c r="K259" t="s">
        <v>466</v>
      </c>
      <c r="O259">
        <f>IFERROR(VLOOKUP(I259,Sheet1!A:B, 2, FALSE),"")</f>
        <v>9</v>
      </c>
      <c r="P259">
        <f>IFERROR(VLOOKUP(J259,Sheet1!A:B, 2, FALSE), "")</f>
        <v>33</v>
      </c>
      <c r="Q259" t="str">
        <f>IFERROR(VLOOKUP(K259,Sheet1!A:B, 2, FALSE), "")</f>
        <v/>
      </c>
      <c r="R259" t="str">
        <f>IFERROR(VLOOKUP(L259,Sheet1!A:B, 2, FALSE), "")</f>
        <v/>
      </c>
    </row>
    <row r="260" spans="1:18" x14ac:dyDescent="0.3">
      <c r="A260" t="s">
        <v>639</v>
      </c>
      <c r="B260" t="s">
        <v>641</v>
      </c>
      <c r="C260" t="str">
        <f t="shared" ca="1" si="23"/>
        <v>B3 My Expense:Household:Cleaning Equipment</v>
      </c>
      <c r="D260" t="str">
        <f t="shared" ca="1" si="22"/>
        <v>Toilet Brush</v>
      </c>
      <c r="E260">
        <f t="shared" ca="1" si="21"/>
        <v>43</v>
      </c>
      <c r="F260" t="str">
        <f t="shared" ref="F260:F323" ca="1" si="24">"{ ""emoji"": """&amp;B260&amp;""", ""id"": "&amp;H260&amp;", ""name"": """&amp;D260&amp;""", ""parentId"": "&amp;E260&amp;", ""isSync"": 0, ""createdAt"": ""2023-12-02T16:17:21.188"", ""updatedAt"": ""2023-12-02T16:17:21.188"", ""isActive"": 1, ""transaction_type"": """&amp;A260&amp;""" },"</f>
        <v>{ "emoji": "💸", "id": 256, "name": "Toilet Brush", "parentId": 43, "isSync": 0, "createdAt": "2023-12-02T16:17:21.188", "updatedAt": "2023-12-02T16:17:21.188", "isActive": 1, "transaction_type": "expense" },</v>
      </c>
      <c r="G260" t="s">
        <v>467</v>
      </c>
      <c r="H260">
        <v>256</v>
      </c>
      <c r="I260" t="s">
        <v>7</v>
      </c>
      <c r="J260" t="s">
        <v>25</v>
      </c>
      <c r="K260" t="s">
        <v>45</v>
      </c>
      <c r="L260" t="s">
        <v>99</v>
      </c>
      <c r="O260">
        <f>IFERROR(VLOOKUP(I260,Sheet1!A:B, 2, FALSE),"")</f>
        <v>7</v>
      </c>
      <c r="P260">
        <f>IFERROR(VLOOKUP(J260,Sheet1!A:B, 2, FALSE), "")</f>
        <v>23</v>
      </c>
      <c r="Q260">
        <f>IFERROR(VLOOKUP(K260,Sheet1!A:B, 2, FALSE), "")</f>
        <v>43</v>
      </c>
      <c r="R260" t="str">
        <f>IFERROR(VLOOKUP(L260,Sheet1!A:B, 2, FALSE), "")</f>
        <v/>
      </c>
    </row>
    <row r="261" spans="1:18" x14ac:dyDescent="0.3">
      <c r="A261" t="s">
        <v>639</v>
      </c>
      <c r="B261" t="s">
        <v>641</v>
      </c>
      <c r="C261" t="str">
        <f t="shared" ca="1" si="23"/>
        <v>B1 Monthly Expense:B2 Meal &amp; Food:Food:Milk</v>
      </c>
      <c r="D261" t="str">
        <f t="shared" ca="1" si="22"/>
        <v>Vitabury</v>
      </c>
      <c r="E261">
        <f t="shared" ca="1" si="21"/>
        <v>52</v>
      </c>
      <c r="F261" t="str">
        <f t="shared" ca="1" si="24"/>
        <v>{ "emoji": "💸", "id": 257, "name": "Vitabury", "parentId": 52, "isSync": 0, "createdAt": "2023-12-02T16:17:21.188", "updatedAt": "2023-12-02T16:17:21.188", "isActive": 1, "transaction_type": "expense" },</v>
      </c>
      <c r="G261" t="s">
        <v>468</v>
      </c>
      <c r="H261">
        <v>257</v>
      </c>
      <c r="I261" t="s">
        <v>5</v>
      </c>
      <c r="J261" t="s">
        <v>22</v>
      </c>
      <c r="K261" t="s">
        <v>42</v>
      </c>
      <c r="L261" t="s">
        <v>71</v>
      </c>
      <c r="M261" t="s">
        <v>469</v>
      </c>
      <c r="O261">
        <f>IFERROR(VLOOKUP(I261,Sheet1!A:B, 2, FALSE),"")</f>
        <v>5</v>
      </c>
      <c r="P261">
        <f>IFERROR(VLOOKUP(J261,Sheet1!A:B, 2, FALSE), "")</f>
        <v>20</v>
      </c>
      <c r="Q261">
        <f>IFERROR(VLOOKUP(K261,Sheet1!A:B, 2, FALSE), "")</f>
        <v>40</v>
      </c>
      <c r="R261">
        <f>IFERROR(VLOOKUP(L261,Sheet1!A:B, 2, FALSE), "")</f>
        <v>52</v>
      </c>
    </row>
    <row r="262" spans="1:18" x14ac:dyDescent="0.3">
      <c r="A262" t="s">
        <v>639</v>
      </c>
      <c r="B262" t="s">
        <v>641</v>
      </c>
      <c r="C262" t="str">
        <f t="shared" ca="1" si="23"/>
        <v>B1 Monthly Expense:B2 Meal &amp; Food:Food</v>
      </c>
      <c r="D262" t="str">
        <f t="shared" ca="1" si="22"/>
        <v>Powder</v>
      </c>
      <c r="E262">
        <f t="shared" ca="1" si="21"/>
        <v>40</v>
      </c>
      <c r="F262" t="str">
        <f t="shared" ca="1" si="24"/>
        <v>{ "emoji": "💸", "id": 258, "name": "Powder", "parentId": 40, "isSync": 0, "createdAt": "2023-12-02T16:17:21.188", "updatedAt": "2023-12-02T16:17:21.188", "isActive": 1, "transaction_type": "expense" },</v>
      </c>
      <c r="G262" t="s">
        <v>470</v>
      </c>
      <c r="H262">
        <v>258</v>
      </c>
      <c r="I262" t="s">
        <v>5</v>
      </c>
      <c r="J262" t="s">
        <v>22</v>
      </c>
      <c r="K262" t="s">
        <v>42</v>
      </c>
      <c r="L262" t="s">
        <v>100</v>
      </c>
      <c r="O262">
        <f>IFERROR(VLOOKUP(I262,Sheet1!A:B, 2, FALSE),"")</f>
        <v>5</v>
      </c>
      <c r="P262">
        <f>IFERROR(VLOOKUP(J262,Sheet1!A:B, 2, FALSE), "")</f>
        <v>20</v>
      </c>
      <c r="Q262">
        <f>IFERROR(VLOOKUP(K262,Sheet1!A:B, 2, FALSE), "")</f>
        <v>40</v>
      </c>
      <c r="R262" t="str">
        <f>IFERROR(VLOOKUP(L262,Sheet1!A:B, 2, FALSE), "")</f>
        <v/>
      </c>
    </row>
    <row r="263" spans="1:18" x14ac:dyDescent="0.3">
      <c r="A263" t="s">
        <v>639</v>
      </c>
      <c r="B263" t="s">
        <v>641</v>
      </c>
      <c r="C263" t="str">
        <f t="shared" ca="1" si="23"/>
        <v>B1 Monthly Expense:B2 Meal &amp; Food:Food:Cooking</v>
      </c>
      <c r="D263" t="str">
        <f t="shared" ca="1" si="22"/>
        <v>Salt</v>
      </c>
      <c r="E263">
        <f t="shared" ca="1" si="21"/>
        <v>53</v>
      </c>
      <c r="F263" t="str">
        <f t="shared" ca="1" si="24"/>
        <v>{ "emoji": "💸", "id": 259, "name": "Salt", "parentId": 53, "isSync": 0, "createdAt": "2023-12-02T16:17:21.188", "updatedAt": "2023-12-02T16:17:21.188", "isActive": 1, "transaction_type": "expense" },</v>
      </c>
      <c r="G263" t="s">
        <v>471</v>
      </c>
      <c r="H263">
        <v>259</v>
      </c>
      <c r="I263" t="s">
        <v>5</v>
      </c>
      <c r="J263" t="s">
        <v>22</v>
      </c>
      <c r="K263" t="s">
        <v>42</v>
      </c>
      <c r="L263" t="s">
        <v>93</v>
      </c>
      <c r="M263" t="s">
        <v>472</v>
      </c>
      <c r="O263">
        <f>IFERROR(VLOOKUP(I263,Sheet1!A:B, 2, FALSE),"")</f>
        <v>5</v>
      </c>
      <c r="P263">
        <f>IFERROR(VLOOKUP(J263,Sheet1!A:B, 2, FALSE), "")</f>
        <v>20</v>
      </c>
      <c r="Q263">
        <f>IFERROR(VLOOKUP(K263,Sheet1!A:B, 2, FALSE), "")</f>
        <v>40</v>
      </c>
      <c r="R263">
        <f>IFERROR(VLOOKUP(L263,Sheet1!A:B, 2, FALSE), "")</f>
        <v>53</v>
      </c>
    </row>
    <row r="264" spans="1:18" x14ac:dyDescent="0.3">
      <c r="A264" t="s">
        <v>639</v>
      </c>
      <c r="B264" t="s">
        <v>641</v>
      </c>
      <c r="C264" t="str">
        <f t="shared" ca="1" si="23"/>
        <v>B1 Monthly Expense:B2 Meal &amp; Food:Food:Food</v>
      </c>
      <c r="D264" t="str">
        <f t="shared" ca="1" si="22"/>
        <v>Salapao</v>
      </c>
      <c r="E264">
        <f t="shared" ca="1" si="21"/>
        <v>54</v>
      </c>
      <c r="F264" t="str">
        <f t="shared" ca="1" si="24"/>
        <v>{ "emoji": "💸", "id": 260, "name": "Salapao", "parentId": 54, "isSync": 0, "createdAt": "2023-12-02T16:17:21.188", "updatedAt": "2023-12-02T16:17:21.188", "isActive": 1, "transaction_type": "expense" },</v>
      </c>
      <c r="G264" t="s">
        <v>473</v>
      </c>
      <c r="H264">
        <v>260</v>
      </c>
      <c r="I264" t="s">
        <v>5</v>
      </c>
      <c r="J264" t="s">
        <v>22</v>
      </c>
      <c r="K264" t="s">
        <v>42</v>
      </c>
      <c r="L264" t="s">
        <v>42</v>
      </c>
      <c r="M264" t="s">
        <v>474</v>
      </c>
      <c r="O264">
        <f>IFERROR(VLOOKUP(I264,Sheet1!A:B, 2, FALSE),"")</f>
        <v>5</v>
      </c>
      <c r="P264">
        <f>IFERROR(VLOOKUP(J264,Sheet1!A:B, 2, FALSE), "")</f>
        <v>20</v>
      </c>
      <c r="Q264">
        <f>IFERROR(VLOOKUP(K264,Sheet1!A:B, 2, FALSE), "")</f>
        <v>40</v>
      </c>
      <c r="R264">
        <f>IFERROR(VLOOKUP(L264,Sheet1!A:B, 2, FALSE), "")</f>
        <v>40</v>
      </c>
    </row>
    <row r="265" spans="1:18" x14ac:dyDescent="0.3">
      <c r="A265" t="s">
        <v>639</v>
      </c>
      <c r="B265" t="s">
        <v>641</v>
      </c>
      <c r="C265" t="str">
        <f t="shared" ca="1" si="23"/>
        <v>BA Aging Expense</v>
      </c>
      <c r="D265" t="str">
        <f t="shared" ca="1" si="22"/>
        <v>Aging Expense</v>
      </c>
      <c r="E265">
        <f t="shared" ca="1" si="21"/>
        <v>14</v>
      </c>
      <c r="F265" t="str">
        <f t="shared" ca="1" si="24"/>
        <v>{ "emoji": "💸", "id": 261, "name": "Aging Expense", "parentId": 14, "isSync": 0, "createdAt": "2023-12-02T16:17:21.188", "updatedAt": "2023-12-02T16:17:21.188", "isActive": 1, "transaction_type": "expense" },</v>
      </c>
      <c r="G265" t="s">
        <v>475</v>
      </c>
      <c r="H265">
        <v>261</v>
      </c>
      <c r="I265" t="s">
        <v>15</v>
      </c>
      <c r="J265" t="s">
        <v>476</v>
      </c>
      <c r="O265">
        <f>IFERROR(VLOOKUP(I265,Sheet1!A:B, 2, FALSE),"")</f>
        <v>14</v>
      </c>
      <c r="P265" t="str">
        <f>IFERROR(VLOOKUP(J265,Sheet1!A:B, 2, FALSE), "")</f>
        <v/>
      </c>
      <c r="Q265" t="str">
        <f>IFERROR(VLOOKUP(K265,Sheet1!A:B, 2, FALSE), "")</f>
        <v/>
      </c>
      <c r="R265" t="str">
        <f>IFERROR(VLOOKUP(L265,Sheet1!A:B, 2, FALSE), "")</f>
        <v/>
      </c>
    </row>
    <row r="266" spans="1:18" x14ac:dyDescent="0.3">
      <c r="A266" t="s">
        <v>639</v>
      </c>
      <c r="B266" t="s">
        <v>641</v>
      </c>
      <c r="C266" t="str">
        <f t="shared" ca="1" si="23"/>
        <v>B1 Monthly Expense:B2 Meal &amp; Food:Food:Fruit</v>
      </c>
      <c r="D266" t="str">
        <f t="shared" ca="1" si="22"/>
        <v>Fruit Other</v>
      </c>
      <c r="E266">
        <f t="shared" ca="1" si="21"/>
        <v>51</v>
      </c>
      <c r="F266" t="str">
        <f t="shared" ca="1" si="24"/>
        <v>{ "emoji": "💸", "id": 262, "name": "Fruit Other", "parentId": 51, "isSync": 0, "createdAt": "2023-12-02T16:17:21.188", "updatedAt": "2023-12-02T16:17:21.188", "isActive": 1, "transaction_type": "expense" },</v>
      </c>
      <c r="G266" t="s">
        <v>675</v>
      </c>
      <c r="H266">
        <v>262</v>
      </c>
      <c r="I266" t="s">
        <v>5</v>
      </c>
      <c r="J266" t="s">
        <v>22</v>
      </c>
      <c r="K266" t="s">
        <v>42</v>
      </c>
      <c r="L266" t="s">
        <v>67</v>
      </c>
      <c r="M266" t="s">
        <v>674</v>
      </c>
      <c r="O266">
        <f>IFERROR(VLOOKUP(I266,Sheet1!A:B, 2, FALSE),"")</f>
        <v>5</v>
      </c>
      <c r="P266">
        <f>IFERROR(VLOOKUP(J266,Sheet1!A:B, 2, FALSE), "")</f>
        <v>20</v>
      </c>
      <c r="Q266">
        <f>IFERROR(VLOOKUP(K266,Sheet1!A:B, 2, FALSE), "")</f>
        <v>40</v>
      </c>
      <c r="R266">
        <f>IFERROR(VLOOKUP(L266,Sheet1!A:B, 2, FALSE), "")</f>
        <v>51</v>
      </c>
    </row>
    <row r="267" spans="1:18" x14ac:dyDescent="0.3">
      <c r="A267" t="s">
        <v>639</v>
      </c>
      <c r="B267" t="s">
        <v>641</v>
      </c>
      <c r="C267" t="str">
        <f t="shared" ca="1" si="23"/>
        <v>B3 My Expense:Household:Bath Equipment</v>
      </c>
      <c r="D267" t="str">
        <f t="shared" ca="1" si="22"/>
        <v>Face Cleaning</v>
      </c>
      <c r="E267">
        <f t="shared" ca="1" si="21"/>
        <v>42</v>
      </c>
      <c r="F267" t="str">
        <f t="shared" ca="1" si="24"/>
        <v>{ "emoji": "💸", "id": 263, "name": "Face Cleaning", "parentId": 42, "isSync": 0, "createdAt": "2023-12-02T16:17:21.188", "updatedAt": "2023-12-02T16:17:21.188", "isActive": 1, "transaction_type": "expense" },</v>
      </c>
      <c r="G267" t="s">
        <v>478</v>
      </c>
      <c r="H267">
        <v>263</v>
      </c>
      <c r="I267" t="s">
        <v>7</v>
      </c>
      <c r="J267" t="s">
        <v>25</v>
      </c>
      <c r="K267" t="s">
        <v>44</v>
      </c>
      <c r="L267" t="s">
        <v>101</v>
      </c>
      <c r="O267">
        <f>IFERROR(VLOOKUP(I267,Sheet1!A:B, 2, FALSE),"")</f>
        <v>7</v>
      </c>
      <c r="P267">
        <f>IFERROR(VLOOKUP(J267,Sheet1!A:B, 2, FALSE), "")</f>
        <v>23</v>
      </c>
      <c r="Q267">
        <f>IFERROR(VLOOKUP(K267,Sheet1!A:B, 2, FALSE), "")</f>
        <v>42</v>
      </c>
      <c r="R267" t="str">
        <f>IFERROR(VLOOKUP(L267,Sheet1!A:B, 2, FALSE), "")</f>
        <v/>
      </c>
    </row>
    <row r="268" spans="1:18" x14ac:dyDescent="0.3">
      <c r="A268" t="s">
        <v>639</v>
      </c>
      <c r="B268" t="s">
        <v>641</v>
      </c>
      <c r="C268" t="str">
        <f t="shared" ca="1" si="23"/>
        <v>A1 My Salary Deduct</v>
      </c>
      <c r="D268" t="str">
        <f t="shared" ca="1" si="22"/>
        <v>Tax Deduct</v>
      </c>
      <c r="E268">
        <f t="shared" ca="1" si="21"/>
        <v>1</v>
      </c>
      <c r="F268" t="str">
        <f t="shared" ca="1" si="24"/>
        <v>{ "emoji": "💸", "id": 264, "name": "Tax Deduct", "parentId": 1, "isSync": 0, "createdAt": "2023-12-02T16:17:21.188", "updatedAt": "2023-12-02T16:17:21.188", "isActive": 1, "transaction_type": "expense" },</v>
      </c>
      <c r="G268" t="s">
        <v>479</v>
      </c>
      <c r="H268">
        <v>264</v>
      </c>
      <c r="I268" t="s">
        <v>1</v>
      </c>
      <c r="J268" t="s">
        <v>480</v>
      </c>
      <c r="O268">
        <f>IFERROR(VLOOKUP(I268,Sheet1!A:B, 2, FALSE),"")</f>
        <v>1</v>
      </c>
      <c r="P268" t="str">
        <f>IFERROR(VLOOKUP(J268,Sheet1!A:B, 2, FALSE), "")</f>
        <v/>
      </c>
      <c r="Q268" t="str">
        <f>IFERROR(VLOOKUP(K268,Sheet1!A:B, 2, FALSE), "")</f>
        <v/>
      </c>
      <c r="R268" t="str">
        <f>IFERROR(VLOOKUP(L268,Sheet1!A:B, 2, FALSE), "")</f>
        <v/>
      </c>
    </row>
    <row r="269" spans="1:18" x14ac:dyDescent="0.3">
      <c r="A269" t="s">
        <v>639</v>
      </c>
      <c r="B269" t="s">
        <v>641</v>
      </c>
      <c r="C269" t="str">
        <f t="shared" ca="1" si="23"/>
        <v>B3 My Expense:IT Expense</v>
      </c>
      <c r="D269" t="str">
        <f t="shared" ca="1" si="22"/>
        <v>Mosquito Killer</v>
      </c>
      <c r="E269">
        <f t="shared" ca="1" si="21"/>
        <v>24</v>
      </c>
      <c r="F269" t="str">
        <f t="shared" ca="1" si="24"/>
        <v>{ "emoji": "💸", "id": 265, "name": "Mosquito Killer", "parentId": 24, "isSync": 0, "createdAt": "2023-12-02T16:17:21.188", "updatedAt": "2023-12-02T16:17:21.188", "isActive": 1, "transaction_type": "expense" },</v>
      </c>
      <c r="G269" t="s">
        <v>481</v>
      </c>
      <c r="H269">
        <v>265</v>
      </c>
      <c r="I269" t="s">
        <v>7</v>
      </c>
      <c r="J269" t="s">
        <v>26</v>
      </c>
      <c r="K269" t="s">
        <v>482</v>
      </c>
      <c r="O269">
        <f>IFERROR(VLOOKUP(I269,Sheet1!A:B, 2, FALSE),"")</f>
        <v>7</v>
      </c>
      <c r="P269">
        <f>IFERROR(VLOOKUP(J269,Sheet1!A:B, 2, FALSE), "")</f>
        <v>24</v>
      </c>
      <c r="Q269" t="str">
        <f>IFERROR(VLOOKUP(K269,Sheet1!A:B, 2, FALSE), "")</f>
        <v/>
      </c>
      <c r="R269" t="str">
        <f>IFERROR(VLOOKUP(L269,Sheet1!A:B, 2, FALSE), "")</f>
        <v/>
      </c>
    </row>
    <row r="270" spans="1:18" x14ac:dyDescent="0.3">
      <c r="A270" t="s">
        <v>639</v>
      </c>
      <c r="B270" t="s">
        <v>641</v>
      </c>
      <c r="C270" t="str">
        <f t="shared" ca="1" si="23"/>
        <v>B3 My Expense:Household:Electric Devices</v>
      </c>
      <c r="D270" t="str">
        <f t="shared" ca="1" si="22"/>
        <v>Auto Water Tree</v>
      </c>
      <c r="E270">
        <f t="shared" ca="1" si="21"/>
        <v>44</v>
      </c>
      <c r="F270" t="str">
        <f t="shared" ca="1" si="24"/>
        <v>{ "emoji": "💸", "id": 266, "name": "Auto Water Tree", "parentId": 44, "isSync": 0, "createdAt": "2023-12-02T16:17:21.188", "updatedAt": "2023-12-02T16:17:21.188", "isActive": 1, "transaction_type": "expense" },</v>
      </c>
      <c r="G270" t="s">
        <v>483</v>
      </c>
      <c r="H270">
        <v>266</v>
      </c>
      <c r="I270" t="s">
        <v>7</v>
      </c>
      <c r="J270" t="s">
        <v>25</v>
      </c>
      <c r="K270" t="s">
        <v>46</v>
      </c>
      <c r="L270" t="s">
        <v>102</v>
      </c>
      <c r="O270">
        <f>IFERROR(VLOOKUP(I270,Sheet1!A:B, 2, FALSE),"")</f>
        <v>7</v>
      </c>
      <c r="P270">
        <f>IFERROR(VLOOKUP(J270,Sheet1!A:B, 2, FALSE), "")</f>
        <v>23</v>
      </c>
      <c r="Q270">
        <f>IFERROR(VLOOKUP(K270,Sheet1!A:B, 2, FALSE), "")</f>
        <v>44</v>
      </c>
      <c r="R270" t="str">
        <f>IFERROR(VLOOKUP(L270,Sheet1!A:B, 2, FALSE), "")</f>
        <v/>
      </c>
    </row>
    <row r="271" spans="1:18" x14ac:dyDescent="0.3">
      <c r="A271" t="s">
        <v>639</v>
      </c>
      <c r="B271" t="s">
        <v>641</v>
      </c>
      <c r="C271" t="str">
        <f t="shared" ca="1" si="23"/>
        <v>B3 My Expense:Household:Garden Devices</v>
      </c>
      <c r="D271" t="str">
        <f t="shared" ca="1" si="22"/>
        <v>Water Pipe</v>
      </c>
      <c r="E271">
        <f t="shared" ca="1" si="21"/>
        <v>47</v>
      </c>
      <c r="F271" t="str">
        <f t="shared" ca="1" si="24"/>
        <v>{ "emoji": "💸", "id": 267, "name": "Water Pipe", "parentId": 47, "isSync": 0, "createdAt": "2023-12-02T16:17:21.188", "updatedAt": "2023-12-02T16:17:21.188", "isActive": 1, "transaction_type": "expense" },</v>
      </c>
      <c r="G271" t="s">
        <v>484</v>
      </c>
      <c r="H271">
        <v>267</v>
      </c>
      <c r="I271" t="s">
        <v>7</v>
      </c>
      <c r="J271" t="s">
        <v>25</v>
      </c>
      <c r="K271" t="s">
        <v>49</v>
      </c>
      <c r="L271" t="s">
        <v>103</v>
      </c>
      <c r="O271">
        <f>IFERROR(VLOOKUP(I271,Sheet1!A:B, 2, FALSE),"")</f>
        <v>7</v>
      </c>
      <c r="P271">
        <f>IFERROR(VLOOKUP(J271,Sheet1!A:B, 2, FALSE), "")</f>
        <v>23</v>
      </c>
      <c r="Q271">
        <f>IFERROR(VLOOKUP(K271,Sheet1!A:B, 2, FALSE), "")</f>
        <v>47</v>
      </c>
      <c r="R271" t="str">
        <f>IFERROR(VLOOKUP(L271,Sheet1!A:B, 2, FALSE), "")</f>
        <v/>
      </c>
    </row>
    <row r="272" spans="1:18" x14ac:dyDescent="0.3">
      <c r="A272" t="s">
        <v>639</v>
      </c>
      <c r="B272" t="s">
        <v>641</v>
      </c>
      <c r="C272" t="str">
        <f t="shared" ca="1" si="23"/>
        <v>B3 My Expense:IT Expense</v>
      </c>
      <c r="D272" t="str">
        <f t="shared" ca="1" si="22"/>
        <v>Power Bank</v>
      </c>
      <c r="E272">
        <f t="shared" ca="1" si="21"/>
        <v>24</v>
      </c>
      <c r="F272" t="str">
        <f t="shared" ca="1" si="24"/>
        <v>{ "emoji": "💸", "id": 268, "name": "Power Bank", "parentId": 24, "isSync": 0, "createdAt": "2023-12-02T16:17:21.188", "updatedAt": "2023-12-02T16:17:21.188", "isActive": 1, "transaction_type": "expense" },</v>
      </c>
      <c r="G272" t="s">
        <v>485</v>
      </c>
      <c r="H272">
        <v>268</v>
      </c>
      <c r="I272" t="s">
        <v>7</v>
      </c>
      <c r="J272" t="s">
        <v>26</v>
      </c>
      <c r="K272" t="s">
        <v>486</v>
      </c>
      <c r="O272">
        <f>IFERROR(VLOOKUP(I272,Sheet1!A:B, 2, FALSE),"")</f>
        <v>7</v>
      </c>
      <c r="P272">
        <f>IFERROR(VLOOKUP(J272,Sheet1!A:B, 2, FALSE), "")</f>
        <v>24</v>
      </c>
      <c r="Q272" t="str">
        <f>IFERROR(VLOOKUP(K272,Sheet1!A:B, 2, FALSE), "")</f>
        <v/>
      </c>
      <c r="R272" t="str">
        <f>IFERROR(VLOOKUP(L272,Sheet1!A:B, 2, FALSE), "")</f>
        <v/>
      </c>
    </row>
    <row r="273" spans="1:18" x14ac:dyDescent="0.3">
      <c r="A273" t="s">
        <v>639</v>
      </c>
      <c r="B273" t="s">
        <v>641</v>
      </c>
      <c r="C273" t="str">
        <f t="shared" ca="1" si="23"/>
        <v>B1 Monthly Expense:B2 Meal &amp; Food:Food</v>
      </c>
      <c r="D273" t="str">
        <f t="shared" ca="1" si="22"/>
        <v>Starbuck</v>
      </c>
      <c r="E273">
        <f t="shared" ca="1" si="21"/>
        <v>40</v>
      </c>
      <c r="F273" t="str">
        <f t="shared" ca="1" si="24"/>
        <v>{ "emoji": "💸", "id": 269, "name": "Starbuck", "parentId": 40, "isSync": 0, "createdAt": "2023-12-02T16:17:21.188", "updatedAt": "2023-12-02T16:17:21.188", "isActive": 1, "transaction_type": "expense" },</v>
      </c>
      <c r="G273" t="s">
        <v>487</v>
      </c>
      <c r="H273">
        <v>269</v>
      </c>
      <c r="I273" t="s">
        <v>5</v>
      </c>
      <c r="J273" t="s">
        <v>22</v>
      </c>
      <c r="K273" t="s">
        <v>42</v>
      </c>
      <c r="L273" t="s">
        <v>104</v>
      </c>
      <c r="O273">
        <f>IFERROR(VLOOKUP(I273,Sheet1!A:B, 2, FALSE),"")</f>
        <v>5</v>
      </c>
      <c r="P273">
        <f>IFERROR(VLOOKUP(J273,Sheet1!A:B, 2, FALSE), "")</f>
        <v>20</v>
      </c>
      <c r="Q273">
        <f>IFERROR(VLOOKUP(K273,Sheet1!A:B, 2, FALSE), "")</f>
        <v>40</v>
      </c>
      <c r="R273" t="str">
        <f>IFERROR(VLOOKUP(L273,Sheet1!A:B, 2, FALSE), "")</f>
        <v/>
      </c>
    </row>
    <row r="274" spans="1:18" x14ac:dyDescent="0.3">
      <c r="A274" t="s">
        <v>639</v>
      </c>
      <c r="B274" t="s">
        <v>641</v>
      </c>
      <c r="C274" t="str">
        <f t="shared" ca="1" si="23"/>
        <v>B3 My Expense:Household:Fixing</v>
      </c>
      <c r="D274" t="str">
        <f t="shared" ca="1" si="22"/>
        <v>Bathroom</v>
      </c>
      <c r="E274">
        <f t="shared" ca="1" si="21"/>
        <v>45</v>
      </c>
      <c r="F274" t="str">
        <f t="shared" ca="1" si="24"/>
        <v>{ "emoji": "💸", "id": 270, "name": "Bathroom", "parentId": 45, "isSync": 0, "createdAt": "2023-12-02T16:17:21.188", "updatedAt": "2023-12-02T16:17:21.188", "isActive": 1, "transaction_type": "expense" },</v>
      </c>
      <c r="G274" t="s">
        <v>488</v>
      </c>
      <c r="H274">
        <v>270</v>
      </c>
      <c r="I274" t="s">
        <v>7</v>
      </c>
      <c r="J274" t="s">
        <v>25</v>
      </c>
      <c r="K274" t="s">
        <v>47</v>
      </c>
      <c r="L274" t="s">
        <v>105</v>
      </c>
      <c r="O274">
        <f>IFERROR(VLOOKUP(I274,Sheet1!A:B, 2, FALSE),"")</f>
        <v>7</v>
      </c>
      <c r="P274">
        <f>IFERROR(VLOOKUP(J274,Sheet1!A:B, 2, FALSE), "")</f>
        <v>23</v>
      </c>
      <c r="Q274">
        <f>IFERROR(VLOOKUP(K274,Sheet1!A:B, 2, FALSE), "")</f>
        <v>45</v>
      </c>
      <c r="R274" t="str">
        <f>IFERROR(VLOOKUP(L274,Sheet1!A:B, 2, FALSE), "")</f>
        <v/>
      </c>
    </row>
    <row r="275" spans="1:18" x14ac:dyDescent="0.3">
      <c r="A275" t="s">
        <v>639</v>
      </c>
      <c r="B275" t="s">
        <v>641</v>
      </c>
      <c r="C275" t="str">
        <f t="shared" ca="1" si="23"/>
        <v>B1 Monthly Expense:B2 Meal &amp; Food:Food:Coffee &amp; Milo</v>
      </c>
      <c r="D275" t="str">
        <f t="shared" ca="1" si="22"/>
        <v>Milk</v>
      </c>
      <c r="E275">
        <f t="shared" ca="1" si="21"/>
        <v>50</v>
      </c>
      <c r="F275" t="str">
        <f t="shared" ca="1" si="24"/>
        <v>{ "emoji": "💸", "id": 271, "name": "Milk", "parentId": 50, "isSync": 0, "createdAt": "2023-12-02T16:17:21.188", "updatedAt": "2023-12-02T16:17:21.188", "isActive": 1, "transaction_type": "expense" },</v>
      </c>
      <c r="G275" t="s">
        <v>489</v>
      </c>
      <c r="H275">
        <v>271</v>
      </c>
      <c r="I275" t="s">
        <v>5</v>
      </c>
      <c r="J275" t="s">
        <v>22</v>
      </c>
      <c r="K275" t="s">
        <v>42</v>
      </c>
      <c r="L275" t="s">
        <v>63</v>
      </c>
      <c r="M275" t="s">
        <v>71</v>
      </c>
      <c r="O275">
        <f>IFERROR(VLOOKUP(I275,Sheet1!A:B, 2, FALSE),"")</f>
        <v>5</v>
      </c>
      <c r="P275">
        <f>IFERROR(VLOOKUP(J275,Sheet1!A:B, 2, FALSE), "")</f>
        <v>20</v>
      </c>
      <c r="Q275">
        <f>IFERROR(VLOOKUP(K275,Sheet1!A:B, 2, FALSE), "")</f>
        <v>40</v>
      </c>
      <c r="R275">
        <f>IFERROR(VLOOKUP(L275,Sheet1!A:B, 2, FALSE), "")</f>
        <v>50</v>
      </c>
    </row>
    <row r="276" spans="1:18" x14ac:dyDescent="0.3">
      <c r="A276" t="s">
        <v>639</v>
      </c>
      <c r="B276" t="s">
        <v>641</v>
      </c>
      <c r="C276" t="str">
        <f t="shared" ca="1" si="23"/>
        <v>B3 My Expense</v>
      </c>
      <c r="D276" t="str">
        <f t="shared" ca="1" si="22"/>
        <v>Insurance Expense</v>
      </c>
      <c r="E276">
        <f t="shared" ca="1" si="21"/>
        <v>7</v>
      </c>
      <c r="F276" t="str">
        <f t="shared" ca="1" si="24"/>
        <v>{ "emoji": "💸", "id": 272, "name": "Insurance Expense", "parentId": 7, "isSync": 0, "createdAt": "2023-12-02T16:17:21.188", "updatedAt": "2023-12-02T16:17:21.188", "isActive": 1, "transaction_type": "expense" },</v>
      </c>
      <c r="G276" t="s">
        <v>490</v>
      </c>
      <c r="H276">
        <v>272</v>
      </c>
      <c r="I276" t="s">
        <v>7</v>
      </c>
      <c r="J276" t="s">
        <v>491</v>
      </c>
      <c r="O276">
        <f>IFERROR(VLOOKUP(I276,Sheet1!A:B, 2, FALSE),"")</f>
        <v>7</v>
      </c>
      <c r="P276" t="str">
        <f>IFERROR(VLOOKUP(J276,Sheet1!A:B, 2, FALSE), "")</f>
        <v/>
      </c>
      <c r="Q276" t="str">
        <f>IFERROR(VLOOKUP(K276,Sheet1!A:B, 2, FALSE), "")</f>
        <v/>
      </c>
      <c r="R276" t="str">
        <f>IFERROR(VLOOKUP(L276,Sheet1!A:B, 2, FALSE), "")</f>
        <v/>
      </c>
    </row>
    <row r="277" spans="1:18" x14ac:dyDescent="0.3">
      <c r="A277" t="s">
        <v>639</v>
      </c>
      <c r="B277" t="s">
        <v>641</v>
      </c>
      <c r="C277" t="str">
        <f t="shared" ca="1" si="23"/>
        <v>B8 Commune80</v>
      </c>
      <c r="D277" t="str">
        <f t="shared" ca="1" si="22"/>
        <v>Commune80 Tax Loan</v>
      </c>
      <c r="E277">
        <f t="shared" ca="1" si="21"/>
        <v>12</v>
      </c>
      <c r="F277" t="str">
        <f t="shared" ca="1" si="24"/>
        <v>{ "emoji": "💸", "id": 273, "name": "Commune80 Tax Loan", "parentId": 12, "isSync": 0, "createdAt": "2023-12-02T16:17:21.188", "updatedAt": "2023-12-02T16:17:21.188", "isActive": 1, "transaction_type": "expense" },</v>
      </c>
      <c r="G277" t="s">
        <v>492</v>
      </c>
      <c r="H277">
        <v>273</v>
      </c>
      <c r="I277" t="s">
        <v>12</v>
      </c>
      <c r="J277" t="s">
        <v>493</v>
      </c>
      <c r="O277">
        <f>IFERROR(VLOOKUP(I277,Sheet1!A:B, 2, FALSE),"")</f>
        <v>12</v>
      </c>
      <c r="P277" t="str">
        <f>IFERROR(VLOOKUP(J277,Sheet1!A:B, 2, FALSE), "")</f>
        <v/>
      </c>
      <c r="Q277" t="str">
        <f>IFERROR(VLOOKUP(K277,Sheet1!A:B, 2, FALSE), "")</f>
        <v/>
      </c>
      <c r="R277" t="str">
        <f>IFERROR(VLOOKUP(L277,Sheet1!A:B, 2, FALSE), "")</f>
        <v/>
      </c>
    </row>
    <row r="278" spans="1:18" x14ac:dyDescent="0.3">
      <c r="A278" t="s">
        <v>639</v>
      </c>
      <c r="B278" t="s">
        <v>641</v>
      </c>
      <c r="C278" t="str">
        <f t="shared" ca="1" si="23"/>
        <v>B9 Home Padanbezar</v>
      </c>
      <c r="D278" t="str">
        <f t="shared" ca="1" si="22"/>
        <v>Home Loan Tax</v>
      </c>
      <c r="E278">
        <f t="shared" ca="1" si="21"/>
        <v>13</v>
      </c>
      <c r="F278" t="str">
        <f t="shared" ca="1" si="24"/>
        <v>{ "emoji": "💸", "id": 274, "name": "Home Loan Tax", "parentId": 13, "isSync": 0, "createdAt": "2023-12-02T16:17:21.188", "updatedAt": "2023-12-02T16:17:21.188", "isActive": 1, "transaction_type": "expense" },</v>
      </c>
      <c r="G278" t="s">
        <v>494</v>
      </c>
      <c r="H278">
        <v>274</v>
      </c>
      <c r="I278" t="s">
        <v>13</v>
      </c>
      <c r="J278" t="s">
        <v>495</v>
      </c>
      <c r="O278">
        <f>IFERROR(VLOOKUP(I278,Sheet1!A:B, 2, FALSE),"")</f>
        <v>13</v>
      </c>
      <c r="P278" t="str">
        <f>IFERROR(VLOOKUP(J278,Sheet1!A:B, 2, FALSE), "")</f>
        <v/>
      </c>
      <c r="Q278" t="str">
        <f>IFERROR(VLOOKUP(K278,Sheet1!A:B, 2, FALSE), "")</f>
        <v/>
      </c>
      <c r="R278" t="str">
        <f>IFERROR(VLOOKUP(L278,Sheet1!A:B, 2, FALSE), "")</f>
        <v/>
      </c>
    </row>
    <row r="279" spans="1:18" x14ac:dyDescent="0.3">
      <c r="A279" t="s">
        <v>639</v>
      </c>
      <c r="B279" t="s">
        <v>641</v>
      </c>
      <c r="C279" t="str">
        <f t="shared" ca="1" si="23"/>
        <v>B4 Utility Expense:Bank Charge</v>
      </c>
      <c r="D279" t="str">
        <f t="shared" ca="1" si="22"/>
        <v>Annual Fee</v>
      </c>
      <c r="E279">
        <f t="shared" ca="1" si="21"/>
        <v>26</v>
      </c>
      <c r="F279" t="str">
        <f t="shared" ca="1" si="24"/>
        <v>{ "emoji": "💸", "id": 275, "name": "Annual Fee", "parentId": 26, "isSync": 0, "createdAt": "2023-12-02T16:17:21.188", "updatedAt": "2023-12-02T16:17:21.188", "isActive": 1, "transaction_type": "expense" },</v>
      </c>
      <c r="G279" t="s">
        <v>496</v>
      </c>
      <c r="H279">
        <v>275</v>
      </c>
      <c r="I279" t="s">
        <v>8</v>
      </c>
      <c r="J279" t="s">
        <v>28</v>
      </c>
      <c r="K279" t="s">
        <v>497</v>
      </c>
      <c r="O279">
        <f>IFERROR(VLOOKUP(I279,Sheet1!A:B, 2, FALSE),"")</f>
        <v>8</v>
      </c>
      <c r="P279">
        <f>IFERROR(VLOOKUP(J279,Sheet1!A:B, 2, FALSE), "")</f>
        <v>26</v>
      </c>
      <c r="Q279" t="str">
        <f>IFERROR(VLOOKUP(K279,Sheet1!A:B, 2, FALSE), "")</f>
        <v/>
      </c>
      <c r="R279" t="str">
        <f>IFERROR(VLOOKUP(L279,Sheet1!A:B, 2, FALSE), "")</f>
        <v/>
      </c>
    </row>
    <row r="280" spans="1:18" x14ac:dyDescent="0.3">
      <c r="A280" t="s">
        <v>639</v>
      </c>
      <c r="B280" t="s">
        <v>641</v>
      </c>
      <c r="C280" t="str">
        <f t="shared" ca="1" si="23"/>
        <v>B5 Family Expense:Father Expense</v>
      </c>
      <c r="D280" t="str">
        <f t="shared" ca="1" si="22"/>
        <v>Mobile Phone</v>
      </c>
      <c r="E280">
        <f t="shared" ca="1" si="21"/>
        <v>34</v>
      </c>
      <c r="F280" t="str">
        <f t="shared" ca="1" si="24"/>
        <v>{ "emoji": "💸", "id": 276, "name": "Mobile Phone", "parentId": 34, "isSync": 0, "createdAt": "2023-12-02T16:17:21.188", "updatedAt": "2023-12-02T16:17:21.188", "isActive": 1, "transaction_type": "expense" },</v>
      </c>
      <c r="G280" t="s">
        <v>498</v>
      </c>
      <c r="H280">
        <v>276</v>
      </c>
      <c r="I280" t="s">
        <v>9</v>
      </c>
      <c r="J280" t="s">
        <v>36</v>
      </c>
      <c r="K280" t="s">
        <v>372</v>
      </c>
      <c r="O280">
        <f>IFERROR(VLOOKUP(I280,Sheet1!A:B, 2, FALSE),"")</f>
        <v>9</v>
      </c>
      <c r="P280">
        <f>IFERROR(VLOOKUP(J280,Sheet1!A:B, 2, FALSE), "")</f>
        <v>34</v>
      </c>
      <c r="Q280" t="str">
        <f>IFERROR(VLOOKUP(K280,Sheet1!A:B, 2, FALSE), "")</f>
        <v/>
      </c>
      <c r="R280" t="str">
        <f>IFERROR(VLOOKUP(L280,Sheet1!A:B, 2, FALSE), "")</f>
        <v/>
      </c>
    </row>
    <row r="281" spans="1:18" x14ac:dyDescent="0.3">
      <c r="A281" t="s">
        <v>639</v>
      </c>
      <c r="B281" t="s">
        <v>641</v>
      </c>
      <c r="C281" t="str">
        <f t="shared" ca="1" si="23"/>
        <v>B3 My Expense:Household:Electric Devices</v>
      </c>
      <c r="D281" t="str">
        <f t="shared" ca="1" si="22"/>
        <v>CCTV Service</v>
      </c>
      <c r="E281">
        <f t="shared" ca="1" si="21"/>
        <v>44</v>
      </c>
      <c r="F281" t="str">
        <f t="shared" ca="1" si="24"/>
        <v>{ "emoji": "💸", "id": 277, "name": "CCTV Service", "parentId": 44, "isSync": 0, "createdAt": "2023-12-02T16:17:21.188", "updatedAt": "2023-12-02T16:17:21.188", "isActive": 1, "transaction_type": "expense" },</v>
      </c>
      <c r="G281" t="s">
        <v>499</v>
      </c>
      <c r="H281">
        <v>277</v>
      </c>
      <c r="I281" t="s">
        <v>7</v>
      </c>
      <c r="J281" t="s">
        <v>25</v>
      </c>
      <c r="K281" t="s">
        <v>46</v>
      </c>
      <c r="L281" t="s">
        <v>106</v>
      </c>
      <c r="O281">
        <f>IFERROR(VLOOKUP(I281,Sheet1!A:B, 2, FALSE),"")</f>
        <v>7</v>
      </c>
      <c r="P281">
        <f>IFERROR(VLOOKUP(J281,Sheet1!A:B, 2, FALSE), "")</f>
        <v>23</v>
      </c>
      <c r="Q281">
        <f>IFERROR(VLOOKUP(K281,Sheet1!A:B, 2, FALSE), "")</f>
        <v>44</v>
      </c>
      <c r="R281" t="str">
        <f>IFERROR(VLOOKUP(L281,Sheet1!A:B, 2, FALSE), "")</f>
        <v/>
      </c>
    </row>
    <row r="282" spans="1:18" x14ac:dyDescent="0.3">
      <c r="A282" t="s">
        <v>639</v>
      </c>
      <c r="B282" t="s">
        <v>641</v>
      </c>
      <c r="C282" t="str">
        <f t="shared" ca="1" si="23"/>
        <v>B3 My Expense:Other Expense</v>
      </c>
      <c r="D282" t="str">
        <f t="shared" ca="1" si="22"/>
        <v>Movie Ticket</v>
      </c>
      <c r="E282">
        <f t="shared" ref="E282:E313" ca="1" si="25">VLOOKUP(C282,G:H,2,FALSE)</f>
        <v>35</v>
      </c>
      <c r="F282" t="str">
        <f t="shared" ca="1" si="24"/>
        <v>{ "emoji": "💸", "id": 278, "name": "Movie Ticket", "parentId": 35, "isSync": 0, "createdAt": "2023-12-02T16:17:21.188", "updatedAt": "2023-12-02T16:17:21.188", "isActive": 1, "transaction_type": "expense" },</v>
      </c>
      <c r="G282" t="s">
        <v>500</v>
      </c>
      <c r="H282">
        <v>278</v>
      </c>
      <c r="I282" t="s">
        <v>7</v>
      </c>
      <c r="J282" t="s">
        <v>37</v>
      </c>
      <c r="K282" t="s">
        <v>501</v>
      </c>
      <c r="O282">
        <f>IFERROR(VLOOKUP(I282,Sheet1!A:B, 2, FALSE),"")</f>
        <v>7</v>
      </c>
      <c r="P282">
        <f>IFERROR(VLOOKUP(J282,Sheet1!A:B, 2, FALSE), "")</f>
        <v>35</v>
      </c>
      <c r="Q282" t="str">
        <f>IFERROR(VLOOKUP(K282,Sheet1!A:B, 2, FALSE), "")</f>
        <v/>
      </c>
      <c r="R282" t="str">
        <f>IFERROR(VLOOKUP(L282,Sheet1!A:B, 2, FALSE), "")</f>
        <v/>
      </c>
    </row>
    <row r="283" spans="1:18" x14ac:dyDescent="0.3">
      <c r="A283" t="s">
        <v>639</v>
      </c>
      <c r="B283" t="s">
        <v>641</v>
      </c>
      <c r="C283" t="str">
        <f t="shared" ca="1" si="23"/>
        <v>B1 Monthly Expense:B2 Meal &amp; Food:Food:Fruit</v>
      </c>
      <c r="D283" t="str">
        <f t="shared" ca="1" si="22"/>
        <v>Avocado</v>
      </c>
      <c r="E283">
        <f t="shared" ca="1" si="25"/>
        <v>51</v>
      </c>
      <c r="F283" t="str">
        <f t="shared" ca="1" si="24"/>
        <v>{ "emoji": "💸", "id": 279, "name": "Avocado", "parentId": 51, "isSync": 0, "createdAt": "2023-12-02T16:17:21.188", "updatedAt": "2023-12-02T16:17:21.188", "isActive": 1, "transaction_type": "expense" },</v>
      </c>
      <c r="G283" t="s">
        <v>502</v>
      </c>
      <c r="H283">
        <v>279</v>
      </c>
      <c r="I283" t="s">
        <v>5</v>
      </c>
      <c r="J283" t="s">
        <v>22</v>
      </c>
      <c r="K283" t="s">
        <v>42</v>
      </c>
      <c r="L283" t="s">
        <v>67</v>
      </c>
      <c r="M283" t="s">
        <v>503</v>
      </c>
      <c r="O283">
        <f>IFERROR(VLOOKUP(I283,Sheet1!A:B, 2, FALSE),"")</f>
        <v>5</v>
      </c>
      <c r="P283">
        <f>IFERROR(VLOOKUP(J283,Sheet1!A:B, 2, FALSE), "")</f>
        <v>20</v>
      </c>
      <c r="Q283">
        <f>IFERROR(VLOOKUP(K283,Sheet1!A:B, 2, FALSE), "")</f>
        <v>40</v>
      </c>
      <c r="R283">
        <f>IFERROR(VLOOKUP(L283,Sheet1!A:B, 2, FALSE), "")</f>
        <v>51</v>
      </c>
    </row>
    <row r="284" spans="1:18" x14ac:dyDescent="0.3">
      <c r="A284" t="s">
        <v>639</v>
      </c>
      <c r="B284" t="s">
        <v>641</v>
      </c>
      <c r="C284" t="str">
        <f t="shared" ca="1" si="23"/>
        <v>B1 Monthly Expense:B2 Meal &amp; Food:Food:Fruit</v>
      </c>
      <c r="D284" t="str">
        <f t="shared" ca="1" si="22"/>
        <v>Salad Bar</v>
      </c>
      <c r="E284">
        <f t="shared" ca="1" si="25"/>
        <v>51</v>
      </c>
      <c r="F284" t="str">
        <f t="shared" ca="1" si="24"/>
        <v>{ "emoji": "💸", "id": 280, "name": "Salad Bar", "parentId": 51, "isSync": 0, "createdAt": "2023-12-02T16:17:21.188", "updatedAt": "2023-12-02T16:17:21.188", "isActive": 1, "transaction_type": "expense" },</v>
      </c>
      <c r="G284" t="s">
        <v>504</v>
      </c>
      <c r="H284">
        <v>280</v>
      </c>
      <c r="I284" t="s">
        <v>5</v>
      </c>
      <c r="J284" t="s">
        <v>22</v>
      </c>
      <c r="K284" t="s">
        <v>42</v>
      </c>
      <c r="L284" t="s">
        <v>67</v>
      </c>
      <c r="M284" t="s">
        <v>505</v>
      </c>
      <c r="O284">
        <f>IFERROR(VLOOKUP(I284,Sheet1!A:B, 2, FALSE),"")</f>
        <v>5</v>
      </c>
      <c r="P284">
        <f>IFERROR(VLOOKUP(J284,Sheet1!A:B, 2, FALSE), "")</f>
        <v>20</v>
      </c>
      <c r="Q284">
        <f>IFERROR(VLOOKUP(K284,Sheet1!A:B, 2, FALSE), "")</f>
        <v>40</v>
      </c>
      <c r="R284">
        <f>IFERROR(VLOOKUP(L284,Sheet1!A:B, 2, FALSE), "")</f>
        <v>51</v>
      </c>
    </row>
    <row r="285" spans="1:18" x14ac:dyDescent="0.3">
      <c r="A285" t="s">
        <v>639</v>
      </c>
      <c r="B285" t="s">
        <v>641</v>
      </c>
      <c r="C285" t="str">
        <f t="shared" ca="1" si="23"/>
        <v>B1 Monthly Expense:B2 Meal &amp; Food:Food</v>
      </c>
      <c r="D285" t="str">
        <f t="shared" ca="1" si="22"/>
        <v>Shrimp</v>
      </c>
      <c r="E285">
        <f t="shared" ca="1" si="25"/>
        <v>40</v>
      </c>
      <c r="F285" t="str">
        <f t="shared" ca="1" si="24"/>
        <v>{ "emoji": "💸", "id": 281, "name": "Shrimp", "parentId": 40, "isSync": 0, "createdAt": "2023-12-02T16:17:21.188", "updatedAt": "2023-12-02T16:17:21.188", "isActive": 1, "transaction_type": "expense" },</v>
      </c>
      <c r="G285" t="s">
        <v>506</v>
      </c>
      <c r="H285">
        <v>281</v>
      </c>
      <c r="I285" t="s">
        <v>5</v>
      </c>
      <c r="J285" t="s">
        <v>22</v>
      </c>
      <c r="K285" t="s">
        <v>42</v>
      </c>
      <c r="L285" t="s">
        <v>107</v>
      </c>
      <c r="O285">
        <f>IFERROR(VLOOKUP(I285,Sheet1!A:B, 2, FALSE),"")</f>
        <v>5</v>
      </c>
      <c r="P285">
        <f>IFERROR(VLOOKUP(J285,Sheet1!A:B, 2, FALSE), "")</f>
        <v>20</v>
      </c>
      <c r="Q285">
        <f>IFERROR(VLOOKUP(K285,Sheet1!A:B, 2, FALSE), "")</f>
        <v>40</v>
      </c>
      <c r="R285" t="str">
        <f>IFERROR(VLOOKUP(L285,Sheet1!A:B, 2, FALSE), "")</f>
        <v/>
      </c>
    </row>
    <row r="286" spans="1:18" x14ac:dyDescent="0.3">
      <c r="A286" t="s">
        <v>639</v>
      </c>
      <c r="B286" t="s">
        <v>641</v>
      </c>
      <c r="C286" t="str">
        <f t="shared" ca="1" si="23"/>
        <v>B1 Monthly Expense:B2 Meal &amp; Food:Food</v>
      </c>
      <c r="D286" t="str">
        <f t="shared" ca="1" si="22"/>
        <v>French fries</v>
      </c>
      <c r="E286">
        <f t="shared" ca="1" si="25"/>
        <v>40</v>
      </c>
      <c r="F286" t="str">
        <f t="shared" ca="1" si="24"/>
        <v>{ "emoji": "💸", "id": 282, "name": "French fries", "parentId": 40, "isSync": 0, "createdAt": "2023-12-02T16:17:21.188", "updatedAt": "2023-12-02T16:17:21.188", "isActive": 1, "transaction_type": "expense" },</v>
      </c>
      <c r="G286" t="s">
        <v>507</v>
      </c>
      <c r="H286">
        <v>282</v>
      </c>
      <c r="I286" t="s">
        <v>5</v>
      </c>
      <c r="J286" t="s">
        <v>22</v>
      </c>
      <c r="K286" t="s">
        <v>42</v>
      </c>
      <c r="L286" t="s">
        <v>108</v>
      </c>
      <c r="O286">
        <f>IFERROR(VLOOKUP(I286,Sheet1!A:B, 2, FALSE),"")</f>
        <v>5</v>
      </c>
      <c r="P286">
        <f>IFERROR(VLOOKUP(J286,Sheet1!A:B, 2, FALSE), "")</f>
        <v>20</v>
      </c>
      <c r="Q286">
        <f>IFERROR(VLOOKUP(K286,Sheet1!A:B, 2, FALSE), "")</f>
        <v>40</v>
      </c>
      <c r="R286" t="str">
        <f>IFERROR(VLOOKUP(L286,Sheet1!A:B, 2, FALSE), "")</f>
        <v/>
      </c>
    </row>
    <row r="287" spans="1:18" x14ac:dyDescent="0.3">
      <c r="A287" t="s">
        <v>639</v>
      </c>
      <c r="B287" t="s">
        <v>641</v>
      </c>
      <c r="C287" t="str">
        <f t="shared" ca="1" si="23"/>
        <v>B3 My Expense:IT Expense</v>
      </c>
      <c r="D287" t="str">
        <f t="shared" ca="1" si="22"/>
        <v>Soldering Iron</v>
      </c>
      <c r="E287">
        <f t="shared" ca="1" si="25"/>
        <v>24</v>
      </c>
      <c r="F287" t="str">
        <f t="shared" ca="1" si="24"/>
        <v>{ "emoji": "💸", "id": 283, "name": "Soldering Iron", "parentId": 24, "isSync": 0, "createdAt": "2023-12-02T16:17:21.188", "updatedAt": "2023-12-02T16:17:21.188", "isActive": 1, "transaction_type": "expense" },</v>
      </c>
      <c r="G287" t="s">
        <v>508</v>
      </c>
      <c r="H287">
        <v>283</v>
      </c>
      <c r="I287" t="s">
        <v>7</v>
      </c>
      <c r="J287" t="s">
        <v>26</v>
      </c>
      <c r="K287" t="s">
        <v>509</v>
      </c>
      <c r="O287">
        <f>IFERROR(VLOOKUP(I287,Sheet1!A:B, 2, FALSE),"")</f>
        <v>7</v>
      </c>
      <c r="P287">
        <f>IFERROR(VLOOKUP(J287,Sheet1!A:B, 2, FALSE), "")</f>
        <v>24</v>
      </c>
      <c r="Q287" t="str">
        <f>IFERROR(VLOOKUP(K287,Sheet1!A:B, 2, FALSE), "")</f>
        <v/>
      </c>
      <c r="R287" t="str">
        <f>IFERROR(VLOOKUP(L287,Sheet1!A:B, 2, FALSE), "")</f>
        <v/>
      </c>
    </row>
    <row r="288" spans="1:18" x14ac:dyDescent="0.3">
      <c r="A288" t="s">
        <v>639</v>
      </c>
      <c r="B288" t="s">
        <v>641</v>
      </c>
      <c r="C288" t="str">
        <f t="shared" ca="1" si="23"/>
        <v>B3 My Expense:Household:Stationary</v>
      </c>
      <c r="D288" t="str">
        <f t="shared" ca="1" si="22"/>
        <v>Scissor</v>
      </c>
      <c r="E288">
        <f t="shared" ca="1" si="25"/>
        <v>48</v>
      </c>
      <c r="F288" t="str">
        <f t="shared" ca="1" si="24"/>
        <v>{ "emoji": "💸", "id": 284, "name": "Scissor", "parentId": 48, "isSync": 0, "createdAt": "2023-12-02T16:17:21.188", "updatedAt": "2023-12-02T16:17:21.188", "isActive": 1, "transaction_type": "expense" },</v>
      </c>
      <c r="G288" t="s">
        <v>510</v>
      </c>
      <c r="H288">
        <v>284</v>
      </c>
      <c r="I288" t="s">
        <v>7</v>
      </c>
      <c r="J288" t="s">
        <v>25</v>
      </c>
      <c r="K288" t="s">
        <v>50</v>
      </c>
      <c r="L288" t="s">
        <v>109</v>
      </c>
      <c r="O288">
        <f>IFERROR(VLOOKUP(I288,Sheet1!A:B, 2, FALSE),"")</f>
        <v>7</v>
      </c>
      <c r="P288">
        <f>IFERROR(VLOOKUP(J288,Sheet1!A:B, 2, FALSE), "")</f>
        <v>23</v>
      </c>
      <c r="Q288">
        <f>IFERROR(VLOOKUP(K288,Sheet1!A:B, 2, FALSE), "")</f>
        <v>48</v>
      </c>
      <c r="R288" t="str">
        <f>IFERROR(VLOOKUP(L288,Sheet1!A:B, 2, FALSE), "")</f>
        <v/>
      </c>
    </row>
    <row r="289" spans="1:18" x14ac:dyDescent="0.3">
      <c r="A289" t="s">
        <v>639</v>
      </c>
      <c r="B289" t="s">
        <v>641</v>
      </c>
      <c r="C289" t="str">
        <f t="shared" ca="1" si="23"/>
        <v>B1 Monthly Expense:B2 Meal &amp; Food:Food:Milk</v>
      </c>
      <c r="D289" t="str">
        <f t="shared" ca="1" si="22"/>
        <v>Yogurt</v>
      </c>
      <c r="E289">
        <f t="shared" ca="1" si="25"/>
        <v>52</v>
      </c>
      <c r="F289" t="str">
        <f t="shared" ca="1" si="24"/>
        <v>{ "emoji": "💸", "id": 285, "name": "Yogurt", "parentId": 52, "isSync": 0, "createdAt": "2023-12-02T16:17:21.188", "updatedAt": "2023-12-02T16:17:21.188", "isActive": 1, "transaction_type": "expense" },</v>
      </c>
      <c r="G289" t="s">
        <v>511</v>
      </c>
      <c r="H289">
        <v>285</v>
      </c>
      <c r="I289" t="s">
        <v>5</v>
      </c>
      <c r="J289" t="s">
        <v>22</v>
      </c>
      <c r="K289" t="s">
        <v>42</v>
      </c>
      <c r="L289" t="s">
        <v>71</v>
      </c>
      <c r="M289" t="s">
        <v>512</v>
      </c>
      <c r="O289">
        <f>IFERROR(VLOOKUP(I289,Sheet1!A:B, 2, FALSE),"")</f>
        <v>5</v>
      </c>
      <c r="P289">
        <f>IFERROR(VLOOKUP(J289,Sheet1!A:B, 2, FALSE), "")</f>
        <v>20</v>
      </c>
      <c r="Q289">
        <f>IFERROR(VLOOKUP(K289,Sheet1!A:B, 2, FALSE), "")</f>
        <v>40</v>
      </c>
      <c r="R289">
        <f>IFERROR(VLOOKUP(L289,Sheet1!A:B, 2, FALSE), "")</f>
        <v>52</v>
      </c>
    </row>
    <row r="290" spans="1:18" x14ac:dyDescent="0.3">
      <c r="A290" t="s">
        <v>639</v>
      </c>
      <c r="B290" t="s">
        <v>641</v>
      </c>
      <c r="C290" t="str">
        <f t="shared" ca="1" si="23"/>
        <v>B1 Monthly Expense:B2 Meal &amp; Food:Food</v>
      </c>
      <c r="D290" t="str">
        <f t="shared" ca="1" si="22"/>
        <v>Bacon Meat</v>
      </c>
      <c r="E290">
        <f t="shared" ca="1" si="25"/>
        <v>40</v>
      </c>
      <c r="F290" t="str">
        <f t="shared" ca="1" si="24"/>
        <v>{ "emoji": "💸", "id": 286, "name": "Bacon Meat", "parentId": 40, "isSync": 0, "createdAt": "2023-12-02T16:17:21.188", "updatedAt": "2023-12-02T16:17:21.188", "isActive": 1, "transaction_type": "expense" },</v>
      </c>
      <c r="G290" t="s">
        <v>513</v>
      </c>
      <c r="H290">
        <v>286</v>
      </c>
      <c r="I290" t="s">
        <v>5</v>
      </c>
      <c r="J290" t="s">
        <v>22</v>
      </c>
      <c r="K290" t="s">
        <v>42</v>
      </c>
      <c r="L290" t="s">
        <v>110</v>
      </c>
      <c r="O290">
        <f>IFERROR(VLOOKUP(I290,Sheet1!A:B, 2, FALSE),"")</f>
        <v>5</v>
      </c>
      <c r="P290">
        <f>IFERROR(VLOOKUP(J290,Sheet1!A:B, 2, FALSE), "")</f>
        <v>20</v>
      </c>
      <c r="Q290">
        <f>IFERROR(VLOOKUP(K290,Sheet1!A:B, 2, FALSE), "")</f>
        <v>40</v>
      </c>
      <c r="R290" t="str">
        <f>IFERROR(VLOOKUP(L290,Sheet1!A:B, 2, FALSE), "")</f>
        <v/>
      </c>
    </row>
    <row r="291" spans="1:18" x14ac:dyDescent="0.3">
      <c r="A291" t="s">
        <v>639</v>
      </c>
      <c r="B291" t="s">
        <v>641</v>
      </c>
      <c r="C291" t="str">
        <f t="shared" ca="1" si="23"/>
        <v>B3 My Expense:Clothing</v>
      </c>
      <c r="D291" t="str">
        <f t="shared" ca="1" si="22"/>
        <v>Sanitary pad</v>
      </c>
      <c r="E291">
        <f t="shared" ca="1" si="25"/>
        <v>22</v>
      </c>
      <c r="F291" t="str">
        <f t="shared" ca="1" si="24"/>
        <v>{ "emoji": "💸", "id": 287, "name": "Sanitary pad", "parentId": 22, "isSync": 0, "createdAt": "2023-12-02T16:17:21.188", "updatedAt": "2023-12-02T16:17:21.188", "isActive": 1, "transaction_type": "expense" },</v>
      </c>
      <c r="G291" t="s">
        <v>514</v>
      </c>
      <c r="H291">
        <v>287</v>
      </c>
      <c r="I291" t="s">
        <v>7</v>
      </c>
      <c r="J291" t="s">
        <v>24</v>
      </c>
      <c r="K291" t="s">
        <v>515</v>
      </c>
      <c r="O291">
        <f>IFERROR(VLOOKUP(I291,Sheet1!A:B, 2, FALSE),"")</f>
        <v>7</v>
      </c>
      <c r="P291">
        <f>IFERROR(VLOOKUP(J291,Sheet1!A:B, 2, FALSE), "")</f>
        <v>22</v>
      </c>
      <c r="Q291" t="str">
        <f>IFERROR(VLOOKUP(K291,Sheet1!A:B, 2, FALSE), "")</f>
        <v/>
      </c>
      <c r="R291" t="str">
        <f>IFERROR(VLOOKUP(L291,Sheet1!A:B, 2, FALSE), "")</f>
        <v/>
      </c>
    </row>
    <row r="292" spans="1:18" x14ac:dyDescent="0.3">
      <c r="A292" t="s">
        <v>639</v>
      </c>
      <c r="B292" t="s">
        <v>641</v>
      </c>
      <c r="C292" t="str">
        <f t="shared" ca="1" si="23"/>
        <v>B1 Monthly Expense:B2 Meal &amp; Food:Food</v>
      </c>
      <c r="D292" t="str">
        <f t="shared" ca="1" si="22"/>
        <v>Bean</v>
      </c>
      <c r="E292">
        <f t="shared" ca="1" si="25"/>
        <v>40</v>
      </c>
      <c r="F292" t="str">
        <f t="shared" ca="1" si="24"/>
        <v>{ "emoji": "💸", "id": 288, "name": "Bean", "parentId": 40, "isSync": 0, "createdAt": "2023-12-02T16:17:21.188", "updatedAt": "2023-12-02T16:17:21.188", "isActive": 1, "transaction_type": "expense" },</v>
      </c>
      <c r="G292" t="s">
        <v>516</v>
      </c>
      <c r="H292">
        <v>288</v>
      </c>
      <c r="I292" t="s">
        <v>5</v>
      </c>
      <c r="J292" t="s">
        <v>22</v>
      </c>
      <c r="K292" t="s">
        <v>42</v>
      </c>
      <c r="L292" t="s">
        <v>111</v>
      </c>
      <c r="O292">
        <f>IFERROR(VLOOKUP(I292,Sheet1!A:B, 2, FALSE),"")</f>
        <v>5</v>
      </c>
      <c r="P292">
        <f>IFERROR(VLOOKUP(J292,Sheet1!A:B, 2, FALSE), "")</f>
        <v>20</v>
      </c>
      <c r="Q292">
        <f>IFERROR(VLOOKUP(K292,Sheet1!A:B, 2, FALSE), "")</f>
        <v>40</v>
      </c>
      <c r="R292" t="str">
        <f>IFERROR(VLOOKUP(L292,Sheet1!A:B, 2, FALSE), "")</f>
        <v/>
      </c>
    </row>
    <row r="293" spans="1:18" x14ac:dyDescent="0.3">
      <c r="A293" t="s">
        <v>639</v>
      </c>
      <c r="B293" t="s">
        <v>641</v>
      </c>
      <c r="C293" t="str">
        <f t="shared" ca="1" si="23"/>
        <v>B1 Monthly Expense:B2 Meal &amp; Food:Food</v>
      </c>
      <c r="D293" t="str">
        <f t="shared" ca="1" si="22"/>
        <v>Salerpy</v>
      </c>
      <c r="E293">
        <f t="shared" ca="1" si="25"/>
        <v>40</v>
      </c>
      <c r="F293" t="str">
        <f t="shared" ca="1" si="24"/>
        <v>{ "emoji": "💸", "id": 289, "name": "Salerpy", "parentId": 40, "isSync": 0, "createdAt": "2023-12-02T16:17:21.188", "updatedAt": "2023-12-02T16:17:21.188", "isActive": 1, "transaction_type": "expense" },</v>
      </c>
      <c r="G293" t="s">
        <v>517</v>
      </c>
      <c r="H293">
        <v>289</v>
      </c>
      <c r="I293" t="s">
        <v>5</v>
      </c>
      <c r="J293" t="s">
        <v>22</v>
      </c>
      <c r="K293" t="s">
        <v>42</v>
      </c>
      <c r="L293" t="s">
        <v>112</v>
      </c>
      <c r="O293">
        <f>IFERROR(VLOOKUP(I293,Sheet1!A:B, 2, FALSE),"")</f>
        <v>5</v>
      </c>
      <c r="P293">
        <f>IFERROR(VLOOKUP(J293,Sheet1!A:B, 2, FALSE), "")</f>
        <v>20</v>
      </c>
      <c r="Q293">
        <f>IFERROR(VLOOKUP(K293,Sheet1!A:B, 2, FALSE), "")</f>
        <v>40</v>
      </c>
      <c r="R293" t="str">
        <f>IFERROR(VLOOKUP(L293,Sheet1!A:B, 2, FALSE), "")</f>
        <v/>
      </c>
    </row>
    <row r="294" spans="1:18" x14ac:dyDescent="0.3">
      <c r="A294" t="s">
        <v>639</v>
      </c>
      <c r="B294" t="s">
        <v>641</v>
      </c>
      <c r="C294" t="str">
        <f t="shared" ca="1" si="23"/>
        <v>B3 My Expense:IT Expense</v>
      </c>
      <c r="D294" t="str">
        <f t="shared" ca="1" si="22"/>
        <v>Notebook</v>
      </c>
      <c r="E294">
        <f t="shared" ca="1" si="25"/>
        <v>24</v>
      </c>
      <c r="F294" t="str">
        <f t="shared" ca="1" si="24"/>
        <v>{ "emoji": "💸", "id": 290, "name": "Notebook", "parentId": 24, "isSync": 0, "createdAt": "2023-12-02T16:17:21.188", "updatedAt": "2023-12-02T16:17:21.188", "isActive": 1, "transaction_type": "expense" },</v>
      </c>
      <c r="G294" t="s">
        <v>518</v>
      </c>
      <c r="H294">
        <v>290</v>
      </c>
      <c r="I294" t="s">
        <v>7</v>
      </c>
      <c r="J294" t="s">
        <v>26</v>
      </c>
      <c r="K294" t="s">
        <v>519</v>
      </c>
      <c r="O294">
        <f>IFERROR(VLOOKUP(I294,Sheet1!A:B, 2, FALSE),"")</f>
        <v>7</v>
      </c>
      <c r="P294">
        <f>IFERROR(VLOOKUP(J294,Sheet1!A:B, 2, FALSE), "")</f>
        <v>24</v>
      </c>
      <c r="Q294" t="str">
        <f>IFERROR(VLOOKUP(K294,Sheet1!A:B, 2, FALSE), "")</f>
        <v/>
      </c>
      <c r="R294" t="str">
        <f>IFERROR(VLOOKUP(L294,Sheet1!A:B, 2, FALSE), "")</f>
        <v/>
      </c>
    </row>
    <row r="295" spans="1:18" x14ac:dyDescent="0.3">
      <c r="A295" t="s">
        <v>639</v>
      </c>
      <c r="B295" t="s">
        <v>641</v>
      </c>
      <c r="C295" t="str">
        <f t="shared" ca="1" si="23"/>
        <v>B1 Monthly Expense:B2 Meal &amp; Food:Food</v>
      </c>
      <c r="D295" t="str">
        <f t="shared" ca="1" si="22"/>
        <v>Water</v>
      </c>
      <c r="E295">
        <f t="shared" ca="1" si="25"/>
        <v>40</v>
      </c>
      <c r="F295" t="str">
        <f t="shared" ca="1" si="24"/>
        <v>{ "emoji": "💸", "id": 291, "name": "Water", "parentId": 40, "isSync": 0, "createdAt": "2023-12-02T16:17:21.188", "updatedAt": "2023-12-02T16:17:21.188", "isActive": 1, "transaction_type": "expense" },</v>
      </c>
      <c r="G295" t="s">
        <v>520</v>
      </c>
      <c r="H295">
        <v>291</v>
      </c>
      <c r="I295" t="s">
        <v>5</v>
      </c>
      <c r="J295" t="s">
        <v>22</v>
      </c>
      <c r="K295" t="s">
        <v>42</v>
      </c>
      <c r="L295" t="s">
        <v>113</v>
      </c>
      <c r="O295">
        <f>IFERROR(VLOOKUP(I295,Sheet1!A:B, 2, FALSE),"")</f>
        <v>5</v>
      </c>
      <c r="P295">
        <f>IFERROR(VLOOKUP(J295,Sheet1!A:B, 2, FALSE), "")</f>
        <v>20</v>
      </c>
      <c r="Q295">
        <f>IFERROR(VLOOKUP(K295,Sheet1!A:B, 2, FALSE), "")</f>
        <v>40</v>
      </c>
      <c r="R295" t="str">
        <f>IFERROR(VLOOKUP(L295,Sheet1!A:B, 2, FALSE), "")</f>
        <v/>
      </c>
    </row>
    <row r="296" spans="1:18" x14ac:dyDescent="0.3">
      <c r="A296" t="s">
        <v>639</v>
      </c>
      <c r="B296" t="s">
        <v>641</v>
      </c>
      <c r="C296" t="str">
        <f t="shared" ca="1" si="23"/>
        <v>B4 Utility Expense:Bank Charge</v>
      </c>
      <c r="D296" t="str">
        <f t="shared" ca="1" si="22"/>
        <v>Argon Stamp</v>
      </c>
      <c r="E296">
        <f t="shared" ca="1" si="25"/>
        <v>26</v>
      </c>
      <c r="F296" t="str">
        <f t="shared" ca="1" si="24"/>
        <v>{ "emoji": "💸", "id": 292, "name": "Argon Stamp", "parentId": 26, "isSync": 0, "createdAt": "2023-12-02T16:17:21.188", "updatedAt": "2023-12-02T16:17:21.188", "isActive": 1, "transaction_type": "expense" },</v>
      </c>
      <c r="G296" t="s">
        <v>521</v>
      </c>
      <c r="H296">
        <v>292</v>
      </c>
      <c r="I296" t="s">
        <v>8</v>
      </c>
      <c r="J296" t="s">
        <v>28</v>
      </c>
      <c r="K296" t="s">
        <v>522</v>
      </c>
      <c r="O296">
        <f>IFERROR(VLOOKUP(I296,Sheet1!A:B, 2, FALSE),"")</f>
        <v>8</v>
      </c>
      <c r="P296">
        <f>IFERROR(VLOOKUP(J296,Sheet1!A:B, 2, FALSE), "")</f>
        <v>26</v>
      </c>
      <c r="Q296" t="str">
        <f>IFERROR(VLOOKUP(K296,Sheet1!A:B, 2, FALSE), "")</f>
        <v/>
      </c>
      <c r="R296" t="str">
        <f>IFERROR(VLOOKUP(L296,Sheet1!A:B, 2, FALSE), "")</f>
        <v/>
      </c>
    </row>
    <row r="297" spans="1:18" x14ac:dyDescent="0.3">
      <c r="A297" t="s">
        <v>639</v>
      </c>
      <c r="B297" t="s">
        <v>641</v>
      </c>
      <c r="C297" t="str">
        <f t="shared" ca="1" si="23"/>
        <v>B3 My Expense:Clothing</v>
      </c>
      <c r="D297" t="str">
        <f t="shared" ca="1" si="22"/>
        <v>Iron Table</v>
      </c>
      <c r="E297">
        <f t="shared" ca="1" si="25"/>
        <v>22</v>
      </c>
      <c r="F297" t="str">
        <f t="shared" ca="1" si="24"/>
        <v>{ "emoji": "💸", "id": 293, "name": "Iron Table", "parentId": 22, "isSync": 0, "createdAt": "2023-12-02T16:17:21.188", "updatedAt": "2023-12-02T16:17:21.188", "isActive": 1, "transaction_type": "expense" },</v>
      </c>
      <c r="G297" t="s">
        <v>523</v>
      </c>
      <c r="H297">
        <v>293</v>
      </c>
      <c r="I297" t="s">
        <v>7</v>
      </c>
      <c r="J297" t="s">
        <v>24</v>
      </c>
      <c r="K297" t="s">
        <v>524</v>
      </c>
      <c r="O297">
        <f>IFERROR(VLOOKUP(I297,Sheet1!A:B, 2, FALSE),"")</f>
        <v>7</v>
      </c>
      <c r="P297">
        <f>IFERROR(VLOOKUP(J297,Sheet1!A:B, 2, FALSE), "")</f>
        <v>22</v>
      </c>
      <c r="Q297" t="str">
        <f>IFERROR(VLOOKUP(K297,Sheet1!A:B, 2, FALSE), "")</f>
        <v/>
      </c>
      <c r="R297" t="str">
        <f>IFERROR(VLOOKUP(L297,Sheet1!A:B, 2, FALSE), "")</f>
        <v/>
      </c>
    </row>
    <row r="298" spans="1:18" x14ac:dyDescent="0.3">
      <c r="A298" t="s">
        <v>639</v>
      </c>
      <c r="B298" t="s">
        <v>641</v>
      </c>
      <c r="C298" t="str">
        <f t="shared" ca="1" si="23"/>
        <v>B3 My Expense:Household:Bath Equipment</v>
      </c>
      <c r="D298" t="str">
        <f t="shared" ca="1" si="22"/>
        <v>Bath Equipment Other</v>
      </c>
      <c r="E298">
        <f t="shared" ca="1" si="25"/>
        <v>42</v>
      </c>
      <c r="F298" t="str">
        <f t="shared" ca="1" si="24"/>
        <v>{ "emoji": "💸", "id": 294, "name": "Bath Equipment Other", "parentId": 42, "isSync": 0, "createdAt": "2023-12-02T16:17:21.188", "updatedAt": "2023-12-02T16:17:21.188", "isActive": 1, "transaction_type": "expense" },</v>
      </c>
      <c r="G298" t="s">
        <v>677</v>
      </c>
      <c r="H298">
        <v>294</v>
      </c>
      <c r="I298" t="s">
        <v>7</v>
      </c>
      <c r="J298" t="s">
        <v>25</v>
      </c>
      <c r="K298" t="s">
        <v>44</v>
      </c>
      <c r="L298" t="s">
        <v>676</v>
      </c>
      <c r="O298">
        <f>IFERROR(VLOOKUP(I298,Sheet1!A:B, 2, FALSE),"")</f>
        <v>7</v>
      </c>
      <c r="P298">
        <f>IFERROR(VLOOKUP(J298,Sheet1!A:B, 2, FALSE), "")</f>
        <v>23</v>
      </c>
      <c r="Q298">
        <f>IFERROR(VLOOKUP(K298,Sheet1!A:B, 2, FALSE), "")</f>
        <v>42</v>
      </c>
      <c r="R298" t="str">
        <f>IFERROR(VLOOKUP(L298,Sheet1!A:B, 2, FALSE), "")</f>
        <v/>
      </c>
    </row>
    <row r="299" spans="1:18" x14ac:dyDescent="0.3">
      <c r="A299" t="s">
        <v>639</v>
      </c>
      <c r="B299" t="s">
        <v>641</v>
      </c>
      <c r="C299" t="str">
        <f t="shared" ca="1" si="23"/>
        <v>B3 My Expense:Household</v>
      </c>
      <c r="D299" t="str">
        <f t="shared" ca="1" si="22"/>
        <v>Cloths Hanger</v>
      </c>
      <c r="E299">
        <f t="shared" ca="1" si="25"/>
        <v>23</v>
      </c>
      <c r="F299" t="str">
        <f t="shared" ca="1" si="24"/>
        <v>{ "emoji": "💸", "id": 295, "name": "Cloths Hanger", "parentId": 23, "isSync": 0, "createdAt": "2023-12-02T16:17:21.188", "updatedAt": "2023-12-02T16:17:21.188", "isActive": 1, "transaction_type": "expense" },</v>
      </c>
      <c r="G299" t="s">
        <v>526</v>
      </c>
      <c r="H299">
        <v>295</v>
      </c>
      <c r="I299" t="s">
        <v>7</v>
      </c>
      <c r="J299" t="s">
        <v>25</v>
      </c>
      <c r="K299" t="s">
        <v>527</v>
      </c>
      <c r="O299">
        <f>IFERROR(VLOOKUP(I299,Sheet1!A:B, 2, FALSE),"")</f>
        <v>7</v>
      </c>
      <c r="P299">
        <f>IFERROR(VLOOKUP(J299,Sheet1!A:B, 2, FALSE), "")</f>
        <v>23</v>
      </c>
      <c r="Q299" t="str">
        <f>IFERROR(VLOOKUP(K299,Sheet1!A:B, 2, FALSE), "")</f>
        <v/>
      </c>
      <c r="R299" t="str">
        <f>IFERROR(VLOOKUP(L299,Sheet1!A:B, 2, FALSE), "")</f>
        <v/>
      </c>
    </row>
    <row r="300" spans="1:18" x14ac:dyDescent="0.3">
      <c r="A300" t="s">
        <v>639</v>
      </c>
      <c r="B300" t="s">
        <v>641</v>
      </c>
      <c r="C300" t="str">
        <f t="shared" ca="1" si="23"/>
        <v>B3 My Expense:Household</v>
      </c>
      <c r="D300" t="str">
        <f t="shared" ca="1" si="22"/>
        <v>Clothespin</v>
      </c>
      <c r="E300">
        <f t="shared" ca="1" si="25"/>
        <v>23</v>
      </c>
      <c r="F300" t="str">
        <f t="shared" ca="1" si="24"/>
        <v>{ "emoji": "💸", "id": 296, "name": "Clothespin", "parentId": 23, "isSync": 0, "createdAt": "2023-12-02T16:17:21.188", "updatedAt": "2023-12-02T16:17:21.188", "isActive": 1, "transaction_type": "expense" },</v>
      </c>
      <c r="G300" t="s">
        <v>528</v>
      </c>
      <c r="H300">
        <v>296</v>
      </c>
      <c r="I300" t="s">
        <v>7</v>
      </c>
      <c r="J300" t="s">
        <v>25</v>
      </c>
      <c r="K300" t="s">
        <v>529</v>
      </c>
      <c r="O300">
        <f>IFERROR(VLOOKUP(I300,Sheet1!A:B, 2, FALSE),"")</f>
        <v>7</v>
      </c>
      <c r="P300">
        <f>IFERROR(VLOOKUP(J300,Sheet1!A:B, 2, FALSE), "")</f>
        <v>23</v>
      </c>
      <c r="Q300" t="str">
        <f>IFERROR(VLOOKUP(K300,Sheet1!A:B, 2, FALSE), "")</f>
        <v/>
      </c>
      <c r="R300" t="str">
        <f>IFERROR(VLOOKUP(L300,Sheet1!A:B, 2, FALSE), "")</f>
        <v/>
      </c>
    </row>
    <row r="301" spans="1:18" x14ac:dyDescent="0.3">
      <c r="A301" t="s">
        <v>639</v>
      </c>
      <c r="B301" t="s">
        <v>641</v>
      </c>
      <c r="C301" t="str">
        <f t="shared" ca="1" si="23"/>
        <v>B3 My Expense:Household</v>
      </c>
      <c r="D301" t="str">
        <f t="shared" ca="1" si="22"/>
        <v>Curtain Hook</v>
      </c>
      <c r="E301">
        <f t="shared" ca="1" si="25"/>
        <v>23</v>
      </c>
      <c r="F301" t="str">
        <f t="shared" ca="1" si="24"/>
        <v>{ "emoji": "💸", "id": 297, "name": "Curtain Hook", "parentId": 23, "isSync": 0, "createdAt": "2023-12-02T16:17:21.188", "updatedAt": "2023-12-02T16:17:21.188", "isActive": 1, "transaction_type": "expense" },</v>
      </c>
      <c r="G301" t="s">
        <v>530</v>
      </c>
      <c r="H301">
        <v>297</v>
      </c>
      <c r="I301" t="s">
        <v>7</v>
      </c>
      <c r="J301" t="s">
        <v>25</v>
      </c>
      <c r="K301" t="s">
        <v>531</v>
      </c>
      <c r="O301">
        <f>IFERROR(VLOOKUP(I301,Sheet1!A:B, 2, FALSE),"")</f>
        <v>7</v>
      </c>
      <c r="P301">
        <f>IFERROR(VLOOKUP(J301,Sheet1!A:B, 2, FALSE), "")</f>
        <v>23</v>
      </c>
      <c r="Q301" t="str">
        <f>IFERROR(VLOOKUP(K301,Sheet1!A:B, 2, FALSE), "")</f>
        <v/>
      </c>
      <c r="R301" t="str">
        <f>IFERROR(VLOOKUP(L301,Sheet1!A:B, 2, FALSE), "")</f>
        <v/>
      </c>
    </row>
    <row r="302" spans="1:18" x14ac:dyDescent="0.3">
      <c r="A302" t="s">
        <v>639</v>
      </c>
      <c r="B302" t="s">
        <v>641</v>
      </c>
      <c r="C302" t="str">
        <f t="shared" ca="1" si="23"/>
        <v>B3 My Expense:Household</v>
      </c>
      <c r="D302" t="str">
        <f t="shared" ca="1" si="22"/>
        <v>Sandpaper</v>
      </c>
      <c r="E302">
        <f t="shared" ca="1" si="25"/>
        <v>23</v>
      </c>
      <c r="F302" t="str">
        <f t="shared" ca="1" si="24"/>
        <v>{ "emoji": "💸", "id": 298, "name": "Sandpaper", "parentId": 23, "isSync": 0, "createdAt": "2023-12-02T16:17:21.188", "updatedAt": "2023-12-02T16:17:21.188", "isActive": 1, "transaction_type": "expense" },</v>
      </c>
      <c r="G302" t="s">
        <v>532</v>
      </c>
      <c r="H302">
        <v>298</v>
      </c>
      <c r="I302" t="s">
        <v>7</v>
      </c>
      <c r="J302" t="s">
        <v>25</v>
      </c>
      <c r="K302" t="s">
        <v>533</v>
      </c>
      <c r="O302">
        <f>IFERROR(VLOOKUP(I302,Sheet1!A:B, 2, FALSE),"")</f>
        <v>7</v>
      </c>
      <c r="P302">
        <f>IFERROR(VLOOKUP(J302,Sheet1!A:B, 2, FALSE), "")</f>
        <v>23</v>
      </c>
      <c r="Q302" t="str">
        <f>IFERROR(VLOOKUP(K302,Sheet1!A:B, 2, FALSE), "")</f>
        <v/>
      </c>
      <c r="R302" t="str">
        <f>IFERROR(VLOOKUP(L302,Sheet1!A:B, 2, FALSE), "")</f>
        <v/>
      </c>
    </row>
    <row r="303" spans="1:18" x14ac:dyDescent="0.3">
      <c r="A303" t="s">
        <v>639</v>
      </c>
      <c r="B303" t="s">
        <v>641</v>
      </c>
      <c r="C303" t="str">
        <f t="shared" ca="1" si="23"/>
        <v>B3 My Expense:Household:Electric Devices</v>
      </c>
      <c r="D303" t="str">
        <f t="shared" ca="1" si="22"/>
        <v>Fan</v>
      </c>
      <c r="E303">
        <f t="shared" ca="1" si="25"/>
        <v>44</v>
      </c>
      <c r="F303" t="str">
        <f t="shared" ca="1" si="24"/>
        <v>{ "emoji": "💸", "id": 299, "name": "Fan", "parentId": 44, "isSync": 0, "createdAt": "2023-12-02T16:17:21.188", "updatedAt": "2023-12-02T16:17:21.188", "isActive": 1, "transaction_type": "expense" },</v>
      </c>
      <c r="G303" t="s">
        <v>534</v>
      </c>
      <c r="H303">
        <v>299</v>
      </c>
      <c r="I303" t="s">
        <v>7</v>
      </c>
      <c r="J303" t="s">
        <v>25</v>
      </c>
      <c r="K303" t="s">
        <v>46</v>
      </c>
      <c r="L303" t="s">
        <v>114</v>
      </c>
      <c r="O303">
        <f>IFERROR(VLOOKUP(I303,Sheet1!A:B, 2, FALSE),"")</f>
        <v>7</v>
      </c>
      <c r="P303">
        <f>IFERROR(VLOOKUP(J303,Sheet1!A:B, 2, FALSE), "")</f>
        <v>23</v>
      </c>
      <c r="Q303">
        <f>IFERROR(VLOOKUP(K303,Sheet1!A:B, 2, FALSE), "")</f>
        <v>44</v>
      </c>
      <c r="R303" t="str">
        <f>IFERROR(VLOOKUP(L303,Sheet1!A:B, 2, FALSE), "")</f>
        <v/>
      </c>
    </row>
    <row r="304" spans="1:18" x14ac:dyDescent="0.3">
      <c r="A304" t="s">
        <v>639</v>
      </c>
      <c r="B304" t="s">
        <v>641</v>
      </c>
      <c r="C304" t="str">
        <f t="shared" ca="1" si="23"/>
        <v>B3 My Expense:Household:Electric Devices</v>
      </c>
      <c r="D304" t="str">
        <f t="shared" ca="1" si="22"/>
        <v>Refrigurator</v>
      </c>
      <c r="E304">
        <f t="shared" ca="1" si="25"/>
        <v>44</v>
      </c>
      <c r="F304" t="str">
        <f t="shared" ca="1" si="24"/>
        <v>{ "emoji": "💸", "id": 300, "name": "Refrigurator", "parentId": 44, "isSync": 0, "createdAt": "2023-12-02T16:17:21.188", "updatedAt": "2023-12-02T16:17:21.188", "isActive": 1, "transaction_type": "expense" },</v>
      </c>
      <c r="G304" t="s">
        <v>535</v>
      </c>
      <c r="H304">
        <v>300</v>
      </c>
      <c r="I304" t="s">
        <v>7</v>
      </c>
      <c r="J304" t="s">
        <v>25</v>
      </c>
      <c r="K304" t="s">
        <v>46</v>
      </c>
      <c r="L304" t="s">
        <v>115</v>
      </c>
      <c r="O304">
        <f>IFERROR(VLOOKUP(I304,Sheet1!A:B, 2, FALSE),"")</f>
        <v>7</v>
      </c>
      <c r="P304">
        <f>IFERROR(VLOOKUP(J304,Sheet1!A:B, 2, FALSE), "")</f>
        <v>23</v>
      </c>
      <c r="Q304">
        <f>IFERROR(VLOOKUP(K304,Sheet1!A:B, 2, FALSE), "")</f>
        <v>44</v>
      </c>
      <c r="R304" t="str">
        <f>IFERROR(VLOOKUP(L304,Sheet1!A:B, 2, FALSE), "")</f>
        <v/>
      </c>
    </row>
    <row r="305" spans="1:18" x14ac:dyDescent="0.3">
      <c r="A305" t="s">
        <v>639</v>
      </c>
      <c r="B305" t="s">
        <v>641</v>
      </c>
      <c r="C305" t="str">
        <f t="shared" ca="1" si="23"/>
        <v>B3 My Expense:Household:Electric Devices</v>
      </c>
      <c r="D305" t="str">
        <f t="shared" ca="1" si="22"/>
        <v>High Presure Water Gun</v>
      </c>
      <c r="E305">
        <f t="shared" ca="1" si="25"/>
        <v>44</v>
      </c>
      <c r="F305" t="str">
        <f t="shared" ca="1" si="24"/>
        <v>{ "emoji": "💸", "id": 301, "name": "High Presure Water Gun", "parentId": 44, "isSync": 0, "createdAt": "2023-12-02T16:17:21.188", "updatedAt": "2023-12-02T16:17:21.188", "isActive": 1, "transaction_type": "expense" },</v>
      </c>
      <c r="G305" t="s">
        <v>536</v>
      </c>
      <c r="H305">
        <v>301</v>
      </c>
      <c r="I305" t="s">
        <v>7</v>
      </c>
      <c r="J305" t="s">
        <v>25</v>
      </c>
      <c r="K305" t="s">
        <v>46</v>
      </c>
      <c r="L305" t="s">
        <v>116</v>
      </c>
      <c r="O305">
        <f>IFERROR(VLOOKUP(I305,Sheet1!A:B, 2, FALSE),"")</f>
        <v>7</v>
      </c>
      <c r="P305">
        <f>IFERROR(VLOOKUP(J305,Sheet1!A:B, 2, FALSE), "")</f>
        <v>23</v>
      </c>
      <c r="Q305">
        <f>IFERROR(VLOOKUP(K305,Sheet1!A:B, 2, FALSE), "")</f>
        <v>44</v>
      </c>
      <c r="R305" t="str">
        <f>IFERROR(VLOOKUP(L305,Sheet1!A:B, 2, FALSE), "")</f>
        <v/>
      </c>
    </row>
    <row r="306" spans="1:18" x14ac:dyDescent="0.3">
      <c r="A306" t="s">
        <v>639</v>
      </c>
      <c r="B306" t="s">
        <v>641</v>
      </c>
      <c r="C306" t="str">
        <f t="shared" ca="1" si="23"/>
        <v>B3 My Expense:Household:Bath Equipment</v>
      </c>
      <c r="D306" t="str">
        <f t="shared" ca="1" si="22"/>
        <v>Bath Curtain</v>
      </c>
      <c r="E306">
        <f t="shared" ca="1" si="25"/>
        <v>42</v>
      </c>
      <c r="F306" t="str">
        <f t="shared" ca="1" si="24"/>
        <v>{ "emoji": "💸", "id": 302, "name": "Bath Curtain", "parentId": 42, "isSync": 0, "createdAt": "2023-12-02T16:17:21.188", "updatedAt": "2023-12-02T16:17:21.188", "isActive": 1, "transaction_type": "expense" },</v>
      </c>
      <c r="G306" t="s">
        <v>537</v>
      </c>
      <c r="H306">
        <v>302</v>
      </c>
      <c r="I306" t="s">
        <v>7</v>
      </c>
      <c r="J306" t="s">
        <v>25</v>
      </c>
      <c r="K306" t="s">
        <v>44</v>
      </c>
      <c r="L306" t="s">
        <v>117</v>
      </c>
      <c r="O306">
        <f>IFERROR(VLOOKUP(I306,Sheet1!A:B, 2, FALSE),"")</f>
        <v>7</v>
      </c>
      <c r="P306">
        <f>IFERROR(VLOOKUP(J306,Sheet1!A:B, 2, FALSE), "")</f>
        <v>23</v>
      </c>
      <c r="Q306">
        <f>IFERROR(VLOOKUP(K306,Sheet1!A:B, 2, FALSE), "")</f>
        <v>42</v>
      </c>
      <c r="R306" t="str">
        <f>IFERROR(VLOOKUP(L306,Sheet1!A:B, 2, FALSE), "")</f>
        <v/>
      </c>
    </row>
    <row r="307" spans="1:18" x14ac:dyDescent="0.3">
      <c r="A307" t="s">
        <v>639</v>
      </c>
      <c r="B307" t="s">
        <v>641</v>
      </c>
      <c r="C307" t="str">
        <f t="shared" ca="1" si="23"/>
        <v>B3 My Expense:Household:Electric Devices</v>
      </c>
      <c r="D307" t="str">
        <f t="shared" ca="1" si="22"/>
        <v>Screw Machine</v>
      </c>
      <c r="E307">
        <f t="shared" ca="1" si="25"/>
        <v>44</v>
      </c>
      <c r="F307" t="str">
        <f t="shared" ca="1" si="24"/>
        <v>{ "emoji": "💸", "id": 303, "name": "Screw Machine", "parentId": 44, "isSync": 0, "createdAt": "2023-12-02T16:17:21.188", "updatedAt": "2023-12-02T16:17:21.188", "isActive": 1, "transaction_type": "expense" },</v>
      </c>
      <c r="G307" t="s">
        <v>538</v>
      </c>
      <c r="H307">
        <v>303</v>
      </c>
      <c r="I307" t="s">
        <v>7</v>
      </c>
      <c r="J307" t="s">
        <v>25</v>
      </c>
      <c r="K307" t="s">
        <v>46</v>
      </c>
      <c r="L307" t="s">
        <v>118</v>
      </c>
      <c r="O307">
        <f>IFERROR(VLOOKUP(I307,Sheet1!A:B, 2, FALSE),"")</f>
        <v>7</v>
      </c>
      <c r="P307">
        <f>IFERROR(VLOOKUP(J307,Sheet1!A:B, 2, FALSE), "")</f>
        <v>23</v>
      </c>
      <c r="Q307">
        <f>IFERROR(VLOOKUP(K307,Sheet1!A:B, 2, FALSE), "")</f>
        <v>44</v>
      </c>
      <c r="R307" t="str">
        <f>IFERROR(VLOOKUP(L307,Sheet1!A:B, 2, FALSE), "")</f>
        <v/>
      </c>
    </row>
    <row r="308" spans="1:18" x14ac:dyDescent="0.3">
      <c r="A308" t="s">
        <v>639</v>
      </c>
      <c r="B308" t="s">
        <v>641</v>
      </c>
      <c r="C308" t="str">
        <f t="shared" ca="1" si="23"/>
        <v>B3 My Expense:Household:Electric Devices</v>
      </c>
      <c r="D308" t="str">
        <f t="shared" ca="1" si="22"/>
        <v>Screw And Pook</v>
      </c>
      <c r="E308">
        <f t="shared" ca="1" si="25"/>
        <v>44</v>
      </c>
      <c r="F308" t="str">
        <f t="shared" ca="1" si="24"/>
        <v>{ "emoji": "💸", "id": 304, "name": "Screw And Pook", "parentId": 44, "isSync": 0, "createdAt": "2023-12-02T16:17:21.188", "updatedAt": "2023-12-02T16:17:21.188", "isActive": 1, "transaction_type": "expense" },</v>
      </c>
      <c r="G308" t="s">
        <v>539</v>
      </c>
      <c r="H308">
        <v>304</v>
      </c>
      <c r="I308" t="s">
        <v>7</v>
      </c>
      <c r="J308" t="s">
        <v>25</v>
      </c>
      <c r="K308" t="s">
        <v>46</v>
      </c>
      <c r="L308" t="s">
        <v>119</v>
      </c>
      <c r="O308">
        <f>IFERROR(VLOOKUP(I308,Sheet1!A:B, 2, FALSE),"")</f>
        <v>7</v>
      </c>
      <c r="P308">
        <f>IFERROR(VLOOKUP(J308,Sheet1!A:B, 2, FALSE), "")</f>
        <v>23</v>
      </c>
      <c r="Q308">
        <f>IFERROR(VLOOKUP(K308,Sheet1!A:B, 2, FALSE), "")</f>
        <v>44</v>
      </c>
      <c r="R308" t="str">
        <f>IFERROR(VLOOKUP(L308,Sheet1!A:B, 2, FALSE), "")</f>
        <v/>
      </c>
    </row>
    <row r="309" spans="1:18" x14ac:dyDescent="0.3">
      <c r="A309" t="s">
        <v>639</v>
      </c>
      <c r="B309" t="s">
        <v>641</v>
      </c>
      <c r="C309" t="str">
        <f t="shared" ca="1" si="23"/>
        <v>B5 Family Expense:Yao Expense</v>
      </c>
      <c r="D309" t="str">
        <f t="shared" ca="1" si="22"/>
        <v>IT Expense</v>
      </c>
      <c r="E309">
        <f t="shared" ca="1" si="25"/>
        <v>36</v>
      </c>
      <c r="F309" t="str">
        <f t="shared" ca="1" si="24"/>
        <v>{ "emoji": "💸", "id": 305, "name": "IT Expense", "parentId": 36, "isSync": 0, "createdAt": "2023-12-02T16:17:21.188", "updatedAt": "2023-12-02T16:17:21.188", "isActive": 1, "transaction_type": "expense" },</v>
      </c>
      <c r="G309" t="s">
        <v>540</v>
      </c>
      <c r="H309">
        <v>305</v>
      </c>
      <c r="I309" t="s">
        <v>9</v>
      </c>
      <c r="J309" t="s">
        <v>38</v>
      </c>
      <c r="K309" t="s">
        <v>26</v>
      </c>
      <c r="O309">
        <f>IFERROR(VLOOKUP(I309,Sheet1!A:B, 2, FALSE),"")</f>
        <v>9</v>
      </c>
      <c r="P309">
        <f>IFERROR(VLOOKUP(J309,Sheet1!A:B, 2, FALSE), "")</f>
        <v>36</v>
      </c>
      <c r="Q309">
        <f>IFERROR(VLOOKUP(K309,Sheet1!A:B, 2, FALSE), "")</f>
        <v>24</v>
      </c>
      <c r="R309" t="str">
        <f>IFERROR(VLOOKUP(L309,Sheet1!A:B, 2, FALSE), "")</f>
        <v/>
      </c>
    </row>
    <row r="310" spans="1:18" x14ac:dyDescent="0.3">
      <c r="A310" t="s">
        <v>639</v>
      </c>
      <c r="B310" t="s">
        <v>641</v>
      </c>
      <c r="C310" t="str">
        <f t="shared" ca="1" si="23"/>
        <v>B1 Monthly Expense:B2 Meal &amp; Food:Food:Milk</v>
      </c>
      <c r="D310" t="str">
        <f t="shared" ca="1" si="22"/>
        <v>Chocolate</v>
      </c>
      <c r="E310">
        <f t="shared" ca="1" si="25"/>
        <v>52</v>
      </c>
      <c r="F310" t="str">
        <f t="shared" ca="1" si="24"/>
        <v>{ "emoji": "💸", "id": 306, "name": "Chocolate", "parentId": 52, "isSync": 0, "createdAt": "2023-12-02T16:17:21.188", "updatedAt": "2023-12-02T16:17:21.188", "isActive": 1, "transaction_type": "expense" },</v>
      </c>
      <c r="G310" t="s">
        <v>541</v>
      </c>
      <c r="H310">
        <v>306</v>
      </c>
      <c r="I310" t="s">
        <v>5</v>
      </c>
      <c r="J310" t="s">
        <v>22</v>
      </c>
      <c r="K310" t="s">
        <v>42</v>
      </c>
      <c r="L310" t="s">
        <v>71</v>
      </c>
      <c r="M310" t="s">
        <v>542</v>
      </c>
      <c r="O310">
        <f>IFERROR(VLOOKUP(I310,Sheet1!A:B, 2, FALSE),"")</f>
        <v>5</v>
      </c>
      <c r="P310">
        <f>IFERROR(VLOOKUP(J310,Sheet1!A:B, 2, FALSE), "")</f>
        <v>20</v>
      </c>
      <c r="Q310">
        <f>IFERROR(VLOOKUP(K310,Sheet1!A:B, 2, FALSE), "")</f>
        <v>40</v>
      </c>
      <c r="R310">
        <f>IFERROR(VLOOKUP(L310,Sheet1!A:B, 2, FALSE), "")</f>
        <v>52</v>
      </c>
    </row>
    <row r="311" spans="1:18" x14ac:dyDescent="0.3">
      <c r="A311" t="s">
        <v>639</v>
      </c>
      <c r="B311" t="s">
        <v>641</v>
      </c>
      <c r="C311" t="str">
        <f t="shared" ca="1" si="23"/>
        <v>B5 Family Expense:Pu Expense</v>
      </c>
      <c r="D311" t="str">
        <f t="shared" ca="1" si="22"/>
        <v>IT Expense</v>
      </c>
      <c r="E311">
        <f t="shared" ca="1" si="25"/>
        <v>30</v>
      </c>
      <c r="F311" t="str">
        <f t="shared" ca="1" si="24"/>
        <v>{ "emoji": "💸", "id": 307, "name": "IT Expense", "parentId": 30, "isSync": 0, "createdAt": "2023-12-02T16:17:21.188", "updatedAt": "2023-12-02T16:17:21.188", "isActive": 1, "transaction_type": "expense" },</v>
      </c>
      <c r="G311" t="s">
        <v>543</v>
      </c>
      <c r="H311">
        <v>307</v>
      </c>
      <c r="I311" t="s">
        <v>9</v>
      </c>
      <c r="J311" t="s">
        <v>32</v>
      </c>
      <c r="K311" t="s">
        <v>26</v>
      </c>
      <c r="O311">
        <f>IFERROR(VLOOKUP(I311,Sheet1!A:B, 2, FALSE),"")</f>
        <v>9</v>
      </c>
      <c r="P311">
        <f>IFERROR(VLOOKUP(J311,Sheet1!A:B, 2, FALSE), "")</f>
        <v>30</v>
      </c>
      <c r="Q311">
        <f>IFERROR(VLOOKUP(K311,Sheet1!A:B, 2, FALSE), "")</f>
        <v>24</v>
      </c>
      <c r="R311" t="str">
        <f>IFERROR(VLOOKUP(L311,Sheet1!A:B, 2, FALSE), "")</f>
        <v/>
      </c>
    </row>
    <row r="312" spans="1:18" x14ac:dyDescent="0.3">
      <c r="A312" t="s">
        <v>639</v>
      </c>
      <c r="B312" t="s">
        <v>641</v>
      </c>
      <c r="C312" t="str">
        <f t="shared" ca="1" si="23"/>
        <v>B3 My Expense:Other Expense</v>
      </c>
      <c r="D312" t="str">
        <f t="shared" ca="1" si="22"/>
        <v>Other</v>
      </c>
      <c r="E312">
        <f t="shared" ca="1" si="25"/>
        <v>35</v>
      </c>
      <c r="F312" t="str">
        <f t="shared" ca="1" si="24"/>
        <v>{ "emoji": "💸", "id": 308, "name": "Other", "parentId": 35, "isSync": 0, "createdAt": "2023-12-02T16:17:21.188", "updatedAt": "2023-12-02T16:17:21.188", "isActive": 1, "transaction_type": "expense" },</v>
      </c>
      <c r="G312" t="s">
        <v>678</v>
      </c>
      <c r="H312">
        <v>308</v>
      </c>
      <c r="I312" t="s">
        <v>7</v>
      </c>
      <c r="J312" t="s">
        <v>37</v>
      </c>
      <c r="K312" t="s">
        <v>643</v>
      </c>
      <c r="O312">
        <f>IFERROR(VLOOKUP(I312,Sheet1!A:B, 2, FALSE),"")</f>
        <v>7</v>
      </c>
      <c r="P312">
        <f>IFERROR(VLOOKUP(J312,Sheet1!A:B, 2, FALSE), "")</f>
        <v>35</v>
      </c>
      <c r="Q312" t="str">
        <f>IFERROR(VLOOKUP(K312,Sheet1!A:B, 2, FALSE), "")</f>
        <v/>
      </c>
      <c r="R312" t="str">
        <f>IFERROR(VLOOKUP(L312,Sheet1!A:B, 2, FALSE), "")</f>
        <v/>
      </c>
    </row>
    <row r="313" spans="1:18" x14ac:dyDescent="0.3">
      <c r="A313" t="s">
        <v>639</v>
      </c>
      <c r="B313" t="s">
        <v>641</v>
      </c>
      <c r="C313" t="str">
        <f t="shared" ca="1" si="23"/>
        <v>B1 Monthly Expense:B2 Meal &amp; Food:Food</v>
      </c>
      <c r="D313" t="str">
        <f t="shared" ca="1" si="22"/>
        <v>Sugar</v>
      </c>
      <c r="E313">
        <f t="shared" ca="1" si="25"/>
        <v>40</v>
      </c>
      <c r="F313" t="str">
        <f t="shared" ca="1" si="24"/>
        <v>{ "emoji": "💸", "id": 309, "name": "Sugar", "parentId": 40, "isSync": 0, "createdAt": "2023-12-02T16:17:21.188", "updatedAt": "2023-12-02T16:17:21.188", "isActive": 1, "transaction_type": "expense" },</v>
      </c>
      <c r="G313" t="s">
        <v>545</v>
      </c>
      <c r="H313">
        <v>309</v>
      </c>
      <c r="I313" t="s">
        <v>5</v>
      </c>
      <c r="J313" t="s">
        <v>22</v>
      </c>
      <c r="K313" t="s">
        <v>42</v>
      </c>
      <c r="L313" t="s">
        <v>120</v>
      </c>
      <c r="O313">
        <f>IFERROR(VLOOKUP(I313,Sheet1!A:B, 2, FALSE),"")</f>
        <v>5</v>
      </c>
      <c r="P313">
        <f>IFERROR(VLOOKUP(J313,Sheet1!A:B, 2, FALSE), "")</f>
        <v>20</v>
      </c>
      <c r="Q313">
        <f>IFERROR(VLOOKUP(K313,Sheet1!A:B, 2, FALSE), "")</f>
        <v>40</v>
      </c>
      <c r="R313" t="str">
        <f>IFERROR(VLOOKUP(L313,Sheet1!A:B, 2, FALSE), "")</f>
        <v/>
      </c>
    </row>
    <row r="314" spans="1:18" x14ac:dyDescent="0.3">
      <c r="A314" t="s">
        <v>639</v>
      </c>
      <c r="B314" t="s">
        <v>641</v>
      </c>
      <c r="C314" t="str">
        <f t="shared" ca="1" si="23"/>
        <v>B3 My Expense:Household:Cleaning Equipment</v>
      </c>
      <c r="D314" t="str">
        <f t="shared" ca="1" si="22"/>
        <v>Washing Brush</v>
      </c>
      <c r="E314">
        <f t="shared" ref="E314:E345" ca="1" si="26">VLOOKUP(C314,G:H,2,FALSE)</f>
        <v>43</v>
      </c>
      <c r="F314" t="str">
        <f t="shared" ca="1" si="24"/>
        <v>{ "emoji": "💸", "id": 310, "name": "Washing Brush", "parentId": 43, "isSync": 0, "createdAt": "2023-12-02T16:17:21.188", "updatedAt": "2023-12-02T16:17:21.188", "isActive": 1, "transaction_type": "expense" },</v>
      </c>
      <c r="G314" t="s">
        <v>546</v>
      </c>
      <c r="H314">
        <v>310</v>
      </c>
      <c r="I314" t="s">
        <v>7</v>
      </c>
      <c r="J314" t="s">
        <v>25</v>
      </c>
      <c r="K314" t="s">
        <v>45</v>
      </c>
      <c r="L314" t="s">
        <v>121</v>
      </c>
      <c r="O314">
        <f>IFERROR(VLOOKUP(I314,Sheet1!A:B, 2, FALSE),"")</f>
        <v>7</v>
      </c>
      <c r="P314">
        <f>IFERROR(VLOOKUP(J314,Sheet1!A:B, 2, FALSE), "")</f>
        <v>23</v>
      </c>
      <c r="Q314">
        <f>IFERROR(VLOOKUP(K314,Sheet1!A:B, 2, FALSE), "")</f>
        <v>43</v>
      </c>
      <c r="R314" t="str">
        <f>IFERROR(VLOOKUP(L314,Sheet1!A:B, 2, FALSE), "")</f>
        <v/>
      </c>
    </row>
    <row r="315" spans="1:18" x14ac:dyDescent="0.3">
      <c r="A315" t="s">
        <v>639</v>
      </c>
      <c r="B315" t="s">
        <v>641</v>
      </c>
      <c r="C315" t="str">
        <f t="shared" ca="1" si="23"/>
        <v>B1 Monthly Expense:B2 Meal &amp; Food:Food</v>
      </c>
      <c r="D315" t="str">
        <f t="shared" ref="D315:D347" ca="1" si="27">OFFSET(H315,0,COUNTA(I315:M315)-0)</f>
        <v>Garlic</v>
      </c>
      <c r="E315">
        <f t="shared" ca="1" si="26"/>
        <v>40</v>
      </c>
      <c r="F315" t="str">
        <f t="shared" ca="1" si="24"/>
        <v>{ "emoji": "💸", "id": 311, "name": "Garlic", "parentId": 40, "isSync": 0, "createdAt": "2023-12-02T16:17:21.188", "updatedAt": "2023-12-02T16:17:21.188", "isActive": 1, "transaction_type": "expense" },</v>
      </c>
      <c r="G315" t="s">
        <v>547</v>
      </c>
      <c r="H315">
        <v>311</v>
      </c>
      <c r="I315" t="s">
        <v>5</v>
      </c>
      <c r="J315" t="s">
        <v>22</v>
      </c>
      <c r="K315" t="s">
        <v>42</v>
      </c>
      <c r="L315" t="s">
        <v>122</v>
      </c>
      <c r="O315">
        <f>IFERROR(VLOOKUP(I315,Sheet1!A:B, 2, FALSE),"")</f>
        <v>5</v>
      </c>
      <c r="P315">
        <f>IFERROR(VLOOKUP(J315,Sheet1!A:B, 2, FALSE), "")</f>
        <v>20</v>
      </c>
      <c r="Q315">
        <f>IFERROR(VLOOKUP(K315,Sheet1!A:B, 2, FALSE), "")</f>
        <v>40</v>
      </c>
      <c r="R315" t="str">
        <f>IFERROR(VLOOKUP(L315,Sheet1!A:B, 2, FALSE), "")</f>
        <v/>
      </c>
    </row>
    <row r="316" spans="1:18" x14ac:dyDescent="0.3">
      <c r="A316" t="s">
        <v>639</v>
      </c>
      <c r="B316" t="s">
        <v>641</v>
      </c>
      <c r="C316" t="str">
        <f t="shared" ref="C316:C358" ca="1" si="28">LEFT(G316, LEN(G316)-LEN(D316)-1)</f>
        <v>B1 Monthly Expense:B2 Meal &amp; Food:Food</v>
      </c>
      <c r="D316" t="str">
        <f t="shared" ca="1" si="27"/>
        <v>Onion</v>
      </c>
      <c r="E316">
        <f t="shared" ca="1" si="26"/>
        <v>40</v>
      </c>
      <c r="F316" t="str">
        <f t="shared" ca="1" si="24"/>
        <v>{ "emoji": "💸", "id": 312, "name": "Onion", "parentId": 40, "isSync": 0, "createdAt": "2023-12-02T16:17:21.188", "updatedAt": "2023-12-02T16:17:21.188", "isActive": 1, "transaction_type": "expense" },</v>
      </c>
      <c r="G316" t="s">
        <v>548</v>
      </c>
      <c r="H316">
        <v>312</v>
      </c>
      <c r="I316" t="s">
        <v>5</v>
      </c>
      <c r="J316" t="s">
        <v>22</v>
      </c>
      <c r="K316" t="s">
        <v>42</v>
      </c>
      <c r="L316" t="s">
        <v>123</v>
      </c>
      <c r="O316">
        <f>IFERROR(VLOOKUP(I316,Sheet1!A:B, 2, FALSE),"")</f>
        <v>5</v>
      </c>
      <c r="P316">
        <f>IFERROR(VLOOKUP(J316,Sheet1!A:B, 2, FALSE), "")</f>
        <v>20</v>
      </c>
      <c r="Q316">
        <f>IFERROR(VLOOKUP(K316,Sheet1!A:B, 2, FALSE), "")</f>
        <v>40</v>
      </c>
      <c r="R316" t="str">
        <f>IFERROR(VLOOKUP(L316,Sheet1!A:B, 2, FALSE), "")</f>
        <v/>
      </c>
    </row>
    <row r="317" spans="1:18" x14ac:dyDescent="0.3">
      <c r="A317" t="s">
        <v>639</v>
      </c>
      <c r="B317" t="s">
        <v>641</v>
      </c>
      <c r="C317" t="str">
        <f t="shared" ca="1" si="28"/>
        <v>B3 My Expense:Household:Bath Equipment</v>
      </c>
      <c r="D317" t="str">
        <f t="shared" ca="1" si="27"/>
        <v>Gillette</v>
      </c>
      <c r="E317">
        <f t="shared" ca="1" si="26"/>
        <v>42</v>
      </c>
      <c r="F317" t="str">
        <f t="shared" ca="1" si="24"/>
        <v>{ "emoji": "💸", "id": 313, "name": "Gillette", "parentId": 42, "isSync": 0, "createdAt": "2023-12-02T16:17:21.188", "updatedAt": "2023-12-02T16:17:21.188", "isActive": 1, "transaction_type": "expense" },</v>
      </c>
      <c r="G317" t="s">
        <v>549</v>
      </c>
      <c r="H317">
        <v>313</v>
      </c>
      <c r="I317" t="s">
        <v>7</v>
      </c>
      <c r="J317" t="s">
        <v>25</v>
      </c>
      <c r="K317" t="s">
        <v>44</v>
      </c>
      <c r="L317" t="s">
        <v>124</v>
      </c>
      <c r="O317">
        <f>IFERROR(VLOOKUP(I317,Sheet1!A:B, 2, FALSE),"")</f>
        <v>7</v>
      </c>
      <c r="P317">
        <f>IFERROR(VLOOKUP(J317,Sheet1!A:B, 2, FALSE), "")</f>
        <v>23</v>
      </c>
      <c r="Q317">
        <f>IFERROR(VLOOKUP(K317,Sheet1!A:B, 2, FALSE), "")</f>
        <v>42</v>
      </c>
      <c r="R317" t="str">
        <f>IFERROR(VLOOKUP(L317,Sheet1!A:B, 2, FALSE), "")</f>
        <v/>
      </c>
    </row>
    <row r="318" spans="1:18" x14ac:dyDescent="0.3">
      <c r="A318" t="s">
        <v>639</v>
      </c>
      <c r="B318" t="s">
        <v>641</v>
      </c>
      <c r="C318" t="str">
        <f t="shared" ca="1" si="28"/>
        <v>B1 Monthly Expense:B2 Meal &amp; Food:Food</v>
      </c>
      <c r="D318" t="str">
        <f t="shared" ca="1" si="27"/>
        <v>Heluboy</v>
      </c>
      <c r="E318">
        <f t="shared" ca="1" si="26"/>
        <v>40</v>
      </c>
      <c r="F318" t="str">
        <f t="shared" ca="1" si="24"/>
        <v>{ "emoji": "💸", "id": 314, "name": "Heluboy", "parentId": 40, "isSync": 0, "createdAt": "2023-12-02T16:17:21.188", "updatedAt": "2023-12-02T16:17:21.188", "isActive": 1, "transaction_type": "expense" },</v>
      </c>
      <c r="G318" t="s">
        <v>550</v>
      </c>
      <c r="H318">
        <v>314</v>
      </c>
      <c r="I318" t="s">
        <v>5</v>
      </c>
      <c r="J318" t="s">
        <v>22</v>
      </c>
      <c r="K318" t="s">
        <v>42</v>
      </c>
      <c r="L318" t="s">
        <v>125</v>
      </c>
      <c r="O318">
        <f>IFERROR(VLOOKUP(I318,Sheet1!A:B, 2, FALSE),"")</f>
        <v>5</v>
      </c>
      <c r="P318">
        <f>IFERROR(VLOOKUP(J318,Sheet1!A:B, 2, FALSE), "")</f>
        <v>20</v>
      </c>
      <c r="Q318">
        <f>IFERROR(VLOOKUP(K318,Sheet1!A:B, 2, FALSE), "")</f>
        <v>40</v>
      </c>
      <c r="R318" t="str">
        <f>IFERROR(VLOOKUP(L318,Sheet1!A:B, 2, FALSE), "")</f>
        <v/>
      </c>
    </row>
    <row r="319" spans="1:18" x14ac:dyDescent="0.3">
      <c r="A319" t="s">
        <v>639</v>
      </c>
      <c r="B319" t="s">
        <v>641</v>
      </c>
      <c r="C319" t="str">
        <f t="shared" ca="1" si="28"/>
        <v>B3 My Expense:Household</v>
      </c>
      <c r="D319" t="str">
        <f t="shared" ca="1" si="27"/>
        <v>Shoe Tower</v>
      </c>
      <c r="E319">
        <f t="shared" ca="1" si="26"/>
        <v>23</v>
      </c>
      <c r="F319" t="str">
        <f t="shared" ca="1" si="24"/>
        <v>{ "emoji": "💸", "id": 315, "name": "Shoe Tower", "parentId": 23, "isSync": 0, "createdAt": "2023-12-02T16:17:21.188", "updatedAt": "2023-12-02T16:17:21.188", "isActive": 1, "transaction_type": "expense" },</v>
      </c>
      <c r="G319" t="s">
        <v>551</v>
      </c>
      <c r="H319">
        <v>315</v>
      </c>
      <c r="I319" t="s">
        <v>7</v>
      </c>
      <c r="J319" t="s">
        <v>25</v>
      </c>
      <c r="K319" t="s">
        <v>552</v>
      </c>
      <c r="O319">
        <f>IFERROR(VLOOKUP(I319,Sheet1!A:B, 2, FALSE),"")</f>
        <v>7</v>
      </c>
      <c r="P319">
        <f>IFERROR(VLOOKUP(J319,Sheet1!A:B, 2, FALSE), "")</f>
        <v>23</v>
      </c>
      <c r="Q319" t="str">
        <f>IFERROR(VLOOKUP(K319,Sheet1!A:B, 2, FALSE), "")</f>
        <v/>
      </c>
      <c r="R319" t="str">
        <f>IFERROR(VLOOKUP(L319,Sheet1!A:B, 2, FALSE), "")</f>
        <v/>
      </c>
    </row>
    <row r="320" spans="1:18" x14ac:dyDescent="0.3">
      <c r="A320" t="s">
        <v>639</v>
      </c>
      <c r="B320" t="s">
        <v>641</v>
      </c>
      <c r="C320" t="str">
        <f t="shared" ca="1" si="28"/>
        <v>B1 Monthly Expense:B2 Meal &amp; Food:Food:Cooking</v>
      </c>
      <c r="D320" t="str">
        <f t="shared" ca="1" si="27"/>
        <v>Vinegar</v>
      </c>
      <c r="E320">
        <f t="shared" ca="1" si="26"/>
        <v>53</v>
      </c>
      <c r="F320" t="str">
        <f t="shared" ca="1" si="24"/>
        <v>{ "emoji": "💸", "id": 316, "name": "Vinegar", "parentId": 53, "isSync": 0, "createdAt": "2023-12-02T16:17:21.188", "updatedAt": "2023-12-02T16:17:21.188", "isActive": 1, "transaction_type": "expense" },</v>
      </c>
      <c r="G320" t="s">
        <v>553</v>
      </c>
      <c r="H320">
        <v>316</v>
      </c>
      <c r="I320" t="s">
        <v>5</v>
      </c>
      <c r="J320" t="s">
        <v>22</v>
      </c>
      <c r="K320" t="s">
        <v>42</v>
      </c>
      <c r="L320" t="s">
        <v>93</v>
      </c>
      <c r="M320" t="s">
        <v>554</v>
      </c>
      <c r="O320">
        <f>IFERROR(VLOOKUP(I320,Sheet1!A:B, 2, FALSE),"")</f>
        <v>5</v>
      </c>
      <c r="P320">
        <f>IFERROR(VLOOKUP(J320,Sheet1!A:B, 2, FALSE), "")</f>
        <v>20</v>
      </c>
      <c r="Q320">
        <f>IFERROR(VLOOKUP(K320,Sheet1!A:B, 2, FALSE), "")</f>
        <v>40</v>
      </c>
      <c r="R320">
        <f>IFERROR(VLOOKUP(L320,Sheet1!A:B, 2, FALSE), "")</f>
        <v>53</v>
      </c>
    </row>
    <row r="321" spans="1:18" x14ac:dyDescent="0.3">
      <c r="A321" t="s">
        <v>639</v>
      </c>
      <c r="B321" t="s">
        <v>641</v>
      </c>
      <c r="C321" t="str">
        <f t="shared" ca="1" si="28"/>
        <v>B2 Medical Expense:Medical Expense:Drug</v>
      </c>
      <c r="D321" t="str">
        <f t="shared" ca="1" si="27"/>
        <v>Tylenol</v>
      </c>
      <c r="E321">
        <f t="shared" ca="1" si="26"/>
        <v>41</v>
      </c>
      <c r="F321" t="str">
        <f t="shared" ca="1" si="24"/>
        <v>{ "emoji": "💸", "id": 317, "name": "Tylenol", "parentId": 41, "isSync": 0, "createdAt": "2023-12-02T16:17:21.188", "updatedAt": "2023-12-02T16:17:21.188", "isActive": 1, "transaction_type": "expense" },</v>
      </c>
      <c r="G321" t="s">
        <v>555</v>
      </c>
      <c r="H321">
        <v>317</v>
      </c>
      <c r="I321" t="s">
        <v>6</v>
      </c>
      <c r="J321" t="s">
        <v>23</v>
      </c>
      <c r="K321" t="s">
        <v>43</v>
      </c>
      <c r="L321" t="s">
        <v>126</v>
      </c>
      <c r="O321">
        <f>IFERROR(VLOOKUP(I321,Sheet1!A:B, 2, FALSE),"")</f>
        <v>6</v>
      </c>
      <c r="P321">
        <f>IFERROR(VLOOKUP(J321,Sheet1!A:B, 2, FALSE), "")</f>
        <v>21</v>
      </c>
      <c r="Q321">
        <f>IFERROR(VLOOKUP(K321,Sheet1!A:B, 2, FALSE), "")</f>
        <v>41</v>
      </c>
      <c r="R321" t="str">
        <f>IFERROR(VLOOKUP(L321,Sheet1!A:B, 2, FALSE), "")</f>
        <v/>
      </c>
    </row>
    <row r="322" spans="1:18" x14ac:dyDescent="0.3">
      <c r="A322" t="s">
        <v>639</v>
      </c>
      <c r="B322" t="s">
        <v>641</v>
      </c>
      <c r="C322" t="str">
        <f t="shared" ca="1" si="28"/>
        <v>B3 My Expense:Household</v>
      </c>
      <c r="D322" t="str">
        <f t="shared" ca="1" si="27"/>
        <v>Toilet Liquid</v>
      </c>
      <c r="E322">
        <f t="shared" ca="1" si="26"/>
        <v>23</v>
      </c>
      <c r="F322" t="str">
        <f t="shared" ca="1" si="24"/>
        <v>{ "emoji": "💸", "id": 318, "name": "Toilet Liquid", "parentId": 23, "isSync": 0, "createdAt": "2023-12-02T16:17:21.188", "updatedAt": "2023-12-02T16:17:21.188", "isActive": 1, "transaction_type": "expense" },</v>
      </c>
      <c r="G322" t="s">
        <v>556</v>
      </c>
      <c r="H322">
        <v>318</v>
      </c>
      <c r="I322" t="s">
        <v>7</v>
      </c>
      <c r="J322" t="s">
        <v>25</v>
      </c>
      <c r="K322" t="s">
        <v>557</v>
      </c>
      <c r="O322">
        <f>IFERROR(VLOOKUP(I322,Sheet1!A:B, 2, FALSE),"")</f>
        <v>7</v>
      </c>
      <c r="P322">
        <f>IFERROR(VLOOKUP(J322,Sheet1!A:B, 2, FALSE), "")</f>
        <v>23</v>
      </c>
      <c r="Q322" t="str">
        <f>IFERROR(VLOOKUP(K322,Sheet1!A:B, 2, FALSE), "")</f>
        <v/>
      </c>
      <c r="R322" t="str">
        <f>IFERROR(VLOOKUP(L322,Sheet1!A:B, 2, FALSE), "")</f>
        <v/>
      </c>
    </row>
    <row r="323" spans="1:18" x14ac:dyDescent="0.3">
      <c r="A323" t="s">
        <v>639</v>
      </c>
      <c r="B323" t="s">
        <v>641</v>
      </c>
      <c r="C323" t="str">
        <f t="shared" ca="1" si="28"/>
        <v>B1 Monthly Expense:B2 Meal &amp; Food:Food:Fruit</v>
      </c>
      <c r="D323" t="str">
        <f t="shared" ca="1" si="27"/>
        <v>Graph</v>
      </c>
      <c r="E323">
        <f t="shared" ca="1" si="26"/>
        <v>51</v>
      </c>
      <c r="F323" t="str">
        <f t="shared" ca="1" si="24"/>
        <v>{ "emoji": "💸", "id": 319, "name": "Graph", "parentId": 51, "isSync": 0, "createdAt": "2023-12-02T16:17:21.188", "updatedAt": "2023-12-02T16:17:21.188", "isActive": 1, "transaction_type": "expense" },</v>
      </c>
      <c r="G323" t="s">
        <v>558</v>
      </c>
      <c r="H323">
        <v>319</v>
      </c>
      <c r="I323" t="s">
        <v>5</v>
      </c>
      <c r="J323" t="s">
        <v>22</v>
      </c>
      <c r="K323" t="s">
        <v>42</v>
      </c>
      <c r="L323" t="s">
        <v>67</v>
      </c>
      <c r="M323" t="s">
        <v>559</v>
      </c>
      <c r="O323">
        <f>IFERROR(VLOOKUP(I323,Sheet1!A:B, 2, FALSE),"")</f>
        <v>5</v>
      </c>
      <c r="P323">
        <f>IFERROR(VLOOKUP(J323,Sheet1!A:B, 2, FALSE), "")</f>
        <v>20</v>
      </c>
      <c r="Q323">
        <f>IFERROR(VLOOKUP(K323,Sheet1!A:B, 2, FALSE), "")</f>
        <v>40</v>
      </c>
      <c r="R323">
        <f>IFERROR(VLOOKUP(L323,Sheet1!A:B, 2, FALSE), "")</f>
        <v>51</v>
      </c>
    </row>
    <row r="324" spans="1:18" x14ac:dyDescent="0.3">
      <c r="A324" t="s">
        <v>639</v>
      </c>
      <c r="B324" t="s">
        <v>641</v>
      </c>
      <c r="C324" t="str">
        <f t="shared" ca="1" si="28"/>
        <v>B3 My Expense:Clothing</v>
      </c>
      <c r="D324" t="str">
        <f t="shared" ca="1" si="27"/>
        <v>Underware</v>
      </c>
      <c r="E324">
        <f t="shared" ca="1" si="26"/>
        <v>22</v>
      </c>
      <c r="F324" t="str">
        <f t="shared" ref="F324:F347" ca="1" si="29">"{ ""emoji"": """&amp;B324&amp;""", ""id"": "&amp;H324&amp;", ""name"": """&amp;D324&amp;""", ""parentId"": "&amp;E324&amp;", ""isSync"": 0, ""createdAt"": ""2023-12-02T16:17:21.188"", ""updatedAt"": ""2023-12-02T16:17:21.188"", ""isActive"": 1, ""transaction_type"": """&amp;A324&amp;""" },"</f>
        <v>{ "emoji": "💸", "id": 320, "name": "Underware", "parentId": 22, "isSync": 0, "createdAt": "2023-12-02T16:17:21.188", "updatedAt": "2023-12-02T16:17:21.188", "isActive": 1, "transaction_type": "expense" },</v>
      </c>
      <c r="G324" t="s">
        <v>560</v>
      </c>
      <c r="H324">
        <v>320</v>
      </c>
      <c r="I324" t="s">
        <v>7</v>
      </c>
      <c r="J324" t="s">
        <v>24</v>
      </c>
      <c r="K324" t="s">
        <v>561</v>
      </c>
      <c r="O324">
        <f>IFERROR(VLOOKUP(I324,Sheet1!A:B, 2, FALSE),"")</f>
        <v>7</v>
      </c>
      <c r="P324">
        <f>IFERROR(VLOOKUP(J324,Sheet1!A:B, 2, FALSE), "")</f>
        <v>22</v>
      </c>
      <c r="Q324" t="str">
        <f>IFERROR(VLOOKUP(K324,Sheet1!A:B, 2, FALSE), "")</f>
        <v/>
      </c>
      <c r="R324" t="str">
        <f>IFERROR(VLOOKUP(L324,Sheet1!A:B, 2, FALSE), "")</f>
        <v/>
      </c>
    </row>
    <row r="325" spans="1:18" x14ac:dyDescent="0.3">
      <c r="A325" t="s">
        <v>639</v>
      </c>
      <c r="B325" t="s">
        <v>641</v>
      </c>
      <c r="C325" t="str">
        <f t="shared" ca="1" si="28"/>
        <v>B1 Monthly Expense:B2 Meal &amp; Food:Food</v>
      </c>
      <c r="D325" t="str">
        <f t="shared" ca="1" si="27"/>
        <v>Honey</v>
      </c>
      <c r="E325">
        <f t="shared" ca="1" si="26"/>
        <v>40</v>
      </c>
      <c r="F325" t="str">
        <f t="shared" ca="1" si="29"/>
        <v>{ "emoji": "💸", "id": 321, "name": "Honey", "parentId": 40, "isSync": 0, "createdAt": "2023-12-02T16:17:21.188", "updatedAt": "2023-12-02T16:17:21.188", "isActive": 1, "transaction_type": "expense" },</v>
      </c>
      <c r="G325" t="s">
        <v>562</v>
      </c>
      <c r="H325">
        <v>321</v>
      </c>
      <c r="I325" t="s">
        <v>5</v>
      </c>
      <c r="J325" t="s">
        <v>22</v>
      </c>
      <c r="K325" t="s">
        <v>42</v>
      </c>
      <c r="L325" t="s">
        <v>127</v>
      </c>
      <c r="O325">
        <f>IFERROR(VLOOKUP(I325,Sheet1!A:B, 2, FALSE),"")</f>
        <v>5</v>
      </c>
      <c r="P325">
        <f>IFERROR(VLOOKUP(J325,Sheet1!A:B, 2, FALSE), "")</f>
        <v>20</v>
      </c>
      <c r="Q325">
        <f>IFERROR(VLOOKUP(K325,Sheet1!A:B, 2, FALSE), "")</f>
        <v>40</v>
      </c>
      <c r="R325" t="str">
        <f>IFERROR(VLOOKUP(L325,Sheet1!A:B, 2, FALSE), "")</f>
        <v/>
      </c>
    </row>
    <row r="326" spans="1:18" x14ac:dyDescent="0.3">
      <c r="A326" t="s">
        <v>639</v>
      </c>
      <c r="B326" t="s">
        <v>641</v>
      </c>
      <c r="C326" t="str">
        <f t="shared" ca="1" si="28"/>
        <v>B1 Monthly Expense:B2 Meal &amp; Food:Food:Milk</v>
      </c>
      <c r="D326" t="str">
        <f t="shared" ca="1" si="27"/>
        <v>Foremost</v>
      </c>
      <c r="E326">
        <f t="shared" ca="1" si="26"/>
        <v>52</v>
      </c>
      <c r="F326" t="str">
        <f t="shared" ca="1" si="29"/>
        <v>{ "emoji": "💸", "id": 322, "name": "Foremost", "parentId": 52, "isSync": 0, "createdAt": "2023-12-02T16:17:21.188", "updatedAt": "2023-12-02T16:17:21.188", "isActive": 1, "transaction_type": "expense" },</v>
      </c>
      <c r="G326" t="s">
        <v>563</v>
      </c>
      <c r="H326">
        <v>322</v>
      </c>
      <c r="I326" t="s">
        <v>5</v>
      </c>
      <c r="J326" t="s">
        <v>22</v>
      </c>
      <c r="K326" t="s">
        <v>42</v>
      </c>
      <c r="L326" t="s">
        <v>71</v>
      </c>
      <c r="M326" t="s">
        <v>564</v>
      </c>
      <c r="O326">
        <f>IFERROR(VLOOKUP(I326,Sheet1!A:B, 2, FALSE),"")</f>
        <v>5</v>
      </c>
      <c r="P326">
        <f>IFERROR(VLOOKUP(J326,Sheet1!A:B, 2, FALSE), "")</f>
        <v>20</v>
      </c>
      <c r="Q326">
        <f>IFERROR(VLOOKUP(K326,Sheet1!A:B, 2, FALSE), "")</f>
        <v>40</v>
      </c>
      <c r="R326">
        <f>IFERROR(VLOOKUP(L326,Sheet1!A:B, 2, FALSE), "")</f>
        <v>52</v>
      </c>
    </row>
    <row r="327" spans="1:18" x14ac:dyDescent="0.3">
      <c r="A327" t="s">
        <v>639</v>
      </c>
      <c r="B327" t="s">
        <v>641</v>
      </c>
      <c r="C327" t="str">
        <f t="shared" ca="1" si="28"/>
        <v>B1 Monthly Expense:B2 Meal &amp; Food:Food:Fruit</v>
      </c>
      <c r="D327" t="str">
        <f t="shared" ca="1" si="27"/>
        <v>Sar Lee</v>
      </c>
      <c r="E327">
        <f t="shared" ca="1" si="26"/>
        <v>51</v>
      </c>
      <c r="F327" t="str">
        <f t="shared" ca="1" si="29"/>
        <v>{ "emoji": "💸", "id": 323, "name": "Sar Lee", "parentId": 51, "isSync": 0, "createdAt": "2023-12-02T16:17:21.188", "updatedAt": "2023-12-02T16:17:21.188", "isActive": 1, "transaction_type": "expense" },</v>
      </c>
      <c r="G327" t="s">
        <v>565</v>
      </c>
      <c r="H327">
        <v>323</v>
      </c>
      <c r="I327" t="s">
        <v>5</v>
      </c>
      <c r="J327" t="s">
        <v>22</v>
      </c>
      <c r="K327" t="s">
        <v>42</v>
      </c>
      <c r="L327" t="s">
        <v>67</v>
      </c>
      <c r="M327" t="s">
        <v>566</v>
      </c>
      <c r="O327">
        <f>IFERROR(VLOOKUP(I327,Sheet1!A:B, 2, FALSE),"")</f>
        <v>5</v>
      </c>
      <c r="P327">
        <f>IFERROR(VLOOKUP(J327,Sheet1!A:B, 2, FALSE), "")</f>
        <v>20</v>
      </c>
      <c r="Q327">
        <f>IFERROR(VLOOKUP(K327,Sheet1!A:B, 2, FALSE), "")</f>
        <v>40</v>
      </c>
      <c r="R327">
        <f>IFERROR(VLOOKUP(L327,Sheet1!A:B, 2, FALSE), "")</f>
        <v>51</v>
      </c>
    </row>
    <row r="328" spans="1:18" x14ac:dyDescent="0.3">
      <c r="A328" t="s">
        <v>639</v>
      </c>
      <c r="B328" t="s">
        <v>641</v>
      </c>
      <c r="C328" t="str">
        <f t="shared" ca="1" si="28"/>
        <v>B5 Family Expense:Mother Expense</v>
      </c>
      <c r="D328" t="str">
        <f t="shared" ca="1" si="27"/>
        <v>IT Expense</v>
      </c>
      <c r="E328">
        <f t="shared" ca="1" si="26"/>
        <v>33</v>
      </c>
      <c r="F328" t="str">
        <f t="shared" ca="1" si="29"/>
        <v>{ "emoji": "💸", "id": 324, "name": "IT Expense", "parentId": 33, "isSync": 0, "createdAt": "2023-12-02T16:17:21.188", "updatedAt": "2023-12-02T16:17:21.188", "isActive": 1, "transaction_type": "expense" },</v>
      </c>
      <c r="G328" t="s">
        <v>567</v>
      </c>
      <c r="H328">
        <v>324</v>
      </c>
      <c r="I328" t="s">
        <v>9</v>
      </c>
      <c r="J328" t="s">
        <v>35</v>
      </c>
      <c r="K328" t="s">
        <v>26</v>
      </c>
      <c r="O328">
        <f>IFERROR(VLOOKUP(I328,Sheet1!A:B, 2, FALSE),"")</f>
        <v>9</v>
      </c>
      <c r="P328">
        <f>IFERROR(VLOOKUP(J328,Sheet1!A:B, 2, FALSE), "")</f>
        <v>33</v>
      </c>
      <c r="Q328">
        <f>IFERROR(VLOOKUP(K328,Sheet1!A:B, 2, FALSE), "")</f>
        <v>24</v>
      </c>
      <c r="R328" t="str">
        <f>IFERROR(VLOOKUP(L328,Sheet1!A:B, 2, FALSE), "")</f>
        <v/>
      </c>
    </row>
    <row r="329" spans="1:18" x14ac:dyDescent="0.3">
      <c r="A329" t="s">
        <v>639</v>
      </c>
      <c r="B329" t="s">
        <v>641</v>
      </c>
      <c r="C329" t="str">
        <f t="shared" ca="1" si="28"/>
        <v>B5 Family Expense:Ping Expense</v>
      </c>
      <c r="D329" t="str">
        <f t="shared" ca="1" si="27"/>
        <v>Cloth</v>
      </c>
      <c r="E329">
        <f t="shared" ca="1" si="26"/>
        <v>29</v>
      </c>
      <c r="F329" t="str">
        <f t="shared" ca="1" si="29"/>
        <v>{ "emoji": "💸", "id": 325, "name": "Cloth", "parentId": 29, "isSync": 0, "createdAt": "2023-12-02T16:17:21.188", "updatedAt": "2023-12-02T16:17:21.188", "isActive": 1, "transaction_type": "expense" },</v>
      </c>
      <c r="G329" t="s">
        <v>568</v>
      </c>
      <c r="H329">
        <v>325</v>
      </c>
      <c r="I329" t="s">
        <v>9</v>
      </c>
      <c r="J329" t="s">
        <v>31</v>
      </c>
      <c r="K329" t="s">
        <v>569</v>
      </c>
      <c r="O329">
        <f>IFERROR(VLOOKUP(I329,Sheet1!A:B, 2, FALSE),"")</f>
        <v>9</v>
      </c>
      <c r="P329">
        <f>IFERROR(VLOOKUP(J329,Sheet1!A:B, 2, FALSE), "")</f>
        <v>29</v>
      </c>
      <c r="Q329" t="str">
        <f>IFERROR(VLOOKUP(K329,Sheet1!A:B, 2, FALSE), "")</f>
        <v/>
      </c>
      <c r="R329" t="str">
        <f>IFERROR(VLOOKUP(L329,Sheet1!A:B, 2, FALSE), "")</f>
        <v/>
      </c>
    </row>
    <row r="330" spans="1:18" x14ac:dyDescent="0.3">
      <c r="A330" t="s">
        <v>639</v>
      </c>
      <c r="B330" t="s">
        <v>641</v>
      </c>
      <c r="C330" t="str">
        <f t="shared" ca="1" si="28"/>
        <v>B5 Family Expense:Father Expense</v>
      </c>
      <c r="D330" t="str">
        <f t="shared" ca="1" si="27"/>
        <v>Cloth</v>
      </c>
      <c r="E330">
        <f t="shared" ca="1" si="26"/>
        <v>34</v>
      </c>
      <c r="F330" t="str">
        <f t="shared" ca="1" si="29"/>
        <v>{ "emoji": "💸", "id": 326, "name": "Cloth", "parentId": 34, "isSync": 0, "createdAt": "2023-12-02T16:17:21.188", "updatedAt": "2023-12-02T16:17:21.188", "isActive": 1, "transaction_type": "expense" },</v>
      </c>
      <c r="G330" t="s">
        <v>570</v>
      </c>
      <c r="H330">
        <v>326</v>
      </c>
      <c r="I330" t="s">
        <v>9</v>
      </c>
      <c r="J330" t="s">
        <v>36</v>
      </c>
      <c r="K330" t="s">
        <v>569</v>
      </c>
      <c r="O330">
        <f>IFERROR(VLOOKUP(I330,Sheet1!A:B, 2, FALSE),"")</f>
        <v>9</v>
      </c>
      <c r="P330">
        <f>IFERROR(VLOOKUP(J330,Sheet1!A:B, 2, FALSE), "")</f>
        <v>34</v>
      </c>
      <c r="Q330" t="str">
        <f>IFERROR(VLOOKUP(K330,Sheet1!A:B, 2, FALSE), "")</f>
        <v/>
      </c>
      <c r="R330" t="str">
        <f>IFERROR(VLOOKUP(L330,Sheet1!A:B, 2, FALSE), "")</f>
        <v/>
      </c>
    </row>
    <row r="331" spans="1:18" x14ac:dyDescent="0.3">
      <c r="A331" t="s">
        <v>639</v>
      </c>
      <c r="B331" t="s">
        <v>641</v>
      </c>
      <c r="C331" t="str">
        <f t="shared" ca="1" si="28"/>
        <v>B3 My Expense:IT Expense</v>
      </c>
      <c r="D331" t="str">
        <f t="shared" ca="1" si="27"/>
        <v>Washing Machine</v>
      </c>
      <c r="E331">
        <f t="shared" ca="1" si="26"/>
        <v>24</v>
      </c>
      <c r="F331" t="str">
        <f t="shared" ca="1" si="29"/>
        <v>{ "emoji": "💸", "id": 327, "name": "Washing Machine", "parentId": 24, "isSync": 0, "createdAt": "2023-12-02T16:17:21.188", "updatedAt": "2023-12-02T16:17:21.188", "isActive": 1, "transaction_type": "expense" },</v>
      </c>
      <c r="G331" t="s">
        <v>571</v>
      </c>
      <c r="H331">
        <v>327</v>
      </c>
      <c r="I331" t="s">
        <v>7</v>
      </c>
      <c r="J331" t="s">
        <v>26</v>
      </c>
      <c r="K331" t="s">
        <v>572</v>
      </c>
      <c r="O331">
        <f>IFERROR(VLOOKUP(I331,Sheet1!A:B, 2, FALSE),"")</f>
        <v>7</v>
      </c>
      <c r="P331">
        <f>IFERROR(VLOOKUP(J331,Sheet1!A:B, 2, FALSE), "")</f>
        <v>24</v>
      </c>
      <c r="Q331" t="str">
        <f>IFERROR(VLOOKUP(K331,Sheet1!A:B, 2, FALSE), "")</f>
        <v/>
      </c>
      <c r="R331" t="str">
        <f>IFERROR(VLOOKUP(L331,Sheet1!A:B, 2, FALSE), "")</f>
        <v/>
      </c>
    </row>
    <row r="332" spans="1:18" x14ac:dyDescent="0.3">
      <c r="A332" t="s">
        <v>639</v>
      </c>
      <c r="B332" t="s">
        <v>641</v>
      </c>
      <c r="C332" t="str">
        <f t="shared" ca="1" si="28"/>
        <v>B3 My Expense:IT Expense:Mobile Devices</v>
      </c>
      <c r="D332" t="str">
        <f t="shared" ca="1" si="27"/>
        <v>Fixing</v>
      </c>
      <c r="E332">
        <f t="shared" ca="1" si="26"/>
        <v>49</v>
      </c>
      <c r="F332" t="str">
        <f t="shared" ca="1" si="29"/>
        <v>{ "emoji": "💸", "id": 328, "name": "Fixing", "parentId": 49, "isSync": 0, "createdAt": "2023-12-02T16:17:21.188", "updatedAt": "2023-12-02T16:17:21.188", "isActive": 1, "transaction_type": "expense" },</v>
      </c>
      <c r="G332" t="s">
        <v>573</v>
      </c>
      <c r="H332">
        <v>328</v>
      </c>
      <c r="I332" t="s">
        <v>7</v>
      </c>
      <c r="J332" t="s">
        <v>26</v>
      </c>
      <c r="K332" t="s">
        <v>51</v>
      </c>
      <c r="L332" t="s">
        <v>47</v>
      </c>
      <c r="O332">
        <f>IFERROR(VLOOKUP(I332,Sheet1!A:B, 2, FALSE),"")</f>
        <v>7</v>
      </c>
      <c r="P332">
        <f>IFERROR(VLOOKUP(J332,Sheet1!A:B, 2, FALSE), "")</f>
        <v>24</v>
      </c>
      <c r="Q332">
        <f>IFERROR(VLOOKUP(K332,Sheet1!A:B, 2, FALSE), "")</f>
        <v>49</v>
      </c>
      <c r="R332">
        <f>IFERROR(VLOOKUP(L332,Sheet1!A:B, 2, FALSE), "")</f>
        <v>45</v>
      </c>
    </row>
    <row r="333" spans="1:18" x14ac:dyDescent="0.3">
      <c r="A333" t="s">
        <v>639</v>
      </c>
      <c r="B333" t="s">
        <v>641</v>
      </c>
      <c r="C333" t="str">
        <f t="shared" ca="1" si="28"/>
        <v>B3 My Expense:Household</v>
      </c>
      <c r="D333" t="str">
        <f t="shared" ca="1" si="27"/>
        <v>Trashcan</v>
      </c>
      <c r="E333">
        <f t="shared" ca="1" si="26"/>
        <v>23</v>
      </c>
      <c r="F333" t="str">
        <f t="shared" ca="1" si="29"/>
        <v>{ "emoji": "💸", "id": 329, "name": "Trashcan", "parentId": 23, "isSync": 0, "createdAt": "2023-12-02T16:17:21.188", "updatedAt": "2023-12-02T16:17:21.188", "isActive": 1, "transaction_type": "expense" },</v>
      </c>
      <c r="G333" t="s">
        <v>574</v>
      </c>
      <c r="H333">
        <v>329</v>
      </c>
      <c r="I333" t="s">
        <v>7</v>
      </c>
      <c r="J333" t="s">
        <v>25</v>
      </c>
      <c r="K333" t="s">
        <v>575</v>
      </c>
      <c r="O333">
        <f>IFERROR(VLOOKUP(I333,Sheet1!A:B, 2, FALSE),"")</f>
        <v>7</v>
      </c>
      <c r="P333">
        <f>IFERROR(VLOOKUP(J333,Sheet1!A:B, 2, FALSE), "")</f>
        <v>23</v>
      </c>
      <c r="Q333" t="str">
        <f>IFERROR(VLOOKUP(K333,Sheet1!A:B, 2, FALSE), "")</f>
        <v/>
      </c>
      <c r="R333" t="str">
        <f>IFERROR(VLOOKUP(L333,Sheet1!A:B, 2, FALSE), "")</f>
        <v/>
      </c>
    </row>
    <row r="334" spans="1:18" x14ac:dyDescent="0.3">
      <c r="A334" t="s">
        <v>639</v>
      </c>
      <c r="B334" t="s">
        <v>641</v>
      </c>
      <c r="C334" t="str">
        <f t="shared" ca="1" si="28"/>
        <v>B3 My Expense:Clothing</v>
      </c>
      <c r="D334" t="str">
        <f t="shared" ca="1" si="27"/>
        <v>Wallet</v>
      </c>
      <c r="E334">
        <f t="shared" ca="1" si="26"/>
        <v>22</v>
      </c>
      <c r="F334" t="str">
        <f t="shared" ca="1" si="29"/>
        <v>{ "emoji": "💸", "id": 330, "name": "Wallet", "parentId": 22, "isSync": 0, "createdAt": "2023-12-02T16:17:21.188", "updatedAt": "2023-12-02T16:17:21.188", "isActive": 1, "transaction_type": "expense" },</v>
      </c>
      <c r="G334" t="s">
        <v>576</v>
      </c>
      <c r="H334">
        <v>330</v>
      </c>
      <c r="I334" t="s">
        <v>7</v>
      </c>
      <c r="J334" t="s">
        <v>24</v>
      </c>
      <c r="K334" t="s">
        <v>577</v>
      </c>
      <c r="O334">
        <f>IFERROR(VLOOKUP(I334,Sheet1!A:B, 2, FALSE),"")</f>
        <v>7</v>
      </c>
      <c r="P334">
        <f>IFERROR(VLOOKUP(J334,Sheet1!A:B, 2, FALSE), "")</f>
        <v>22</v>
      </c>
      <c r="Q334" t="str">
        <f>IFERROR(VLOOKUP(K334,Sheet1!A:B, 2, FALSE), "")</f>
        <v/>
      </c>
      <c r="R334" t="str">
        <f>IFERROR(VLOOKUP(L334,Sheet1!A:B, 2, FALSE), "")</f>
        <v/>
      </c>
    </row>
    <row r="335" spans="1:18" x14ac:dyDescent="0.3">
      <c r="A335" t="s">
        <v>639</v>
      </c>
      <c r="B335" t="s">
        <v>641</v>
      </c>
      <c r="C335" t="str">
        <f t="shared" ca="1" si="28"/>
        <v>B5 Family Expense:Mother Expense</v>
      </c>
      <c r="D335" t="str">
        <f t="shared" ca="1" si="27"/>
        <v>Mobile Phone</v>
      </c>
      <c r="E335">
        <f t="shared" ca="1" si="26"/>
        <v>33</v>
      </c>
      <c r="F335" t="str">
        <f t="shared" ca="1" si="29"/>
        <v>{ "emoji": "💸", "id": 331, "name": "Mobile Phone", "parentId": 33, "isSync": 0, "createdAt": "2023-12-02T16:17:21.188", "updatedAt": "2023-12-02T16:17:21.188", "isActive": 1, "transaction_type": "expense" },</v>
      </c>
      <c r="G335" t="s">
        <v>578</v>
      </c>
      <c r="H335">
        <v>331</v>
      </c>
      <c r="I335" t="s">
        <v>9</v>
      </c>
      <c r="J335" t="s">
        <v>35</v>
      </c>
      <c r="K335" t="s">
        <v>372</v>
      </c>
      <c r="O335">
        <f>IFERROR(VLOOKUP(I335,Sheet1!A:B, 2, FALSE),"")</f>
        <v>9</v>
      </c>
      <c r="P335">
        <f>IFERROR(VLOOKUP(J335,Sheet1!A:B, 2, FALSE), "")</f>
        <v>33</v>
      </c>
      <c r="Q335" t="str">
        <f>IFERROR(VLOOKUP(K335,Sheet1!A:B, 2, FALSE), "")</f>
        <v/>
      </c>
      <c r="R335" t="str">
        <f>IFERROR(VLOOKUP(L335,Sheet1!A:B, 2, FALSE), "")</f>
        <v/>
      </c>
    </row>
    <row r="336" spans="1:18" x14ac:dyDescent="0.3">
      <c r="A336" t="s">
        <v>639</v>
      </c>
      <c r="B336" t="s">
        <v>641</v>
      </c>
      <c r="C336" t="str">
        <f t="shared" ca="1" si="28"/>
        <v>A4 Loan Business</v>
      </c>
      <c r="D336" t="str">
        <f t="shared" ca="1" si="27"/>
        <v>Loan Interest</v>
      </c>
      <c r="E336">
        <f t="shared" ca="1" si="26"/>
        <v>4</v>
      </c>
      <c r="F336" t="str">
        <f t="shared" ca="1" si="29"/>
        <v>{ "emoji": "💸", "id": 332, "name": "Loan Interest", "parentId": 4, "isSync": 0, "createdAt": "2023-12-02T16:17:21.188", "updatedAt": "2023-12-02T16:17:21.188", "isActive": 1, "transaction_type": "expense" },</v>
      </c>
      <c r="G336" t="s">
        <v>579</v>
      </c>
      <c r="H336">
        <v>332</v>
      </c>
      <c r="I336" t="s">
        <v>14</v>
      </c>
      <c r="J336" t="s">
        <v>580</v>
      </c>
      <c r="O336">
        <f>IFERROR(VLOOKUP(I336,Sheet1!A:B, 2, FALSE),"")</f>
        <v>4</v>
      </c>
      <c r="P336" t="str">
        <f>IFERROR(VLOOKUP(J336,Sheet1!A:B, 2, FALSE), "")</f>
        <v/>
      </c>
      <c r="Q336" t="str">
        <f>IFERROR(VLOOKUP(K336,Sheet1!A:B, 2, FALSE), "")</f>
        <v/>
      </c>
      <c r="R336" t="str">
        <f>IFERROR(VLOOKUP(L336,Sheet1!A:B, 2, FALSE), "")</f>
        <v/>
      </c>
    </row>
    <row r="337" spans="1:18" x14ac:dyDescent="0.3">
      <c r="A337" t="s">
        <v>639</v>
      </c>
      <c r="B337" t="s">
        <v>641</v>
      </c>
      <c r="C337" t="str">
        <f t="shared" ca="1" si="28"/>
        <v>B7 My Business:PLhin Expense</v>
      </c>
      <c r="D337" t="str">
        <f t="shared" ca="1" si="27"/>
        <v>IT Expense</v>
      </c>
      <c r="E337">
        <f t="shared" ca="1" si="26"/>
        <v>32</v>
      </c>
      <c r="F337" t="str">
        <f t="shared" ca="1" si="29"/>
        <v>{ "emoji": "💸", "id": 333, "name": "IT Expense", "parentId": 32, "isSync": 0, "createdAt": "2023-12-02T16:17:21.188", "updatedAt": "2023-12-02T16:17:21.188", "isActive": 1, "transaction_type": "expense" },</v>
      </c>
      <c r="G337" t="s">
        <v>581</v>
      </c>
      <c r="H337">
        <v>333</v>
      </c>
      <c r="I337" t="s">
        <v>11</v>
      </c>
      <c r="J337" t="s">
        <v>34</v>
      </c>
      <c r="K337" t="s">
        <v>26</v>
      </c>
      <c r="O337">
        <f>IFERROR(VLOOKUP(I337,Sheet1!A:B, 2, FALSE),"")</f>
        <v>11</v>
      </c>
      <c r="P337">
        <f>IFERROR(VLOOKUP(J337,Sheet1!A:B, 2, FALSE), "")</f>
        <v>32</v>
      </c>
      <c r="Q337">
        <f>IFERROR(VLOOKUP(K337,Sheet1!A:B, 2, FALSE), "")</f>
        <v>24</v>
      </c>
      <c r="R337" t="str">
        <f>IFERROR(VLOOKUP(L337,Sheet1!A:B, 2, FALSE), "")</f>
        <v/>
      </c>
    </row>
    <row r="338" spans="1:18" x14ac:dyDescent="0.3">
      <c r="A338" t="s">
        <v>639</v>
      </c>
      <c r="B338" t="s">
        <v>641</v>
      </c>
      <c r="C338" t="str">
        <f t="shared" ca="1" si="28"/>
        <v>B7 My Business:PLhin Expense</v>
      </c>
      <c r="D338" t="str">
        <f t="shared" ca="1" si="27"/>
        <v>Kitchen</v>
      </c>
      <c r="E338">
        <f t="shared" ca="1" si="26"/>
        <v>32</v>
      </c>
      <c r="F338" t="str">
        <f t="shared" ca="1" si="29"/>
        <v>{ "emoji": "💸", "id": 334, "name": "Kitchen", "parentId": 32, "isSync": 0, "createdAt": "2023-12-02T16:17:21.188", "updatedAt": "2023-12-02T16:17:21.188", "isActive": 1, "transaction_type": "expense" },</v>
      </c>
      <c r="G338" t="s">
        <v>582</v>
      </c>
      <c r="H338">
        <v>334</v>
      </c>
      <c r="I338" t="s">
        <v>11</v>
      </c>
      <c r="J338" t="s">
        <v>34</v>
      </c>
      <c r="K338" t="s">
        <v>583</v>
      </c>
      <c r="O338">
        <f>IFERROR(VLOOKUP(I338,Sheet1!A:B, 2, FALSE),"")</f>
        <v>11</v>
      </c>
      <c r="P338">
        <f>IFERROR(VLOOKUP(J338,Sheet1!A:B, 2, FALSE), "")</f>
        <v>32</v>
      </c>
      <c r="Q338" t="str">
        <f>IFERROR(VLOOKUP(K338,Sheet1!A:B, 2, FALSE), "")</f>
        <v/>
      </c>
      <c r="R338" t="str">
        <f>IFERROR(VLOOKUP(L338,Sheet1!A:B, 2, FALSE), "")</f>
        <v/>
      </c>
    </row>
    <row r="339" spans="1:18" x14ac:dyDescent="0.3">
      <c r="A339" t="s">
        <v>639</v>
      </c>
      <c r="B339" t="s">
        <v>641</v>
      </c>
      <c r="C339" t="str">
        <f t="shared" ca="1" si="28"/>
        <v>B7 My Business:PLhin Expense</v>
      </c>
      <c r="D339" t="str">
        <f t="shared" ca="1" si="27"/>
        <v>Bathroom</v>
      </c>
      <c r="E339">
        <f t="shared" ca="1" si="26"/>
        <v>32</v>
      </c>
      <c r="F339" t="str">
        <f t="shared" ca="1" si="29"/>
        <v>{ "emoji": "💸", "id": 335, "name": "Bathroom", "parentId": 32, "isSync": 0, "createdAt": "2023-12-02T16:17:21.188", "updatedAt": "2023-12-02T16:17:21.188", "isActive": 1, "transaction_type": "expense" },</v>
      </c>
      <c r="G339" t="s">
        <v>584</v>
      </c>
      <c r="H339">
        <v>335</v>
      </c>
      <c r="I339" t="s">
        <v>11</v>
      </c>
      <c r="J339" t="s">
        <v>34</v>
      </c>
      <c r="K339" t="s">
        <v>105</v>
      </c>
      <c r="O339">
        <f>IFERROR(VLOOKUP(I339,Sheet1!A:B, 2, FALSE),"")</f>
        <v>11</v>
      </c>
      <c r="P339">
        <f>IFERROR(VLOOKUP(J339,Sheet1!A:B, 2, FALSE), "")</f>
        <v>32</v>
      </c>
      <c r="Q339" t="str">
        <f>IFERROR(VLOOKUP(K339,Sheet1!A:B, 2, FALSE), "")</f>
        <v/>
      </c>
      <c r="R339" t="str">
        <f>IFERROR(VLOOKUP(L339,Sheet1!A:B, 2, FALSE), "")</f>
        <v/>
      </c>
    </row>
    <row r="340" spans="1:18" x14ac:dyDescent="0.3">
      <c r="A340" t="s">
        <v>639</v>
      </c>
      <c r="B340" t="s">
        <v>641</v>
      </c>
      <c r="C340" t="str">
        <f t="shared" ca="1" si="28"/>
        <v>A4 Loan Business</v>
      </c>
      <c r="D340" t="str">
        <f t="shared" ca="1" si="27"/>
        <v>Loan Income</v>
      </c>
      <c r="E340">
        <f t="shared" ca="1" si="26"/>
        <v>4</v>
      </c>
      <c r="F340" t="str">
        <f t="shared" ca="1" si="29"/>
        <v>{ "emoji": "💸", "id": 336, "name": "Loan Income", "parentId": 4, "isSync": 0, "createdAt": "2023-12-02T16:17:21.188", "updatedAt": "2023-12-02T16:17:21.188", "isActive": 1, "transaction_type": "expense" },</v>
      </c>
      <c r="G340" t="s">
        <v>585</v>
      </c>
      <c r="H340">
        <v>336</v>
      </c>
      <c r="I340" t="s">
        <v>14</v>
      </c>
      <c r="J340" t="s">
        <v>586</v>
      </c>
      <c r="O340">
        <f>IFERROR(VLOOKUP(I340,Sheet1!A:B, 2, FALSE),"")</f>
        <v>4</v>
      </c>
      <c r="P340" t="str">
        <f>IFERROR(VLOOKUP(J340,Sheet1!A:B, 2, FALSE), "")</f>
        <v/>
      </c>
      <c r="Q340" t="str">
        <f>IFERROR(VLOOKUP(K340,Sheet1!A:B, 2, FALSE), "")</f>
        <v/>
      </c>
      <c r="R340" t="str">
        <f>IFERROR(VLOOKUP(L340,Sheet1!A:B, 2, FALSE), "")</f>
        <v/>
      </c>
    </row>
    <row r="341" spans="1:18" x14ac:dyDescent="0.3">
      <c r="A341" t="s">
        <v>639</v>
      </c>
      <c r="B341" t="s">
        <v>641</v>
      </c>
      <c r="C341" t="str">
        <f t="shared" ca="1" si="28"/>
        <v>A4 Loan Business</v>
      </c>
      <c r="D341" t="str">
        <f t="shared" ca="1" si="27"/>
        <v>Loan Fine</v>
      </c>
      <c r="E341">
        <f t="shared" ca="1" si="26"/>
        <v>4</v>
      </c>
      <c r="F341" t="str">
        <f t="shared" ca="1" si="29"/>
        <v>{ "emoji": "💸", "id": 337, "name": "Loan Fine", "parentId": 4, "isSync": 0, "createdAt": "2023-12-02T16:17:21.188", "updatedAt": "2023-12-02T16:17:21.188", "isActive": 1, "transaction_type": "expense" },</v>
      </c>
      <c r="G341" t="s">
        <v>587</v>
      </c>
      <c r="H341">
        <v>337</v>
      </c>
      <c r="I341" t="s">
        <v>14</v>
      </c>
      <c r="J341" t="s">
        <v>588</v>
      </c>
      <c r="O341">
        <f>IFERROR(VLOOKUP(I341,Sheet1!A:B, 2, FALSE),"")</f>
        <v>4</v>
      </c>
      <c r="P341" t="str">
        <f>IFERROR(VLOOKUP(J341,Sheet1!A:B, 2, FALSE), "")</f>
        <v/>
      </c>
      <c r="Q341" t="str">
        <f>IFERROR(VLOOKUP(K341,Sheet1!A:B, 2, FALSE), "")</f>
        <v/>
      </c>
      <c r="R341" t="str">
        <f>IFERROR(VLOOKUP(L341,Sheet1!A:B, 2, FALSE), "")</f>
        <v/>
      </c>
    </row>
    <row r="342" spans="1:18" x14ac:dyDescent="0.3">
      <c r="A342" t="s">
        <v>639</v>
      </c>
      <c r="B342" t="s">
        <v>641</v>
      </c>
      <c r="C342" t="str">
        <f t="shared" ca="1" si="28"/>
        <v>B7 My Business</v>
      </c>
      <c r="D342" t="str">
        <f t="shared" ca="1" si="27"/>
        <v>Buy Hhun</v>
      </c>
      <c r="E342">
        <f t="shared" ca="1" si="26"/>
        <v>11</v>
      </c>
      <c r="F342" t="str">
        <f t="shared" ca="1" si="29"/>
        <v>{ "emoji": "💸", "id": 338, "name": "Buy Hhun", "parentId": 11, "isSync": 0, "createdAt": "2023-12-02T16:17:21.188", "updatedAt": "2023-12-02T16:17:21.188", "isActive": 1, "transaction_type": "expense" },</v>
      </c>
      <c r="G342" t="s">
        <v>589</v>
      </c>
      <c r="H342">
        <v>338</v>
      </c>
      <c r="I342" t="s">
        <v>11</v>
      </c>
      <c r="J342" t="s">
        <v>590</v>
      </c>
      <c r="O342">
        <f>IFERROR(VLOOKUP(I342,Sheet1!A:B, 2, FALSE),"")</f>
        <v>11</v>
      </c>
      <c r="P342" t="str">
        <f>IFERROR(VLOOKUP(J342,Sheet1!A:B, 2, FALSE), "")</f>
        <v/>
      </c>
      <c r="Q342" t="str">
        <f>IFERROR(VLOOKUP(K342,Sheet1!A:B, 2, FALSE), "")</f>
        <v/>
      </c>
      <c r="R342" t="str">
        <f>IFERROR(VLOOKUP(L342,Sheet1!A:B, 2, FALSE), "")</f>
        <v/>
      </c>
    </row>
    <row r="343" spans="1:18" x14ac:dyDescent="0.3">
      <c r="A343" t="s">
        <v>639</v>
      </c>
      <c r="B343" t="s">
        <v>641</v>
      </c>
      <c r="C343" t="str">
        <f t="shared" ca="1" si="28"/>
        <v>B7 My Business</v>
      </c>
      <c r="D343" t="str">
        <f t="shared" ca="1" si="27"/>
        <v>Sell Hhun</v>
      </c>
      <c r="E343">
        <f t="shared" ca="1" si="26"/>
        <v>11</v>
      </c>
      <c r="F343" t="str">
        <f t="shared" ca="1" si="29"/>
        <v>{ "emoji": "💸", "id": 339, "name": "Sell Hhun", "parentId": 11, "isSync": 0, "createdAt": "2023-12-02T16:17:21.188", "updatedAt": "2023-12-02T16:17:21.188", "isActive": 1, "transaction_type": "expense" },</v>
      </c>
      <c r="G343" t="s">
        <v>591</v>
      </c>
      <c r="H343">
        <v>339</v>
      </c>
      <c r="I343" t="s">
        <v>11</v>
      </c>
      <c r="J343" t="s">
        <v>592</v>
      </c>
      <c r="O343">
        <f>IFERROR(VLOOKUP(I343,Sheet1!A:B, 2, FALSE),"")</f>
        <v>11</v>
      </c>
      <c r="P343" t="str">
        <f>IFERROR(VLOOKUP(J343,Sheet1!A:B, 2, FALSE), "")</f>
        <v/>
      </c>
      <c r="Q343" t="str">
        <f>IFERROR(VLOOKUP(K343,Sheet1!A:B, 2, FALSE), "")</f>
        <v/>
      </c>
      <c r="R343" t="str">
        <f>IFERROR(VLOOKUP(L343,Sheet1!A:B, 2, FALSE), "")</f>
        <v/>
      </c>
    </row>
    <row r="344" spans="1:18" x14ac:dyDescent="0.3">
      <c r="A344" t="s">
        <v>639</v>
      </c>
      <c r="B344" t="s">
        <v>641</v>
      </c>
      <c r="C344" t="str">
        <f t="shared" ca="1" si="28"/>
        <v>B7 My Business:Wedding Fee</v>
      </c>
      <c r="D344" t="str">
        <f t="shared" ca="1" si="27"/>
        <v>Earning</v>
      </c>
      <c r="E344">
        <f t="shared" ca="1" si="26"/>
        <v>37</v>
      </c>
      <c r="F344" t="str">
        <f t="shared" ca="1" si="29"/>
        <v>{ "emoji": "💸", "id": 340, "name": "Earning", "parentId": 37, "isSync": 0, "createdAt": "2023-12-02T16:17:21.188", "updatedAt": "2023-12-02T16:17:21.188", "isActive": 1, "transaction_type": "expense" },</v>
      </c>
      <c r="G344" t="s">
        <v>593</v>
      </c>
      <c r="H344">
        <v>340</v>
      </c>
      <c r="I344" t="s">
        <v>11</v>
      </c>
      <c r="J344" t="s">
        <v>39</v>
      </c>
      <c r="K344" t="s">
        <v>594</v>
      </c>
      <c r="O344">
        <f>IFERROR(VLOOKUP(I344,Sheet1!A:B, 2, FALSE),"")</f>
        <v>11</v>
      </c>
      <c r="P344">
        <f>IFERROR(VLOOKUP(J344,Sheet1!A:B, 2, FALSE), "")</f>
        <v>37</v>
      </c>
      <c r="Q344" t="str">
        <f>IFERROR(VLOOKUP(K344,Sheet1!A:B, 2, FALSE), "")</f>
        <v/>
      </c>
      <c r="R344" t="str">
        <f>IFERROR(VLOOKUP(L344,Sheet1!A:B, 2, FALSE), "")</f>
        <v/>
      </c>
    </row>
    <row r="345" spans="1:18" x14ac:dyDescent="0.3">
      <c r="A345" t="s">
        <v>639</v>
      </c>
      <c r="B345" t="s">
        <v>641</v>
      </c>
      <c r="C345" t="str">
        <f t="shared" ca="1" si="28"/>
        <v>B7 My Business:Wedding Fee</v>
      </c>
      <c r="D345" t="str">
        <f t="shared" ca="1" si="27"/>
        <v>Gold</v>
      </c>
      <c r="E345">
        <f t="shared" ca="1" si="26"/>
        <v>37</v>
      </c>
      <c r="F345" t="str">
        <f t="shared" ca="1" si="29"/>
        <v>{ "emoji": "💸", "id": 341, "name": "Gold", "parentId": 37, "isSync": 0, "createdAt": "2023-12-02T16:17:21.188", "updatedAt": "2023-12-02T16:17:21.188", "isActive": 1, "transaction_type": "expense" },</v>
      </c>
      <c r="G345" t="s">
        <v>595</v>
      </c>
      <c r="H345">
        <v>341</v>
      </c>
      <c r="I345" t="s">
        <v>11</v>
      </c>
      <c r="J345" t="s">
        <v>39</v>
      </c>
      <c r="K345" t="s">
        <v>596</v>
      </c>
      <c r="O345">
        <f>IFERROR(VLOOKUP(I345,Sheet1!A:B, 2, FALSE),"")</f>
        <v>11</v>
      </c>
      <c r="P345">
        <f>IFERROR(VLOOKUP(J345,Sheet1!A:B, 2, FALSE), "")</f>
        <v>37</v>
      </c>
      <c r="Q345" t="str">
        <f>IFERROR(VLOOKUP(K345,Sheet1!A:B, 2, FALSE), "")</f>
        <v/>
      </c>
      <c r="R345" t="str">
        <f>IFERROR(VLOOKUP(L345,Sheet1!A:B, 2, FALSE), "")</f>
        <v/>
      </c>
    </row>
    <row r="346" spans="1:18" x14ac:dyDescent="0.3">
      <c r="A346" t="s">
        <v>639</v>
      </c>
      <c r="B346" t="s">
        <v>641</v>
      </c>
      <c r="C346" t="e">
        <f t="shared" ca="1" si="28"/>
        <v>#VALUE!</v>
      </c>
      <c r="D346" t="str">
        <f t="shared" ca="1" si="27"/>
        <v>Opening Balance</v>
      </c>
      <c r="E346">
        <v>-1</v>
      </c>
      <c r="F346" t="str">
        <f t="shared" ca="1" si="29"/>
        <v>{ "emoji": "💸", "id": 342, "name": "Opening Balance", "parentId": -1, "isSync": 0, "createdAt": "2023-12-02T16:17:21.188", "updatedAt": "2023-12-02T16:17:21.188", "isActive": 1, "transaction_type": "expense" },</v>
      </c>
      <c r="G346" t="s">
        <v>16</v>
      </c>
      <c r="H346">
        <v>342</v>
      </c>
      <c r="I346" t="s">
        <v>16</v>
      </c>
      <c r="O346" t="str">
        <f>IFERROR(VLOOKUP(I346,Sheet1!A:B, 2, FALSE),"")</f>
        <v/>
      </c>
      <c r="P346" t="str">
        <f>IFERROR(VLOOKUP(J346,Sheet1!A:B, 2, FALSE), "")</f>
        <v/>
      </c>
      <c r="Q346" t="str">
        <f>IFERROR(VLOOKUP(K346,Sheet1!A:B, 2, FALSE), "")</f>
        <v/>
      </c>
      <c r="R346" t="str">
        <f>IFERROR(VLOOKUP(L346,Sheet1!A:B, 2, FALSE), "")</f>
        <v/>
      </c>
    </row>
    <row r="347" spans="1:18" x14ac:dyDescent="0.3">
      <c r="A347" t="s">
        <v>640</v>
      </c>
      <c r="B347" t="s">
        <v>642</v>
      </c>
      <c r="C347" t="str">
        <f t="shared" ca="1" si="28"/>
        <v>A2 Bank Income:Bank Income</v>
      </c>
      <c r="D347" t="str">
        <f t="shared" ca="1" si="27"/>
        <v>Interest's clearing</v>
      </c>
      <c r="E347">
        <f ca="1">VLOOKUP(C347,G:H,2,FALSE)</f>
        <v>17</v>
      </c>
      <c r="F347" t="str">
        <f t="shared" ca="1" si="29"/>
        <v>{ "emoji": "💰", "id": 343, "name": "Interest's clearing", "parentId": 17, "isSync": 0, "createdAt": "2023-12-02T16:17:21.188", "updatedAt": "2023-12-02T16:17:21.188", "isActive": 1, "transaction_type": "income" },</v>
      </c>
      <c r="G347" t="s">
        <v>597</v>
      </c>
      <c r="H347">
        <v>343</v>
      </c>
      <c r="I347" t="s">
        <v>3</v>
      </c>
      <c r="J347" t="s">
        <v>19</v>
      </c>
      <c r="K347" t="s">
        <v>598</v>
      </c>
      <c r="O347">
        <f>IFERROR(VLOOKUP(I347,Sheet1!A:B, 2, FALSE),"")</f>
        <v>2</v>
      </c>
      <c r="P347">
        <f>IFERROR(VLOOKUP(J347,Sheet1!A:B, 2, FALSE), "")</f>
        <v>17</v>
      </c>
      <c r="Q347" t="str">
        <f>IFERROR(VLOOKUP(K347,Sheet1!A:B, 2, FALSE), "")</f>
        <v/>
      </c>
      <c r="R347" t="str">
        <f>IFERROR(VLOOKUP(L347,Sheet1!A:B, 2, FALSE), "")</f>
        <v/>
      </c>
    </row>
    <row r="348" spans="1:18" x14ac:dyDescent="0.3">
      <c r="A348" t="s">
        <v>639</v>
      </c>
      <c r="B348" t="s">
        <v>641</v>
      </c>
      <c r="C348" t="e">
        <f t="shared" si="28"/>
        <v>#VALUE!</v>
      </c>
    </row>
    <row r="349" spans="1:18" x14ac:dyDescent="0.3">
      <c r="A349" t="s">
        <v>639</v>
      </c>
      <c r="B349" t="s">
        <v>641</v>
      </c>
      <c r="C349" t="e">
        <f t="shared" si="28"/>
        <v>#VALUE!</v>
      </c>
    </row>
    <row r="350" spans="1:18" x14ac:dyDescent="0.3">
      <c r="A350" t="s">
        <v>639</v>
      </c>
      <c r="B350" t="s">
        <v>641</v>
      </c>
      <c r="C350" t="str">
        <f ca="1">LEFT(G350, LEN(G350)-LEN(D350)-1)</f>
        <v>B4 Utility Expense:Transportation</v>
      </c>
      <c r="D350" t="str">
        <f ca="1">OFFSET(H350,0,COUNTA(I350:M350)-0)</f>
        <v>Passport</v>
      </c>
      <c r="E350">
        <f t="shared" ref="E350:E358" ca="1" si="30">VLOOKUP(C350,G:H,2,FALSE)</f>
        <v>27</v>
      </c>
      <c r="F350" t="str">
        <f ca="1">"{ ""emoji"": """&amp;B350&amp;""", ""id"": "&amp;H350&amp;", ""name"": """&amp;D350&amp;""", ""parentId"": "&amp;E350&amp;", ""isSync"": 0, ""createdAt"": ""2023-12-02T16:17:21.188"", ""updatedAt"": ""2023-12-02T16:17:21.188"", ""isActive"": 1, ""transaction_type"": """&amp;A350&amp;""" },"</f>
        <v>{ "emoji": "💸", "id": 344, "name": "Passport", "parentId": 27, "isSync": 0, "createdAt": "2023-12-02T16:17:21.188", "updatedAt": "2023-12-02T16:17:21.188", "isActive": 1, "transaction_type": "expense" },</v>
      </c>
      <c r="G350" t="s">
        <v>634</v>
      </c>
      <c r="H350">
        <v>344</v>
      </c>
      <c r="I350" t="s">
        <v>8</v>
      </c>
      <c r="J350" t="s">
        <v>29</v>
      </c>
      <c r="K350" t="s">
        <v>606</v>
      </c>
    </row>
    <row r="351" spans="1:18" x14ac:dyDescent="0.3">
      <c r="A351" t="s">
        <v>639</v>
      </c>
      <c r="B351" t="s">
        <v>641</v>
      </c>
      <c r="C351" t="str">
        <f t="shared" ca="1" si="28"/>
        <v>B1 Monthly Expense:B2 Meal &amp; Food:Food:Cooking</v>
      </c>
      <c r="D351" t="str">
        <f t="shared" ref="D351:D358" ca="1" si="31">OFFSET(H351,0,COUNTA(I351:M351)-0)</f>
        <v>Cooking Other</v>
      </c>
      <c r="E351">
        <f t="shared" ca="1" si="30"/>
        <v>53</v>
      </c>
      <c r="F351" t="str">
        <f t="shared" ref="F351:F358" ca="1" si="32">"{ ""emoji"": """&amp;B351&amp;""", ""id"": "&amp;H351&amp;", ""name"": """&amp;D351&amp;""", ""parentId"": "&amp;E351&amp;", ""isSync"": 0, ""createdAt"": ""2023-12-02T16:17:21.188"", ""updatedAt"": ""2023-12-02T16:17:21.188"", ""isActive"": 1, ""transaction_type"": """&amp;A351&amp;""" },"</f>
        <v>{ "emoji": "💸", "id": 345, "name": "Cooking Other", "parentId": 53, "isSync": 0, "createdAt": "2023-12-02T16:17:21.188", "updatedAt": "2023-12-02T16:17:21.188", "isActive": 1, "transaction_type": "expense" },</v>
      </c>
      <c r="G351" s="4" t="s">
        <v>680</v>
      </c>
      <c r="H351">
        <v>345</v>
      </c>
      <c r="I351" t="s">
        <v>5</v>
      </c>
      <c r="J351" t="s">
        <v>22</v>
      </c>
      <c r="K351" t="s">
        <v>42</v>
      </c>
      <c r="L351" t="s">
        <v>93</v>
      </c>
      <c r="M351" t="s">
        <v>679</v>
      </c>
    </row>
    <row r="352" spans="1:18" x14ac:dyDescent="0.3">
      <c r="A352" t="s">
        <v>639</v>
      </c>
      <c r="B352" t="s">
        <v>641</v>
      </c>
      <c r="C352" t="str">
        <f t="shared" ca="1" si="28"/>
        <v>B3 My Expense:Household</v>
      </c>
      <c r="D352" t="str">
        <f t="shared" ca="1" si="31"/>
        <v>Cloth Washing</v>
      </c>
      <c r="E352">
        <f t="shared" ca="1" si="30"/>
        <v>23</v>
      </c>
      <c r="F352" t="str">
        <f t="shared" ca="1" si="32"/>
        <v>{ "emoji": "💸", "id": 346, "name": "Cloth Washing", "parentId": 23, "isSync": 0, "createdAt": "2023-12-02T16:17:21.188", "updatedAt": "2023-12-02T16:17:21.188", "isActive": 1, "transaction_type": "expense" },</v>
      </c>
      <c r="G352" t="s">
        <v>637</v>
      </c>
      <c r="H352">
        <v>346</v>
      </c>
      <c r="I352" t="s">
        <v>7</v>
      </c>
      <c r="J352" t="s">
        <v>25</v>
      </c>
      <c r="K352" t="s">
        <v>599</v>
      </c>
    </row>
    <row r="353" spans="1:11" x14ac:dyDescent="0.3">
      <c r="A353" t="s">
        <v>639</v>
      </c>
      <c r="B353" t="s">
        <v>641</v>
      </c>
      <c r="C353" t="str">
        <f t="shared" ca="1" si="28"/>
        <v>B3 My Expense:Household</v>
      </c>
      <c r="D353" t="str">
        <f t="shared" ca="1" si="31"/>
        <v>Toilet Equipment</v>
      </c>
      <c r="E353">
        <f t="shared" ca="1" si="30"/>
        <v>23</v>
      </c>
      <c r="F353" t="str">
        <f t="shared" ca="1" si="32"/>
        <v>{ "emoji": "💸", "id": 347, "name": "Toilet Equipment", "parentId": 23, "isSync": 0, "createdAt": "2023-12-02T16:17:21.188", "updatedAt": "2023-12-02T16:17:21.188", "isActive": 1, "transaction_type": "expense" },</v>
      </c>
      <c r="G353" t="s">
        <v>631</v>
      </c>
      <c r="H353">
        <v>347</v>
      </c>
      <c r="I353" t="s">
        <v>7</v>
      </c>
      <c r="J353" t="s">
        <v>25</v>
      </c>
      <c r="K353" t="s">
        <v>600</v>
      </c>
    </row>
    <row r="354" spans="1:11" x14ac:dyDescent="0.3">
      <c r="A354" t="s">
        <v>639</v>
      </c>
      <c r="B354" t="s">
        <v>641</v>
      </c>
      <c r="C354" t="str">
        <f t="shared" ca="1" si="28"/>
        <v>B8 Commune80</v>
      </c>
      <c r="D354" t="str">
        <f t="shared" ca="1" si="31"/>
        <v>Commune80</v>
      </c>
      <c r="E354">
        <f t="shared" ca="1" si="30"/>
        <v>12</v>
      </c>
      <c r="F354" t="str">
        <f t="shared" ca="1" si="32"/>
        <v>{ "emoji": "💸", "id": 348, "name": "Commune80", "parentId": 12, "isSync": 0, "createdAt": "2023-12-02T16:17:21.188", "updatedAt": "2023-12-02T16:17:21.188", "isActive": 1, "transaction_type": "expense" },</v>
      </c>
      <c r="G354" s="4" t="s">
        <v>638</v>
      </c>
      <c r="H354">
        <v>348</v>
      </c>
      <c r="I354" t="s">
        <v>12</v>
      </c>
      <c r="J354" t="s">
        <v>605</v>
      </c>
    </row>
    <row r="355" spans="1:11" x14ac:dyDescent="0.3">
      <c r="A355" t="s">
        <v>640</v>
      </c>
      <c r="B355" t="s">
        <v>642</v>
      </c>
      <c r="C355" t="str">
        <f t="shared" ca="1" si="28"/>
        <v>A3 My Income:Saving</v>
      </c>
      <c r="D355" t="str">
        <f t="shared" ca="1" si="31"/>
        <v>My Coins</v>
      </c>
      <c r="E355">
        <f t="shared" ca="1" si="30"/>
        <v>240</v>
      </c>
      <c r="F355" t="str">
        <f t="shared" ca="1" si="32"/>
        <v>{ "emoji": "💰", "id": 349, "name": "My Coins", "parentId": 240, "isSync": 0, "createdAt": "2023-12-02T16:17:21.188", "updatedAt": "2023-12-02T16:17:21.188", "isActive": 1, "transaction_type": "income" },</v>
      </c>
      <c r="G355" t="s">
        <v>636</v>
      </c>
      <c r="H355">
        <v>349</v>
      </c>
      <c r="I355" t="s">
        <v>4</v>
      </c>
      <c r="J355" t="s">
        <v>444</v>
      </c>
      <c r="K355" t="s">
        <v>601</v>
      </c>
    </row>
    <row r="356" spans="1:11" x14ac:dyDescent="0.3">
      <c r="A356" t="s">
        <v>639</v>
      </c>
      <c r="B356" t="s">
        <v>641</v>
      </c>
      <c r="C356" t="str">
        <f t="shared" ca="1" si="28"/>
        <v>B4 Utility Expense:Transportation</v>
      </c>
      <c r="D356" t="str">
        <f t="shared" ca="1" si="31"/>
        <v>Rabbit Card</v>
      </c>
      <c r="E356">
        <f t="shared" ca="1" si="30"/>
        <v>27</v>
      </c>
      <c r="F356" t="str">
        <f t="shared" ca="1" si="32"/>
        <v>{ "emoji": "💸", "id": 350, "name": "Rabbit Card", "parentId": 27, "isSync": 0, "createdAt": "2023-12-02T16:17:21.188", "updatedAt": "2023-12-02T16:17:21.188", "isActive": 1, "transaction_type": "expense" },</v>
      </c>
      <c r="G356" t="s">
        <v>632</v>
      </c>
      <c r="H356">
        <v>350</v>
      </c>
      <c r="I356" t="s">
        <v>8</v>
      </c>
      <c r="J356" t="s">
        <v>29</v>
      </c>
      <c r="K356" t="s">
        <v>602</v>
      </c>
    </row>
    <row r="357" spans="1:11" x14ac:dyDescent="0.3">
      <c r="A357" t="s">
        <v>639</v>
      </c>
      <c r="B357" t="s">
        <v>641</v>
      </c>
      <c r="C357" t="str">
        <f t="shared" ca="1" si="28"/>
        <v>Opening Balance</v>
      </c>
      <c r="D357" t="str">
        <f t="shared" ca="1" si="31"/>
        <v>Marketting Price</v>
      </c>
      <c r="E357">
        <f t="shared" ca="1" si="30"/>
        <v>342</v>
      </c>
      <c r="F357" t="str">
        <f t="shared" ca="1" si="32"/>
        <v>{ "emoji": "💸", "id": 351, "name": "Marketting Price", "parentId": 342, "isSync": 0, "createdAt": "2023-12-02T16:17:21.188", "updatedAt": "2023-12-02T16:17:21.188", "isActive": 1, "transaction_type": "expense" },</v>
      </c>
      <c r="G357" t="s">
        <v>635</v>
      </c>
      <c r="H357">
        <v>351</v>
      </c>
      <c r="I357" t="s">
        <v>16</v>
      </c>
      <c r="J357" t="s">
        <v>603</v>
      </c>
    </row>
    <row r="358" spans="1:11" x14ac:dyDescent="0.3">
      <c r="A358" t="s">
        <v>639</v>
      </c>
      <c r="B358" t="s">
        <v>641</v>
      </c>
      <c r="C358" t="str">
        <f t="shared" ca="1" si="28"/>
        <v>B4 Utility Expense:Water Bill</v>
      </c>
      <c r="D358" t="str">
        <f t="shared" ca="1" si="31"/>
        <v>Water Bill Condo</v>
      </c>
      <c r="E358">
        <f t="shared" ca="1" si="30"/>
        <v>208</v>
      </c>
      <c r="F358" t="str">
        <f t="shared" ca="1" si="32"/>
        <v>{ "emoji": "💸", "id": 352, "name": "Water Bill Condo", "parentId": 208, "isSync": 0, "createdAt": "2023-12-02T16:17:21.188", "updatedAt": "2023-12-02T16:17:21.188", "isActive": 1, "transaction_type": "expense" },</v>
      </c>
      <c r="G358" t="s">
        <v>633</v>
      </c>
      <c r="H358">
        <v>352</v>
      </c>
      <c r="I358" t="s">
        <v>8</v>
      </c>
      <c r="J358" t="s">
        <v>391</v>
      </c>
      <c r="K358" t="s">
        <v>604</v>
      </c>
    </row>
  </sheetData>
  <autoFilter ref="A2:R35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F355"/>
  <sheetViews>
    <sheetView topLeftCell="A3" workbookViewId="0">
      <selection activeCell="M25" sqref="M25"/>
    </sheetView>
  </sheetViews>
  <sheetFormatPr defaultRowHeight="14.4" x14ac:dyDescent="0.3"/>
  <sheetData>
    <row r="3" spans="6:6" x14ac:dyDescent="0.3">
      <c r="F3" s="4" t="s">
        <v>0</v>
      </c>
    </row>
    <row r="4" spans="6:6" x14ac:dyDescent="0.3">
      <c r="F4" s="4" t="s">
        <v>1</v>
      </c>
    </row>
    <row r="5" spans="6:6" x14ac:dyDescent="0.3">
      <c r="F5" s="4" t="s">
        <v>3</v>
      </c>
    </row>
    <row r="6" spans="6:6" x14ac:dyDescent="0.3">
      <c r="F6" s="4" t="s">
        <v>4</v>
      </c>
    </row>
    <row r="7" spans="6:6" x14ac:dyDescent="0.3">
      <c r="F7" s="4" t="s">
        <v>14</v>
      </c>
    </row>
    <row r="8" spans="6:6" x14ac:dyDescent="0.3">
      <c r="F8" s="4" t="s">
        <v>5</v>
      </c>
    </row>
    <row r="9" spans="6:6" x14ac:dyDescent="0.3">
      <c r="F9" s="4" t="s">
        <v>6</v>
      </c>
    </row>
    <row r="10" spans="6:6" x14ac:dyDescent="0.3">
      <c r="F10" s="4" t="s">
        <v>7</v>
      </c>
    </row>
    <row r="11" spans="6:6" x14ac:dyDescent="0.3">
      <c r="F11" s="4" t="s">
        <v>8</v>
      </c>
    </row>
    <row r="12" spans="6:6" x14ac:dyDescent="0.3">
      <c r="F12" s="4" t="s">
        <v>9</v>
      </c>
    </row>
    <row r="13" spans="6:6" x14ac:dyDescent="0.3">
      <c r="F13" s="4" t="s">
        <v>10</v>
      </c>
    </row>
    <row r="14" spans="6:6" x14ac:dyDescent="0.3">
      <c r="F14" s="4" t="s">
        <v>11</v>
      </c>
    </row>
    <row r="15" spans="6:6" x14ac:dyDescent="0.3">
      <c r="F15" s="4" t="s">
        <v>12</v>
      </c>
    </row>
    <row r="16" spans="6:6" x14ac:dyDescent="0.3">
      <c r="F16" s="4" t="s">
        <v>13</v>
      </c>
    </row>
    <row r="17" spans="6:6" x14ac:dyDescent="0.3">
      <c r="F17" s="4" t="s">
        <v>15</v>
      </c>
    </row>
    <row r="18" spans="6:6" x14ac:dyDescent="0.3">
      <c r="F18" s="4" t="s">
        <v>608</v>
      </c>
    </row>
    <row r="19" spans="6:6" x14ac:dyDescent="0.3">
      <c r="F19" s="4" t="s">
        <v>609</v>
      </c>
    </row>
    <row r="20" spans="6:6" x14ac:dyDescent="0.3">
      <c r="F20" s="4" t="s">
        <v>177</v>
      </c>
    </row>
    <row r="21" spans="6:6" x14ac:dyDescent="0.3">
      <c r="F21" s="4" t="s">
        <v>610</v>
      </c>
    </row>
    <row r="22" spans="6:6" x14ac:dyDescent="0.3">
      <c r="F22" s="4" t="s">
        <v>200</v>
      </c>
    </row>
    <row r="23" spans="6:6" x14ac:dyDescent="0.3">
      <c r="F23" s="4" t="s">
        <v>205</v>
      </c>
    </row>
    <row r="24" spans="6:6" x14ac:dyDescent="0.3">
      <c r="F24" s="4" t="s">
        <v>611</v>
      </c>
    </row>
    <row r="25" spans="6:6" x14ac:dyDescent="0.3">
      <c r="F25" s="4" t="s">
        <v>612</v>
      </c>
    </row>
    <row r="26" spans="6:6" x14ac:dyDescent="0.3">
      <c r="F26" s="4" t="s">
        <v>613</v>
      </c>
    </row>
    <row r="27" spans="6:6" x14ac:dyDescent="0.3">
      <c r="F27" s="4" t="s">
        <v>614</v>
      </c>
    </row>
    <row r="28" spans="6:6" x14ac:dyDescent="0.3">
      <c r="F28" s="4" t="s">
        <v>615</v>
      </c>
    </row>
    <row r="29" spans="6:6" x14ac:dyDescent="0.3">
      <c r="F29" s="4" t="s">
        <v>616</v>
      </c>
    </row>
    <row r="30" spans="6:6" x14ac:dyDescent="0.3">
      <c r="F30" s="4" t="s">
        <v>617</v>
      </c>
    </row>
    <row r="31" spans="6:6" x14ac:dyDescent="0.3">
      <c r="F31" s="4" t="s">
        <v>381</v>
      </c>
    </row>
    <row r="32" spans="6:6" x14ac:dyDescent="0.3">
      <c r="F32" s="4" t="s">
        <v>438</v>
      </c>
    </row>
    <row r="33" spans="6:6" x14ac:dyDescent="0.3">
      <c r="F33" s="4" t="s">
        <v>437</v>
      </c>
    </row>
    <row r="34" spans="6:6" x14ac:dyDescent="0.3">
      <c r="F34" s="4" t="s">
        <v>618</v>
      </c>
    </row>
    <row r="35" spans="6:6" x14ac:dyDescent="0.3">
      <c r="F35" s="4" t="s">
        <v>619</v>
      </c>
    </row>
    <row r="36" spans="6:6" x14ac:dyDescent="0.3">
      <c r="F36" s="4" t="s">
        <v>397</v>
      </c>
    </row>
    <row r="37" spans="6:6" x14ac:dyDescent="0.3">
      <c r="F37" s="4" t="s">
        <v>396</v>
      </c>
    </row>
    <row r="38" spans="6:6" x14ac:dyDescent="0.3">
      <c r="F38" s="4" t="s">
        <v>544</v>
      </c>
    </row>
    <row r="39" spans="6:6" x14ac:dyDescent="0.3">
      <c r="F39" s="4" t="s">
        <v>620</v>
      </c>
    </row>
    <row r="40" spans="6:6" x14ac:dyDescent="0.3">
      <c r="F40" s="4" t="s">
        <v>429</v>
      </c>
    </row>
    <row r="41" spans="6:6" x14ac:dyDescent="0.3">
      <c r="F41" s="4" t="s">
        <v>621</v>
      </c>
    </row>
    <row r="42" spans="6:6" x14ac:dyDescent="0.3">
      <c r="F42" s="4" t="s">
        <v>622</v>
      </c>
    </row>
    <row r="43" spans="6:6" x14ac:dyDescent="0.3">
      <c r="F43" s="4" t="s">
        <v>623</v>
      </c>
    </row>
    <row r="44" spans="6:6" x14ac:dyDescent="0.3">
      <c r="F44" s="4" t="s">
        <v>624</v>
      </c>
    </row>
    <row r="45" spans="6:6" x14ac:dyDescent="0.3">
      <c r="F45" s="4" t="s">
        <v>525</v>
      </c>
    </row>
    <row r="46" spans="6:6" x14ac:dyDescent="0.3">
      <c r="F46" s="4" t="s">
        <v>625</v>
      </c>
    </row>
    <row r="47" spans="6:6" x14ac:dyDescent="0.3">
      <c r="F47" s="4" t="s">
        <v>292</v>
      </c>
    </row>
    <row r="48" spans="6:6" x14ac:dyDescent="0.3">
      <c r="F48" s="4" t="s">
        <v>296</v>
      </c>
    </row>
    <row r="49" spans="6:6" x14ac:dyDescent="0.3">
      <c r="F49" s="4" t="s">
        <v>300</v>
      </c>
    </row>
    <row r="50" spans="6:6" x14ac:dyDescent="0.3">
      <c r="F50" s="4" t="s">
        <v>626</v>
      </c>
    </row>
    <row r="51" spans="6:6" x14ac:dyDescent="0.3">
      <c r="F51" s="4" t="s">
        <v>311</v>
      </c>
    </row>
    <row r="52" spans="6:6" x14ac:dyDescent="0.3">
      <c r="F52" s="4" t="s">
        <v>336</v>
      </c>
    </row>
    <row r="53" spans="6:6" x14ac:dyDescent="0.3">
      <c r="F53" s="5" t="s">
        <v>627</v>
      </c>
    </row>
    <row r="54" spans="6:6" x14ac:dyDescent="0.3">
      <c r="F54" s="4" t="s">
        <v>477</v>
      </c>
    </row>
    <row r="55" spans="6:6" x14ac:dyDescent="0.3">
      <c r="F55" s="4" t="s">
        <v>628</v>
      </c>
    </row>
    <row r="56" spans="6:6" x14ac:dyDescent="0.3">
      <c r="F56" s="4" t="s">
        <v>629</v>
      </c>
    </row>
    <row r="57" spans="6:6" x14ac:dyDescent="0.3">
      <c r="F57" s="4" t="s">
        <v>630</v>
      </c>
    </row>
    <row r="58" spans="6:6" x14ac:dyDescent="0.3">
      <c r="F58" t="s">
        <v>136</v>
      </c>
    </row>
    <row r="59" spans="6:6" x14ac:dyDescent="0.3">
      <c r="F59" t="s">
        <v>138</v>
      </c>
    </row>
    <row r="60" spans="6:6" x14ac:dyDescent="0.3">
      <c r="F60" t="s">
        <v>140</v>
      </c>
    </row>
    <row r="61" spans="6:6" x14ac:dyDescent="0.3">
      <c r="F61" t="s">
        <v>141</v>
      </c>
    </row>
    <row r="62" spans="6:6" x14ac:dyDescent="0.3">
      <c r="F62" t="s">
        <v>143</v>
      </c>
    </row>
    <row r="63" spans="6:6" x14ac:dyDescent="0.3">
      <c r="F63" t="s">
        <v>145</v>
      </c>
    </row>
    <row r="64" spans="6:6" x14ac:dyDescent="0.3">
      <c r="F64" t="s">
        <v>147</v>
      </c>
    </row>
    <row r="65" spans="6:6" x14ac:dyDescent="0.3">
      <c r="F65" t="s">
        <v>149</v>
      </c>
    </row>
    <row r="66" spans="6:6" x14ac:dyDescent="0.3">
      <c r="F66" t="s">
        <v>150</v>
      </c>
    </row>
    <row r="67" spans="6:6" x14ac:dyDescent="0.3">
      <c r="F67" t="s">
        <v>152</v>
      </c>
    </row>
    <row r="68" spans="6:6" x14ac:dyDescent="0.3">
      <c r="F68" t="s">
        <v>153</v>
      </c>
    </row>
    <row r="69" spans="6:6" x14ac:dyDescent="0.3">
      <c r="F69" t="s">
        <v>155</v>
      </c>
    </row>
    <row r="70" spans="6:6" x14ac:dyDescent="0.3">
      <c r="F70" t="s">
        <v>157</v>
      </c>
    </row>
    <row r="71" spans="6:6" x14ac:dyDescent="0.3">
      <c r="F71" t="s">
        <v>159</v>
      </c>
    </row>
    <row r="72" spans="6:6" x14ac:dyDescent="0.3">
      <c r="F72" t="s">
        <v>2</v>
      </c>
    </row>
    <row r="73" spans="6:6" x14ac:dyDescent="0.3">
      <c r="F73" t="s">
        <v>161</v>
      </c>
    </row>
    <row r="74" spans="6:6" x14ac:dyDescent="0.3">
      <c r="F74" t="s">
        <v>163</v>
      </c>
    </row>
    <row r="75" spans="6:6" x14ac:dyDescent="0.3">
      <c r="F75" t="s">
        <v>165</v>
      </c>
    </row>
    <row r="76" spans="6:6" x14ac:dyDescent="0.3">
      <c r="F76" t="s">
        <v>166</v>
      </c>
    </row>
    <row r="77" spans="6:6" x14ac:dyDescent="0.3">
      <c r="F77" t="s">
        <v>167</v>
      </c>
    </row>
    <row r="78" spans="6:6" x14ac:dyDescent="0.3">
      <c r="F78" t="s">
        <v>168</v>
      </c>
    </row>
    <row r="79" spans="6:6" x14ac:dyDescent="0.3">
      <c r="F79" t="s">
        <v>169</v>
      </c>
    </row>
    <row r="80" spans="6:6" x14ac:dyDescent="0.3">
      <c r="F80" t="s">
        <v>170</v>
      </c>
    </row>
    <row r="81" spans="6:6" x14ac:dyDescent="0.3">
      <c r="F81" t="s">
        <v>171</v>
      </c>
    </row>
    <row r="82" spans="6:6" x14ac:dyDescent="0.3">
      <c r="F82" t="s">
        <v>172</v>
      </c>
    </row>
    <row r="83" spans="6:6" x14ac:dyDescent="0.3">
      <c r="F83" t="s">
        <v>173</v>
      </c>
    </row>
    <row r="84" spans="6:6" x14ac:dyDescent="0.3">
      <c r="F84" t="s">
        <v>174</v>
      </c>
    </row>
    <row r="85" spans="6:6" x14ac:dyDescent="0.3">
      <c r="F85" t="s">
        <v>175</v>
      </c>
    </row>
    <row r="86" spans="6:6" x14ac:dyDescent="0.3">
      <c r="F86" t="s">
        <v>647</v>
      </c>
    </row>
    <row r="87" spans="6:6" x14ac:dyDescent="0.3">
      <c r="F87" t="s">
        <v>178</v>
      </c>
    </row>
    <row r="88" spans="6:6" x14ac:dyDescent="0.3">
      <c r="F88" t="s">
        <v>180</v>
      </c>
    </row>
    <row r="89" spans="6:6" x14ac:dyDescent="0.3">
      <c r="F89" t="s">
        <v>182</v>
      </c>
    </row>
    <row r="90" spans="6:6" x14ac:dyDescent="0.3">
      <c r="F90" t="s">
        <v>184</v>
      </c>
    </row>
    <row r="91" spans="6:6" x14ac:dyDescent="0.3">
      <c r="F91" t="s">
        <v>186</v>
      </c>
    </row>
    <row r="92" spans="6:6" x14ac:dyDescent="0.3">
      <c r="F92" t="s">
        <v>188</v>
      </c>
    </row>
    <row r="93" spans="6:6" x14ac:dyDescent="0.3">
      <c r="F93" t="s">
        <v>190</v>
      </c>
    </row>
    <row r="94" spans="6:6" x14ac:dyDescent="0.3">
      <c r="F94" t="s">
        <v>192</v>
      </c>
    </row>
    <row r="95" spans="6:6" x14ac:dyDescent="0.3">
      <c r="F95" t="s">
        <v>194</v>
      </c>
    </row>
    <row r="96" spans="6:6" x14ac:dyDescent="0.3">
      <c r="F96" t="s">
        <v>196</v>
      </c>
    </row>
    <row r="97" spans="6:6" x14ac:dyDescent="0.3">
      <c r="F97" t="s">
        <v>198</v>
      </c>
    </row>
    <row r="98" spans="6:6" x14ac:dyDescent="0.3">
      <c r="F98" t="s">
        <v>649</v>
      </c>
    </row>
    <row r="99" spans="6:6" x14ac:dyDescent="0.3">
      <c r="F99" t="s">
        <v>201</v>
      </c>
    </row>
    <row r="100" spans="6:6" x14ac:dyDescent="0.3">
      <c r="F100" t="s">
        <v>203</v>
      </c>
    </row>
    <row r="101" spans="6:6" x14ac:dyDescent="0.3">
      <c r="F101" t="s">
        <v>651</v>
      </c>
    </row>
    <row r="102" spans="6:6" x14ac:dyDescent="0.3">
      <c r="F102" t="s">
        <v>206</v>
      </c>
    </row>
    <row r="103" spans="6:6" x14ac:dyDescent="0.3">
      <c r="F103" t="s">
        <v>208</v>
      </c>
    </row>
    <row r="104" spans="6:6" x14ac:dyDescent="0.3">
      <c r="F104" t="s">
        <v>210</v>
      </c>
    </row>
    <row r="105" spans="6:6" x14ac:dyDescent="0.3">
      <c r="F105" t="s">
        <v>212</v>
      </c>
    </row>
    <row r="106" spans="6:6" x14ac:dyDescent="0.3">
      <c r="F106" t="s">
        <v>213</v>
      </c>
    </row>
    <row r="107" spans="6:6" x14ac:dyDescent="0.3">
      <c r="F107" t="s">
        <v>214</v>
      </c>
    </row>
    <row r="108" spans="6:6" x14ac:dyDescent="0.3">
      <c r="F108" t="s">
        <v>215</v>
      </c>
    </row>
    <row r="109" spans="6:6" x14ac:dyDescent="0.3">
      <c r="F109" t="s">
        <v>217</v>
      </c>
    </row>
    <row r="110" spans="6:6" x14ac:dyDescent="0.3">
      <c r="F110" t="s">
        <v>219</v>
      </c>
    </row>
    <row r="111" spans="6:6" x14ac:dyDescent="0.3">
      <c r="F111" t="s">
        <v>221</v>
      </c>
    </row>
    <row r="112" spans="6:6" x14ac:dyDescent="0.3">
      <c r="F112" t="s">
        <v>222</v>
      </c>
    </row>
    <row r="113" spans="6:6" x14ac:dyDescent="0.3">
      <c r="F113" t="s">
        <v>223</v>
      </c>
    </row>
    <row r="114" spans="6:6" x14ac:dyDescent="0.3">
      <c r="F114" t="s">
        <v>224</v>
      </c>
    </row>
    <row r="115" spans="6:6" x14ac:dyDescent="0.3">
      <c r="F115" t="s">
        <v>226</v>
      </c>
    </row>
    <row r="116" spans="6:6" x14ac:dyDescent="0.3">
      <c r="F116" t="s">
        <v>227</v>
      </c>
    </row>
    <row r="117" spans="6:6" x14ac:dyDescent="0.3">
      <c r="F117" t="s">
        <v>228</v>
      </c>
    </row>
    <row r="118" spans="6:6" x14ac:dyDescent="0.3">
      <c r="F118" t="s">
        <v>229</v>
      </c>
    </row>
    <row r="119" spans="6:6" x14ac:dyDescent="0.3">
      <c r="F119" t="s">
        <v>230</v>
      </c>
    </row>
    <row r="120" spans="6:6" x14ac:dyDescent="0.3">
      <c r="F120" t="s">
        <v>231</v>
      </c>
    </row>
    <row r="121" spans="6:6" x14ac:dyDescent="0.3">
      <c r="F121" t="s">
        <v>233</v>
      </c>
    </row>
    <row r="122" spans="6:6" x14ac:dyDescent="0.3">
      <c r="F122" t="s">
        <v>235</v>
      </c>
    </row>
    <row r="123" spans="6:6" x14ac:dyDescent="0.3">
      <c r="F123" t="s">
        <v>236</v>
      </c>
    </row>
    <row r="124" spans="6:6" x14ac:dyDescent="0.3">
      <c r="F124" t="s">
        <v>237</v>
      </c>
    </row>
    <row r="125" spans="6:6" x14ac:dyDescent="0.3">
      <c r="F125" t="s">
        <v>239</v>
      </c>
    </row>
    <row r="126" spans="6:6" x14ac:dyDescent="0.3">
      <c r="F126" t="s">
        <v>241</v>
      </c>
    </row>
    <row r="127" spans="6:6" x14ac:dyDescent="0.3">
      <c r="F127" t="s">
        <v>243</v>
      </c>
    </row>
    <row r="128" spans="6:6" x14ac:dyDescent="0.3">
      <c r="F128" t="s">
        <v>245</v>
      </c>
    </row>
    <row r="129" spans="6:6" x14ac:dyDescent="0.3">
      <c r="F129" t="s">
        <v>247</v>
      </c>
    </row>
    <row r="130" spans="6:6" x14ac:dyDescent="0.3">
      <c r="F130" t="s">
        <v>249</v>
      </c>
    </row>
    <row r="131" spans="6:6" x14ac:dyDescent="0.3">
      <c r="F131" t="s">
        <v>251</v>
      </c>
    </row>
    <row r="132" spans="6:6" x14ac:dyDescent="0.3">
      <c r="F132" t="s">
        <v>253</v>
      </c>
    </row>
    <row r="133" spans="6:6" x14ac:dyDescent="0.3">
      <c r="F133" t="s">
        <v>254</v>
      </c>
    </row>
    <row r="134" spans="6:6" x14ac:dyDescent="0.3">
      <c r="F134" t="s">
        <v>256</v>
      </c>
    </row>
    <row r="135" spans="6:6" x14ac:dyDescent="0.3">
      <c r="F135" t="s">
        <v>258</v>
      </c>
    </row>
    <row r="136" spans="6:6" x14ac:dyDescent="0.3">
      <c r="F136" t="s">
        <v>260</v>
      </c>
    </row>
    <row r="137" spans="6:6" x14ac:dyDescent="0.3">
      <c r="F137" t="s">
        <v>262</v>
      </c>
    </row>
    <row r="138" spans="6:6" x14ac:dyDescent="0.3">
      <c r="F138" t="s">
        <v>264</v>
      </c>
    </row>
    <row r="139" spans="6:6" x14ac:dyDescent="0.3">
      <c r="F139" t="s">
        <v>266</v>
      </c>
    </row>
    <row r="140" spans="6:6" x14ac:dyDescent="0.3">
      <c r="F140" t="s">
        <v>268</v>
      </c>
    </row>
    <row r="141" spans="6:6" x14ac:dyDescent="0.3">
      <c r="F141" t="s">
        <v>270</v>
      </c>
    </row>
    <row r="142" spans="6:6" x14ac:dyDescent="0.3">
      <c r="F142" t="s">
        <v>272</v>
      </c>
    </row>
    <row r="143" spans="6:6" x14ac:dyDescent="0.3">
      <c r="F143" t="s">
        <v>274</v>
      </c>
    </row>
    <row r="144" spans="6:6" x14ac:dyDescent="0.3">
      <c r="F144" t="s">
        <v>276</v>
      </c>
    </row>
    <row r="145" spans="6:6" x14ac:dyDescent="0.3">
      <c r="F145" t="s">
        <v>277</v>
      </c>
    </row>
    <row r="146" spans="6:6" x14ac:dyDescent="0.3">
      <c r="F146" t="s">
        <v>278</v>
      </c>
    </row>
    <row r="147" spans="6:6" x14ac:dyDescent="0.3">
      <c r="F147" t="s">
        <v>279</v>
      </c>
    </row>
    <row r="148" spans="6:6" x14ac:dyDescent="0.3">
      <c r="F148" t="s">
        <v>280</v>
      </c>
    </row>
    <row r="149" spans="6:6" x14ac:dyDescent="0.3">
      <c r="F149" t="s">
        <v>281</v>
      </c>
    </row>
    <row r="150" spans="6:6" x14ac:dyDescent="0.3">
      <c r="F150" t="s">
        <v>282</v>
      </c>
    </row>
    <row r="151" spans="6:6" x14ac:dyDescent="0.3">
      <c r="F151" t="s">
        <v>284</v>
      </c>
    </row>
    <row r="152" spans="6:6" x14ac:dyDescent="0.3">
      <c r="F152" t="s">
        <v>286</v>
      </c>
    </row>
    <row r="153" spans="6:6" x14ac:dyDescent="0.3">
      <c r="F153" t="s">
        <v>287</v>
      </c>
    </row>
    <row r="154" spans="6:6" x14ac:dyDescent="0.3">
      <c r="F154" t="s">
        <v>288</v>
      </c>
    </row>
    <row r="155" spans="6:6" x14ac:dyDescent="0.3">
      <c r="F155" t="s">
        <v>289</v>
      </c>
    </row>
    <row r="156" spans="6:6" x14ac:dyDescent="0.3">
      <c r="F156" t="s">
        <v>290</v>
      </c>
    </row>
    <row r="157" spans="6:6" x14ac:dyDescent="0.3">
      <c r="F157" t="s">
        <v>653</v>
      </c>
    </row>
    <row r="158" spans="6:6" x14ac:dyDescent="0.3">
      <c r="F158" t="s">
        <v>293</v>
      </c>
    </row>
    <row r="159" spans="6:6" x14ac:dyDescent="0.3">
      <c r="F159" t="s">
        <v>294</v>
      </c>
    </row>
    <row r="160" spans="6:6" x14ac:dyDescent="0.3">
      <c r="F160" t="s">
        <v>655</v>
      </c>
    </row>
    <row r="161" spans="6:6" x14ac:dyDescent="0.3">
      <c r="F161" t="s">
        <v>297</v>
      </c>
    </row>
    <row r="162" spans="6:6" x14ac:dyDescent="0.3">
      <c r="F162" t="s">
        <v>299</v>
      </c>
    </row>
    <row r="163" spans="6:6" x14ac:dyDescent="0.3">
      <c r="F163" t="s">
        <v>657</v>
      </c>
    </row>
    <row r="164" spans="6:6" x14ac:dyDescent="0.3">
      <c r="F164" t="s">
        <v>301</v>
      </c>
    </row>
    <row r="165" spans="6:6" x14ac:dyDescent="0.3">
      <c r="F165" t="s">
        <v>302</v>
      </c>
    </row>
    <row r="166" spans="6:6" x14ac:dyDescent="0.3">
      <c r="F166" t="s">
        <v>303</v>
      </c>
    </row>
    <row r="167" spans="6:6" x14ac:dyDescent="0.3">
      <c r="F167" t="s">
        <v>305</v>
      </c>
    </row>
    <row r="168" spans="6:6" x14ac:dyDescent="0.3">
      <c r="F168" t="s">
        <v>307</v>
      </c>
    </row>
    <row r="169" spans="6:6" x14ac:dyDescent="0.3">
      <c r="F169" t="s">
        <v>309</v>
      </c>
    </row>
    <row r="170" spans="6:6" x14ac:dyDescent="0.3">
      <c r="F170" t="s">
        <v>659</v>
      </c>
    </row>
    <row r="171" spans="6:6" x14ac:dyDescent="0.3">
      <c r="F171" t="s">
        <v>312</v>
      </c>
    </row>
    <row r="172" spans="6:6" x14ac:dyDescent="0.3">
      <c r="F172" t="s">
        <v>314</v>
      </c>
    </row>
    <row r="173" spans="6:6" x14ac:dyDescent="0.3">
      <c r="F173" t="s">
        <v>316</v>
      </c>
    </row>
    <row r="174" spans="6:6" x14ac:dyDescent="0.3">
      <c r="F174" t="s">
        <v>318</v>
      </c>
    </row>
    <row r="175" spans="6:6" x14ac:dyDescent="0.3">
      <c r="F175" t="s">
        <v>320</v>
      </c>
    </row>
    <row r="176" spans="6:6" x14ac:dyDescent="0.3">
      <c r="F176" t="s">
        <v>322</v>
      </c>
    </row>
    <row r="177" spans="6:6" x14ac:dyDescent="0.3">
      <c r="F177" t="s">
        <v>324</v>
      </c>
    </row>
    <row r="178" spans="6:6" x14ac:dyDescent="0.3">
      <c r="F178" t="s">
        <v>326</v>
      </c>
    </row>
    <row r="179" spans="6:6" x14ac:dyDescent="0.3">
      <c r="F179" t="s">
        <v>328</v>
      </c>
    </row>
    <row r="180" spans="6:6" x14ac:dyDescent="0.3">
      <c r="F180" t="s">
        <v>330</v>
      </c>
    </row>
    <row r="181" spans="6:6" x14ac:dyDescent="0.3">
      <c r="F181" t="s">
        <v>332</v>
      </c>
    </row>
    <row r="182" spans="6:6" x14ac:dyDescent="0.3">
      <c r="F182" t="s">
        <v>334</v>
      </c>
    </row>
    <row r="183" spans="6:6" x14ac:dyDescent="0.3">
      <c r="F183" t="s">
        <v>661</v>
      </c>
    </row>
    <row r="184" spans="6:6" x14ac:dyDescent="0.3">
      <c r="F184" t="s">
        <v>337</v>
      </c>
    </row>
    <row r="185" spans="6:6" x14ac:dyDescent="0.3">
      <c r="F185" t="s">
        <v>339</v>
      </c>
    </row>
    <row r="186" spans="6:6" x14ac:dyDescent="0.3">
      <c r="F186" t="s">
        <v>341</v>
      </c>
    </row>
    <row r="187" spans="6:6" x14ac:dyDescent="0.3">
      <c r="F187" t="s">
        <v>343</v>
      </c>
    </row>
    <row r="188" spans="6:6" x14ac:dyDescent="0.3">
      <c r="F188" t="s">
        <v>345</v>
      </c>
    </row>
    <row r="189" spans="6:6" x14ac:dyDescent="0.3">
      <c r="F189" t="s">
        <v>347</v>
      </c>
    </row>
    <row r="190" spans="6:6" x14ac:dyDescent="0.3">
      <c r="F190" t="s">
        <v>349</v>
      </c>
    </row>
    <row r="191" spans="6:6" x14ac:dyDescent="0.3">
      <c r="F191" t="s">
        <v>351</v>
      </c>
    </row>
    <row r="192" spans="6:6" x14ac:dyDescent="0.3">
      <c r="F192" t="s">
        <v>353</v>
      </c>
    </row>
    <row r="193" spans="6:6" x14ac:dyDescent="0.3">
      <c r="F193" t="s">
        <v>355</v>
      </c>
    </row>
    <row r="194" spans="6:6" x14ac:dyDescent="0.3">
      <c r="F194" t="s">
        <v>357</v>
      </c>
    </row>
    <row r="195" spans="6:6" x14ac:dyDescent="0.3">
      <c r="F195" t="s">
        <v>359</v>
      </c>
    </row>
    <row r="196" spans="6:6" x14ac:dyDescent="0.3">
      <c r="F196" t="s">
        <v>361</v>
      </c>
    </row>
    <row r="197" spans="6:6" x14ac:dyDescent="0.3">
      <c r="F197" t="s">
        <v>363</v>
      </c>
    </row>
    <row r="198" spans="6:6" x14ac:dyDescent="0.3">
      <c r="F198" t="s">
        <v>365</v>
      </c>
    </row>
    <row r="199" spans="6:6" x14ac:dyDescent="0.3">
      <c r="F199" t="s">
        <v>367</v>
      </c>
    </row>
    <row r="200" spans="6:6" x14ac:dyDescent="0.3">
      <c r="F200" t="s">
        <v>369</v>
      </c>
    </row>
    <row r="201" spans="6:6" x14ac:dyDescent="0.3">
      <c r="F201" t="s">
        <v>371</v>
      </c>
    </row>
    <row r="202" spans="6:6" x14ac:dyDescent="0.3">
      <c r="F202" t="s">
        <v>373</v>
      </c>
    </row>
    <row r="203" spans="6:6" x14ac:dyDescent="0.3">
      <c r="F203" t="s">
        <v>375</v>
      </c>
    </row>
    <row r="204" spans="6:6" x14ac:dyDescent="0.3">
      <c r="F204" t="s">
        <v>377</v>
      </c>
    </row>
    <row r="205" spans="6:6" x14ac:dyDescent="0.3">
      <c r="F205" t="s">
        <v>379</v>
      </c>
    </row>
    <row r="206" spans="6:6" x14ac:dyDescent="0.3">
      <c r="F206" t="s">
        <v>663</v>
      </c>
    </row>
    <row r="207" spans="6:6" x14ac:dyDescent="0.3">
      <c r="F207" t="s">
        <v>382</v>
      </c>
    </row>
    <row r="208" spans="6:6" x14ac:dyDescent="0.3">
      <c r="F208" t="s">
        <v>384</v>
      </c>
    </row>
    <row r="209" spans="6:6" x14ac:dyDescent="0.3">
      <c r="F209" t="s">
        <v>386</v>
      </c>
    </row>
    <row r="210" spans="6:6" x14ac:dyDescent="0.3">
      <c r="F210" t="s">
        <v>388</v>
      </c>
    </row>
    <row r="211" spans="6:6" x14ac:dyDescent="0.3">
      <c r="F211" t="s">
        <v>390</v>
      </c>
    </row>
    <row r="212" spans="6:6" x14ac:dyDescent="0.3">
      <c r="F212" t="s">
        <v>392</v>
      </c>
    </row>
    <row r="213" spans="6:6" x14ac:dyDescent="0.3">
      <c r="F213" t="s">
        <v>394</v>
      </c>
    </row>
    <row r="214" spans="6:6" x14ac:dyDescent="0.3">
      <c r="F214" t="s">
        <v>645</v>
      </c>
    </row>
    <row r="215" spans="6:6" x14ac:dyDescent="0.3">
      <c r="F215" t="s">
        <v>665</v>
      </c>
    </row>
    <row r="216" spans="6:6" x14ac:dyDescent="0.3">
      <c r="F216" t="s">
        <v>398</v>
      </c>
    </row>
    <row r="217" spans="6:6" x14ac:dyDescent="0.3">
      <c r="F217" t="s">
        <v>400</v>
      </c>
    </row>
    <row r="218" spans="6:6" x14ac:dyDescent="0.3">
      <c r="F218" t="s">
        <v>401</v>
      </c>
    </row>
    <row r="219" spans="6:6" x14ac:dyDescent="0.3">
      <c r="F219" t="s">
        <v>402</v>
      </c>
    </row>
    <row r="220" spans="6:6" x14ac:dyDescent="0.3">
      <c r="F220" t="s">
        <v>404</v>
      </c>
    </row>
    <row r="221" spans="6:6" x14ac:dyDescent="0.3">
      <c r="F221" t="s">
        <v>405</v>
      </c>
    </row>
    <row r="222" spans="6:6" x14ac:dyDescent="0.3">
      <c r="F222" t="s">
        <v>407</v>
      </c>
    </row>
    <row r="223" spans="6:6" x14ac:dyDescent="0.3">
      <c r="F223" t="s">
        <v>408</v>
      </c>
    </row>
    <row r="224" spans="6:6" x14ac:dyDescent="0.3">
      <c r="F224" t="s">
        <v>410</v>
      </c>
    </row>
    <row r="225" spans="6:6" x14ac:dyDescent="0.3">
      <c r="F225" t="s">
        <v>412</v>
      </c>
    </row>
    <row r="226" spans="6:6" x14ac:dyDescent="0.3">
      <c r="F226" t="s">
        <v>414</v>
      </c>
    </row>
    <row r="227" spans="6:6" x14ac:dyDescent="0.3">
      <c r="F227" t="s">
        <v>416</v>
      </c>
    </row>
    <row r="228" spans="6:6" x14ac:dyDescent="0.3">
      <c r="F228" t="s">
        <v>418</v>
      </c>
    </row>
    <row r="229" spans="6:6" x14ac:dyDescent="0.3">
      <c r="F229" t="s">
        <v>419</v>
      </c>
    </row>
    <row r="230" spans="6:6" x14ac:dyDescent="0.3">
      <c r="F230" t="s">
        <v>421</v>
      </c>
    </row>
    <row r="231" spans="6:6" x14ac:dyDescent="0.3">
      <c r="F231" t="s">
        <v>423</v>
      </c>
    </row>
    <row r="232" spans="6:6" x14ac:dyDescent="0.3">
      <c r="F232" t="s">
        <v>425</v>
      </c>
    </row>
    <row r="233" spans="6:6" x14ac:dyDescent="0.3">
      <c r="F233" t="s">
        <v>427</v>
      </c>
    </row>
    <row r="234" spans="6:6" x14ac:dyDescent="0.3">
      <c r="F234" t="s">
        <v>667</v>
      </c>
    </row>
    <row r="235" spans="6:6" x14ac:dyDescent="0.3">
      <c r="F235" t="s">
        <v>430</v>
      </c>
    </row>
    <row r="236" spans="6:6" x14ac:dyDescent="0.3">
      <c r="F236" t="s">
        <v>432</v>
      </c>
    </row>
    <row r="237" spans="6:6" x14ac:dyDescent="0.3">
      <c r="F237" t="s">
        <v>433</v>
      </c>
    </row>
    <row r="238" spans="6:6" x14ac:dyDescent="0.3">
      <c r="F238" t="s">
        <v>435</v>
      </c>
    </row>
    <row r="239" spans="6:6" x14ac:dyDescent="0.3">
      <c r="F239" t="s">
        <v>669</v>
      </c>
    </row>
    <row r="240" spans="6:6" x14ac:dyDescent="0.3">
      <c r="F240" t="s">
        <v>671</v>
      </c>
    </row>
    <row r="241" spans="6:6" x14ac:dyDescent="0.3">
      <c r="F241" t="s">
        <v>439</v>
      </c>
    </row>
    <row r="242" spans="6:6" x14ac:dyDescent="0.3">
      <c r="F242" t="s">
        <v>441</v>
      </c>
    </row>
    <row r="243" spans="6:6" x14ac:dyDescent="0.3">
      <c r="F243" t="s">
        <v>443</v>
      </c>
    </row>
    <row r="244" spans="6:6" x14ac:dyDescent="0.3">
      <c r="F244" t="s">
        <v>445</v>
      </c>
    </row>
    <row r="245" spans="6:6" x14ac:dyDescent="0.3">
      <c r="F245" t="s">
        <v>447</v>
      </c>
    </row>
    <row r="246" spans="6:6" x14ac:dyDescent="0.3">
      <c r="F246" t="s">
        <v>448</v>
      </c>
    </row>
    <row r="247" spans="6:6" x14ac:dyDescent="0.3">
      <c r="F247" t="s">
        <v>450</v>
      </c>
    </row>
    <row r="248" spans="6:6" x14ac:dyDescent="0.3">
      <c r="F248" t="s">
        <v>673</v>
      </c>
    </row>
    <row r="249" spans="6:6" x14ac:dyDescent="0.3">
      <c r="F249" t="s">
        <v>452</v>
      </c>
    </row>
    <row r="250" spans="6:6" x14ac:dyDescent="0.3">
      <c r="F250" t="s">
        <v>454</v>
      </c>
    </row>
    <row r="251" spans="6:6" x14ac:dyDescent="0.3">
      <c r="F251" t="s">
        <v>456</v>
      </c>
    </row>
    <row r="252" spans="6:6" x14ac:dyDescent="0.3">
      <c r="F252" t="s">
        <v>457</v>
      </c>
    </row>
    <row r="253" spans="6:6" x14ac:dyDescent="0.3">
      <c r="F253" t="s">
        <v>458</v>
      </c>
    </row>
    <row r="254" spans="6:6" x14ac:dyDescent="0.3">
      <c r="F254" t="s">
        <v>459</v>
      </c>
    </row>
    <row r="255" spans="6:6" x14ac:dyDescent="0.3">
      <c r="F255" t="s">
        <v>461</v>
      </c>
    </row>
    <row r="256" spans="6:6" x14ac:dyDescent="0.3">
      <c r="F256" t="s">
        <v>463</v>
      </c>
    </row>
    <row r="257" spans="6:6" x14ac:dyDescent="0.3">
      <c r="F257" t="s">
        <v>464</v>
      </c>
    </row>
    <row r="258" spans="6:6" x14ac:dyDescent="0.3">
      <c r="F258" t="s">
        <v>465</v>
      </c>
    </row>
    <row r="259" spans="6:6" x14ac:dyDescent="0.3">
      <c r="F259" t="s">
        <v>467</v>
      </c>
    </row>
    <row r="260" spans="6:6" x14ac:dyDescent="0.3">
      <c r="F260" t="s">
        <v>468</v>
      </c>
    </row>
    <row r="261" spans="6:6" x14ac:dyDescent="0.3">
      <c r="F261" t="s">
        <v>470</v>
      </c>
    </row>
    <row r="262" spans="6:6" x14ac:dyDescent="0.3">
      <c r="F262" t="s">
        <v>471</v>
      </c>
    </row>
    <row r="263" spans="6:6" x14ac:dyDescent="0.3">
      <c r="F263" t="s">
        <v>473</v>
      </c>
    </row>
    <row r="264" spans="6:6" x14ac:dyDescent="0.3">
      <c r="F264" t="s">
        <v>475</v>
      </c>
    </row>
    <row r="265" spans="6:6" x14ac:dyDescent="0.3">
      <c r="F265" t="s">
        <v>675</v>
      </c>
    </row>
    <row r="266" spans="6:6" x14ac:dyDescent="0.3">
      <c r="F266" t="s">
        <v>478</v>
      </c>
    </row>
    <row r="267" spans="6:6" x14ac:dyDescent="0.3">
      <c r="F267" t="s">
        <v>479</v>
      </c>
    </row>
    <row r="268" spans="6:6" x14ac:dyDescent="0.3">
      <c r="F268" t="s">
        <v>481</v>
      </c>
    </row>
    <row r="269" spans="6:6" x14ac:dyDescent="0.3">
      <c r="F269" t="s">
        <v>483</v>
      </c>
    </row>
    <row r="270" spans="6:6" x14ac:dyDescent="0.3">
      <c r="F270" t="s">
        <v>484</v>
      </c>
    </row>
    <row r="271" spans="6:6" x14ac:dyDescent="0.3">
      <c r="F271" t="s">
        <v>485</v>
      </c>
    </row>
    <row r="272" spans="6:6" x14ac:dyDescent="0.3">
      <c r="F272" t="s">
        <v>487</v>
      </c>
    </row>
    <row r="273" spans="6:6" x14ac:dyDescent="0.3">
      <c r="F273" t="s">
        <v>488</v>
      </c>
    </row>
    <row r="274" spans="6:6" x14ac:dyDescent="0.3">
      <c r="F274" t="s">
        <v>489</v>
      </c>
    </row>
    <row r="275" spans="6:6" x14ac:dyDescent="0.3">
      <c r="F275" t="s">
        <v>490</v>
      </c>
    </row>
    <row r="276" spans="6:6" x14ac:dyDescent="0.3">
      <c r="F276" t="s">
        <v>492</v>
      </c>
    </row>
    <row r="277" spans="6:6" x14ac:dyDescent="0.3">
      <c r="F277" t="s">
        <v>494</v>
      </c>
    </row>
    <row r="278" spans="6:6" x14ac:dyDescent="0.3">
      <c r="F278" t="s">
        <v>496</v>
      </c>
    </row>
    <row r="279" spans="6:6" x14ac:dyDescent="0.3">
      <c r="F279" t="s">
        <v>498</v>
      </c>
    </row>
    <row r="280" spans="6:6" x14ac:dyDescent="0.3">
      <c r="F280" t="s">
        <v>499</v>
      </c>
    </row>
    <row r="281" spans="6:6" x14ac:dyDescent="0.3">
      <c r="F281" t="s">
        <v>500</v>
      </c>
    </row>
    <row r="282" spans="6:6" x14ac:dyDescent="0.3">
      <c r="F282" t="s">
        <v>502</v>
      </c>
    </row>
    <row r="283" spans="6:6" x14ac:dyDescent="0.3">
      <c r="F283" t="s">
        <v>504</v>
      </c>
    </row>
    <row r="284" spans="6:6" x14ac:dyDescent="0.3">
      <c r="F284" t="s">
        <v>506</v>
      </c>
    </row>
    <row r="285" spans="6:6" x14ac:dyDescent="0.3">
      <c r="F285" t="s">
        <v>507</v>
      </c>
    </row>
    <row r="286" spans="6:6" x14ac:dyDescent="0.3">
      <c r="F286" t="s">
        <v>508</v>
      </c>
    </row>
    <row r="287" spans="6:6" x14ac:dyDescent="0.3">
      <c r="F287" t="s">
        <v>510</v>
      </c>
    </row>
    <row r="288" spans="6:6" x14ac:dyDescent="0.3">
      <c r="F288" t="s">
        <v>511</v>
      </c>
    </row>
    <row r="289" spans="6:6" x14ac:dyDescent="0.3">
      <c r="F289" t="s">
        <v>513</v>
      </c>
    </row>
    <row r="290" spans="6:6" x14ac:dyDescent="0.3">
      <c r="F290" t="s">
        <v>514</v>
      </c>
    </row>
    <row r="291" spans="6:6" x14ac:dyDescent="0.3">
      <c r="F291" t="s">
        <v>516</v>
      </c>
    </row>
    <row r="292" spans="6:6" x14ac:dyDescent="0.3">
      <c r="F292" t="s">
        <v>517</v>
      </c>
    </row>
    <row r="293" spans="6:6" x14ac:dyDescent="0.3">
      <c r="F293" t="s">
        <v>518</v>
      </c>
    </row>
    <row r="294" spans="6:6" x14ac:dyDescent="0.3">
      <c r="F294" t="s">
        <v>520</v>
      </c>
    </row>
    <row r="295" spans="6:6" x14ac:dyDescent="0.3">
      <c r="F295" t="s">
        <v>521</v>
      </c>
    </row>
    <row r="296" spans="6:6" x14ac:dyDescent="0.3">
      <c r="F296" t="s">
        <v>523</v>
      </c>
    </row>
    <row r="297" spans="6:6" x14ac:dyDescent="0.3">
      <c r="F297" t="s">
        <v>677</v>
      </c>
    </row>
    <row r="298" spans="6:6" x14ac:dyDescent="0.3">
      <c r="F298" t="s">
        <v>526</v>
      </c>
    </row>
    <row r="299" spans="6:6" x14ac:dyDescent="0.3">
      <c r="F299" t="s">
        <v>528</v>
      </c>
    </row>
    <row r="300" spans="6:6" x14ac:dyDescent="0.3">
      <c r="F300" t="s">
        <v>530</v>
      </c>
    </row>
    <row r="301" spans="6:6" x14ac:dyDescent="0.3">
      <c r="F301" t="s">
        <v>532</v>
      </c>
    </row>
    <row r="302" spans="6:6" x14ac:dyDescent="0.3">
      <c r="F302" t="s">
        <v>534</v>
      </c>
    </row>
    <row r="303" spans="6:6" x14ac:dyDescent="0.3">
      <c r="F303" t="s">
        <v>535</v>
      </c>
    </row>
    <row r="304" spans="6:6" x14ac:dyDescent="0.3">
      <c r="F304" t="s">
        <v>536</v>
      </c>
    </row>
    <row r="305" spans="6:6" x14ac:dyDescent="0.3">
      <c r="F305" t="s">
        <v>537</v>
      </c>
    </row>
    <row r="306" spans="6:6" x14ac:dyDescent="0.3">
      <c r="F306" t="s">
        <v>538</v>
      </c>
    </row>
    <row r="307" spans="6:6" x14ac:dyDescent="0.3">
      <c r="F307" t="s">
        <v>539</v>
      </c>
    </row>
    <row r="308" spans="6:6" x14ac:dyDescent="0.3">
      <c r="F308" t="s">
        <v>540</v>
      </c>
    </row>
    <row r="309" spans="6:6" x14ac:dyDescent="0.3">
      <c r="F309" t="s">
        <v>541</v>
      </c>
    </row>
    <row r="310" spans="6:6" x14ac:dyDescent="0.3">
      <c r="F310" t="s">
        <v>543</v>
      </c>
    </row>
    <row r="311" spans="6:6" x14ac:dyDescent="0.3">
      <c r="F311" t="s">
        <v>678</v>
      </c>
    </row>
    <row r="312" spans="6:6" x14ac:dyDescent="0.3">
      <c r="F312" t="s">
        <v>545</v>
      </c>
    </row>
    <row r="313" spans="6:6" x14ac:dyDescent="0.3">
      <c r="F313" t="s">
        <v>546</v>
      </c>
    </row>
    <row r="314" spans="6:6" x14ac:dyDescent="0.3">
      <c r="F314" t="s">
        <v>547</v>
      </c>
    </row>
    <row r="315" spans="6:6" x14ac:dyDescent="0.3">
      <c r="F315" t="s">
        <v>548</v>
      </c>
    </row>
    <row r="316" spans="6:6" x14ac:dyDescent="0.3">
      <c r="F316" t="s">
        <v>549</v>
      </c>
    </row>
    <row r="317" spans="6:6" x14ac:dyDescent="0.3">
      <c r="F317" t="s">
        <v>550</v>
      </c>
    </row>
    <row r="318" spans="6:6" x14ac:dyDescent="0.3">
      <c r="F318" t="s">
        <v>551</v>
      </c>
    </row>
    <row r="319" spans="6:6" x14ac:dyDescent="0.3">
      <c r="F319" t="s">
        <v>553</v>
      </c>
    </row>
    <row r="320" spans="6:6" x14ac:dyDescent="0.3">
      <c r="F320" t="s">
        <v>555</v>
      </c>
    </row>
    <row r="321" spans="6:6" x14ac:dyDescent="0.3">
      <c r="F321" t="s">
        <v>556</v>
      </c>
    </row>
    <row r="322" spans="6:6" x14ac:dyDescent="0.3">
      <c r="F322" t="s">
        <v>558</v>
      </c>
    </row>
    <row r="323" spans="6:6" x14ac:dyDescent="0.3">
      <c r="F323" t="s">
        <v>560</v>
      </c>
    </row>
    <row r="324" spans="6:6" x14ac:dyDescent="0.3">
      <c r="F324" t="s">
        <v>562</v>
      </c>
    </row>
    <row r="325" spans="6:6" x14ac:dyDescent="0.3">
      <c r="F325" t="s">
        <v>563</v>
      </c>
    </row>
    <row r="326" spans="6:6" x14ac:dyDescent="0.3">
      <c r="F326" t="s">
        <v>565</v>
      </c>
    </row>
    <row r="327" spans="6:6" x14ac:dyDescent="0.3">
      <c r="F327" t="s">
        <v>567</v>
      </c>
    </row>
    <row r="328" spans="6:6" x14ac:dyDescent="0.3">
      <c r="F328" t="s">
        <v>568</v>
      </c>
    </row>
    <row r="329" spans="6:6" x14ac:dyDescent="0.3">
      <c r="F329" t="s">
        <v>570</v>
      </c>
    </row>
    <row r="330" spans="6:6" x14ac:dyDescent="0.3">
      <c r="F330" t="s">
        <v>571</v>
      </c>
    </row>
    <row r="331" spans="6:6" x14ac:dyDescent="0.3">
      <c r="F331" t="s">
        <v>573</v>
      </c>
    </row>
    <row r="332" spans="6:6" x14ac:dyDescent="0.3">
      <c r="F332" t="s">
        <v>574</v>
      </c>
    </row>
    <row r="333" spans="6:6" x14ac:dyDescent="0.3">
      <c r="F333" t="s">
        <v>576</v>
      </c>
    </row>
    <row r="334" spans="6:6" x14ac:dyDescent="0.3">
      <c r="F334" t="s">
        <v>578</v>
      </c>
    </row>
    <row r="335" spans="6:6" x14ac:dyDescent="0.3">
      <c r="F335" t="s">
        <v>579</v>
      </c>
    </row>
    <row r="336" spans="6:6" x14ac:dyDescent="0.3">
      <c r="F336" t="s">
        <v>581</v>
      </c>
    </row>
    <row r="337" spans="6:6" x14ac:dyDescent="0.3">
      <c r="F337" t="s">
        <v>582</v>
      </c>
    </row>
    <row r="338" spans="6:6" x14ac:dyDescent="0.3">
      <c r="F338" t="s">
        <v>584</v>
      </c>
    </row>
    <row r="339" spans="6:6" x14ac:dyDescent="0.3">
      <c r="F339" t="s">
        <v>585</v>
      </c>
    </row>
    <row r="340" spans="6:6" x14ac:dyDescent="0.3">
      <c r="F340" t="s">
        <v>587</v>
      </c>
    </row>
    <row r="341" spans="6:6" x14ac:dyDescent="0.3">
      <c r="F341" t="s">
        <v>589</v>
      </c>
    </row>
    <row r="342" spans="6:6" x14ac:dyDescent="0.3">
      <c r="F342" t="s">
        <v>591</v>
      </c>
    </row>
    <row r="343" spans="6:6" x14ac:dyDescent="0.3">
      <c r="F343" t="s">
        <v>593</v>
      </c>
    </row>
    <row r="344" spans="6:6" x14ac:dyDescent="0.3">
      <c r="F344" t="s">
        <v>595</v>
      </c>
    </row>
    <row r="345" spans="6:6" x14ac:dyDescent="0.3">
      <c r="F345" t="s">
        <v>16</v>
      </c>
    </row>
    <row r="346" spans="6:6" x14ac:dyDescent="0.3">
      <c r="F346" t="s">
        <v>597</v>
      </c>
    </row>
    <row r="347" spans="6:6" x14ac:dyDescent="0.3">
      <c r="F347" t="s">
        <v>634</v>
      </c>
    </row>
    <row r="348" spans="6:6" x14ac:dyDescent="0.3">
      <c r="F348" s="4" t="s">
        <v>680</v>
      </c>
    </row>
    <row r="349" spans="6:6" x14ac:dyDescent="0.3">
      <c r="F349" t="s">
        <v>637</v>
      </c>
    </row>
    <row r="350" spans="6:6" x14ac:dyDescent="0.3">
      <c r="F350" t="s">
        <v>631</v>
      </c>
    </row>
    <row r="351" spans="6:6" x14ac:dyDescent="0.3">
      <c r="F351" s="4" t="s">
        <v>638</v>
      </c>
    </row>
    <row r="352" spans="6:6" x14ac:dyDescent="0.3">
      <c r="F352" t="s">
        <v>636</v>
      </c>
    </row>
    <row r="353" spans="6:6" x14ac:dyDescent="0.3">
      <c r="F353" t="s">
        <v>632</v>
      </c>
    </row>
    <row r="354" spans="6:6" x14ac:dyDescent="0.3">
      <c r="F354" t="s">
        <v>635</v>
      </c>
    </row>
    <row r="355" spans="6:6" x14ac:dyDescent="0.3">
      <c r="F355" t="s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Category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Chaovapan Panmee</dc:creator>
  <cp:lastModifiedBy>Chaovapan Panmee</cp:lastModifiedBy>
  <dcterms:created xsi:type="dcterms:W3CDTF">2024-01-06T01:37:21Z</dcterms:created>
  <dcterms:modified xsi:type="dcterms:W3CDTF">2024-01-07T07:58:37Z</dcterms:modified>
</cp:coreProperties>
</file>