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hitijhalder/Desktop/ACT/Python/August/"/>
    </mc:Choice>
  </mc:AlternateContent>
  <xr:revisionPtr revIDLastSave="0" documentId="8_{59EAB979-B533-774C-99C2-1779A4AF8BF9}" xr6:coauthVersionLast="47" xr6:coauthVersionMax="47" xr10:uidLastSave="{00000000-0000-0000-0000-000000000000}"/>
  <bookViews>
    <workbookView xWindow="0" yWindow="500" windowWidth="23260" windowHeight="12460" xr2:uid="{05B7B21E-1DE0-4AA4-9E20-157347A779F5}"/>
  </bookViews>
  <sheets>
    <sheet name="report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V3" i="1"/>
  <c r="V4" i="1"/>
  <c r="V5" i="1"/>
  <c r="V6" i="1"/>
  <c r="V2" i="1"/>
  <c r="U6" i="1"/>
  <c r="U2" i="1"/>
  <c r="T3" i="1"/>
  <c r="T5" i="1"/>
  <c r="R6" i="1"/>
  <c r="M3" i="1"/>
  <c r="N3" i="1" s="1"/>
  <c r="Q3" i="1" s="1"/>
  <c r="M4" i="1"/>
  <c r="M5" i="1"/>
  <c r="N5" i="1" s="1"/>
  <c r="Q5" i="1" s="1"/>
  <c r="M6" i="1"/>
  <c r="N6" i="1" s="1"/>
  <c r="Q6" i="1" s="1"/>
  <c r="M2" i="1"/>
  <c r="N2" i="1" s="1"/>
  <c r="Q2" i="1" s="1"/>
  <c r="L3" i="1"/>
  <c r="O3" i="1" s="1"/>
  <c r="R3" i="1" s="1"/>
  <c r="L4" i="1"/>
  <c r="O4" i="1" s="1"/>
  <c r="R4" i="1" s="1"/>
  <c r="L5" i="1"/>
  <c r="O5" i="1" s="1"/>
  <c r="R5" i="1" s="1"/>
  <c r="L6" i="1"/>
  <c r="O6" i="1" s="1"/>
  <c r="L2" i="1"/>
  <c r="O2" i="1" s="1"/>
  <c r="R2" i="1" s="1"/>
  <c r="K3" i="1"/>
  <c r="P3" i="1" s="1"/>
  <c r="S3" i="1" s="1"/>
  <c r="K4" i="1"/>
  <c r="P4" i="1" s="1"/>
  <c r="S4" i="1" s="1"/>
  <c r="K5" i="1"/>
  <c r="P5" i="1" s="1"/>
  <c r="S5" i="1" s="1"/>
  <c r="K6" i="1"/>
  <c r="P6" i="1" s="1"/>
  <c r="S6" i="1" s="1"/>
  <c r="K2" i="1"/>
  <c r="P2" i="1" s="1"/>
  <c r="S2" i="1" s="1"/>
  <c r="Q4" i="1" l="1"/>
  <c r="U5" i="1"/>
  <c r="U4" i="1"/>
  <c r="U3" i="1"/>
  <c r="T2" i="1"/>
  <c r="T6" i="1"/>
  <c r="T4" i="1"/>
  <c r="W6" i="1"/>
  <c r="W2" i="1"/>
  <c r="W3" i="1"/>
  <c r="W5" i="1"/>
  <c r="W4" i="1" l="1"/>
</calcChain>
</file>

<file path=xl/sharedStrings.xml><?xml version="1.0" encoding="utf-8"?>
<sst xmlns="http://schemas.openxmlformats.org/spreadsheetml/2006/main" count="23" uniqueCount="23">
  <si>
    <t>t0</t>
  </si>
  <si>
    <t>t130</t>
  </si>
  <si>
    <t>t230</t>
  </si>
  <si>
    <t>t120</t>
  </si>
  <si>
    <t>t220</t>
  </si>
  <si>
    <t>t110</t>
  </si>
  <si>
    <t>t210</t>
  </si>
  <si>
    <t>t2</t>
  </si>
  <si>
    <t>t1</t>
  </si>
  <si>
    <t>y</t>
  </si>
  <si>
    <t>g1</t>
  </si>
  <si>
    <t>g2</t>
  </si>
  <si>
    <t>t3</t>
  </si>
  <si>
    <t>g3</t>
  </si>
  <si>
    <t>Vy1</t>
  </si>
  <si>
    <t>v130(Vx3)</t>
  </si>
  <si>
    <t>v110(Vx1)</t>
  </si>
  <si>
    <t>v120(Vx2)</t>
  </si>
  <si>
    <t>Vy2</t>
  </si>
  <si>
    <t>Vy3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</si>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</sst>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B0FD-9F78-41BA-B658-0037050E75AA}">
  <dimension ref="A1:W6"/>
  <sheetViews>
    <sheetView tabSelected="1" topLeftCell="G1" workbookViewId="0">
      <selection activeCell="W2" sqref="W2"/>
    </sheetView>
  </sheetViews>
  <sheetFormatPr baseColWidth="10" defaultColWidth="8.83203125" defaultRowHeight="15" x14ac:dyDescent="0.2"/>
  <cols>
    <col min="13" max="13" width="11" customWidth="1"/>
    <col min="14" max="14" width="12.6640625" bestFit="1" customWidth="1"/>
    <col min="15" max="16" width="12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15</v>
      </c>
      <c r="J1" t="s">
        <v>17</v>
      </c>
      <c r="K1" t="s">
        <v>12</v>
      </c>
      <c r="L1" t="s">
        <v>7</v>
      </c>
      <c r="M1" t="s">
        <v>8</v>
      </c>
      <c r="N1" t="s">
        <v>10</v>
      </c>
      <c r="O1" t="s">
        <v>11</v>
      </c>
      <c r="P1" t="s">
        <v>13</v>
      </c>
      <c r="Q1" t="s">
        <v>14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9</v>
      </c>
    </row>
    <row r="2" spans="1:23" x14ac:dyDescent="0.2">
      <c r="A2">
        <v>0</v>
      </c>
      <c r="B2">
        <v>1.1789000000000001E-2</v>
      </c>
      <c r="C2">
        <v>0.24526400000000001</v>
      </c>
      <c r="D2">
        <v>1.4473E-2</v>
      </c>
      <c r="E2">
        <v>0.249414</v>
      </c>
      <c r="F2">
        <v>2.0666E-2</v>
      </c>
      <c r="G2">
        <v>0.25264999999999999</v>
      </c>
      <c r="H2">
        <v>5.8066389999999997</v>
      </c>
      <c r="I2">
        <v>10.178979999999999</v>
      </c>
      <c r="J2">
        <v>8.2913010000000007</v>
      </c>
      <c r="K2">
        <f>C2-B2</f>
        <v>0.23347500000000002</v>
      </c>
      <c r="L2">
        <f>E2-D2</f>
        <v>0.23494100000000001</v>
      </c>
      <c r="M2">
        <f>G2-F2</f>
        <v>0.231984</v>
      </c>
      <c r="N2">
        <f>-(2*0.268)/(M2*M2)</f>
        <v>-9.9597565896853482</v>
      </c>
      <c r="O2">
        <f>-(2*0.268)/(L2*L2)</f>
        <v>-9.7106245688838584</v>
      </c>
      <c r="P2">
        <f>-(2*0.268)/(K2*K2)</f>
        <v>-9.8329543185776984</v>
      </c>
      <c r="Q2">
        <f>-(N2)*M2</f>
        <v>2.3105041727015658</v>
      </c>
      <c r="R2">
        <f>-(O2)*L2</f>
        <v>2.2814238468381425</v>
      </c>
      <c r="S2">
        <f>-(P2)*K2</f>
        <v>2.2957490095299282</v>
      </c>
      <c r="T2">
        <f>H2*M2</f>
        <v>1.3470473417759998</v>
      </c>
      <c r="U2">
        <f>J2*L2</f>
        <v>1.9479665482410002</v>
      </c>
      <c r="V2">
        <f>I2*K2</f>
        <v>2.3765373555</v>
      </c>
      <c r="W2">
        <f>-0.5*N2*(M2*M2)</f>
        <v>0.26800000000000002</v>
      </c>
    </row>
    <row r="3" spans="1:23" x14ac:dyDescent="0.2">
      <c r="A3">
        <v>0</v>
      </c>
      <c r="B3">
        <v>1.2070000000000001E-2</v>
      </c>
      <c r="C3">
        <v>0.246281</v>
      </c>
      <c r="D3">
        <v>1.4541E-2</v>
      </c>
      <c r="E3">
        <v>0.24873600000000001</v>
      </c>
      <c r="F3">
        <v>2.0579E-2</v>
      </c>
      <c r="G3">
        <v>0.25304900000000002</v>
      </c>
      <c r="H3">
        <v>5.8311869999999999</v>
      </c>
      <c r="I3">
        <v>9.942005</v>
      </c>
      <c r="J3">
        <v>8.2525270000000006</v>
      </c>
      <c r="K3">
        <f t="shared" ref="K3:K6" si="0">C3-B3</f>
        <v>0.234211</v>
      </c>
      <c r="L3">
        <f t="shared" ref="L3:L6" si="1">E3-D3</f>
        <v>0.23419500000000001</v>
      </c>
      <c r="M3">
        <f t="shared" ref="M3:M6" si="2">G3-F3</f>
        <v>0.23247000000000001</v>
      </c>
      <c r="N3">
        <f t="shared" ref="N3:N6" si="3">-(2*0.268)/(M3*M3)</f>
        <v>-9.918156538001881</v>
      </c>
      <c r="O3">
        <f t="shared" ref="O3:O6" si="4">-(2*0.268)/(L3*L3)</f>
        <v>-9.7725871519812202</v>
      </c>
      <c r="P3">
        <f t="shared" ref="P3:P6" si="5">-(2*0.268)/(K3*K3)</f>
        <v>-9.771251979392753</v>
      </c>
      <c r="Q3">
        <f>-(N3)*M3</f>
        <v>2.3056738503892973</v>
      </c>
      <c r="R3">
        <f t="shared" ref="R3:R6" si="6">-(O3)*L3</f>
        <v>2.2886910480582419</v>
      </c>
      <c r="S3">
        <f t="shared" ref="S3:S6" si="7">-(P3)*K3</f>
        <v>2.2885346973455563</v>
      </c>
      <c r="T3">
        <f t="shared" ref="T3:T6" si="8">H3*M3</f>
        <v>1.35557604189</v>
      </c>
      <c r="U3">
        <f t="shared" ref="U3:U6" si="9">J3*L3</f>
        <v>1.9327005607650003</v>
      </c>
      <c r="V3">
        <f t="shared" ref="V3:V6" si="10">I3*K3</f>
        <v>2.328526933055</v>
      </c>
      <c r="W3">
        <f>-0.5*N3*(M3*M3)</f>
        <v>0.26800000000000002</v>
      </c>
    </row>
    <row r="4" spans="1:23" x14ac:dyDescent="0.2">
      <c r="A4">
        <v>0</v>
      </c>
      <c r="B4">
        <v>1.1971000000000001E-2</v>
      </c>
      <c r="C4">
        <v>0.248615</v>
      </c>
      <c r="D4">
        <v>1.4589E-2</v>
      </c>
      <c r="E4">
        <v>0.24818599999999999</v>
      </c>
      <c r="F4">
        <v>2.0541E-2</v>
      </c>
      <c r="G4">
        <v>0.25170900000000002</v>
      </c>
      <c r="H4">
        <v>5.8419749999999997</v>
      </c>
      <c r="I4">
        <v>10.024224999999999</v>
      </c>
      <c r="J4">
        <v>8.2253749999999997</v>
      </c>
      <c r="K4">
        <f t="shared" si="0"/>
        <v>0.23664399999999999</v>
      </c>
      <c r="L4">
        <f t="shared" si="1"/>
        <v>0.233597</v>
      </c>
      <c r="M4">
        <f t="shared" si="2"/>
        <v>0.23116800000000001</v>
      </c>
      <c r="N4">
        <f t="shared" si="3"/>
        <v>-10.030194586397746</v>
      </c>
      <c r="O4">
        <f t="shared" si="4"/>
        <v>-9.8226861459059869</v>
      </c>
      <c r="P4">
        <f t="shared" si="5"/>
        <v>-9.571363155263418</v>
      </c>
      <c r="Q4">
        <f>-(N4)*M4</f>
        <v>2.3186600221483942</v>
      </c>
      <c r="R4">
        <f t="shared" si="6"/>
        <v>2.2945500156252008</v>
      </c>
      <c r="S4">
        <f t="shared" si="7"/>
        <v>2.2650056625141564</v>
      </c>
      <c r="T4">
        <f t="shared" si="8"/>
        <v>1.3504776768</v>
      </c>
      <c r="U4">
        <f t="shared" si="9"/>
        <v>1.921422923875</v>
      </c>
      <c r="V4">
        <f t="shared" si="10"/>
        <v>2.3721727008999998</v>
      </c>
      <c r="W4">
        <f>-0.5*N4*(M4*M4)</f>
        <v>0.26800000000000002</v>
      </c>
    </row>
    <row r="5" spans="1:23" x14ac:dyDescent="0.2">
      <c r="A5">
        <v>0</v>
      </c>
      <c r="B5">
        <v>1.2064E-2</v>
      </c>
      <c r="C5">
        <v>0.24739900000000001</v>
      </c>
      <c r="D5">
        <v>1.4454E-2</v>
      </c>
      <c r="E5">
        <v>0.24901699999999999</v>
      </c>
      <c r="F5">
        <v>2.0664999999999999E-2</v>
      </c>
      <c r="G5">
        <v>0.25214399999999998</v>
      </c>
      <c r="H5">
        <v>5.8069199999999999</v>
      </c>
      <c r="I5">
        <v>9.9469499999999993</v>
      </c>
      <c r="J5">
        <v>8.3021999999999991</v>
      </c>
      <c r="K5">
        <f t="shared" si="0"/>
        <v>0.23533500000000002</v>
      </c>
      <c r="L5">
        <f t="shared" si="1"/>
        <v>0.23456299999999999</v>
      </c>
      <c r="M5">
        <f t="shared" si="2"/>
        <v>0.23147899999999999</v>
      </c>
      <c r="N5">
        <f t="shared" si="3"/>
        <v>-10.003260868763469</v>
      </c>
      <c r="O5">
        <f t="shared" si="4"/>
        <v>-9.7419472728009389</v>
      </c>
      <c r="P5">
        <f t="shared" si="5"/>
        <v>-9.678136555373138</v>
      </c>
      <c r="Q5">
        <f>-(N5)*M5</f>
        <v>2.3155448226404989</v>
      </c>
      <c r="R5">
        <f t="shared" si="6"/>
        <v>2.2851003781500068</v>
      </c>
      <c r="S5">
        <f t="shared" si="7"/>
        <v>2.2776042662587375</v>
      </c>
      <c r="T5">
        <f t="shared" si="8"/>
        <v>1.3441800346799999</v>
      </c>
      <c r="U5">
        <f t="shared" si="9"/>
        <v>1.9473889385999998</v>
      </c>
      <c r="V5">
        <f t="shared" si="10"/>
        <v>2.34086547825</v>
      </c>
      <c r="W5">
        <f>-0.5*N5*(M5*M5)</f>
        <v>0.26800000000000002</v>
      </c>
    </row>
    <row r="6" spans="1:23" x14ac:dyDescent="0.2">
      <c r="A6">
        <v>0</v>
      </c>
      <c r="B6">
        <v>1.1990000000000001E-2</v>
      </c>
      <c r="C6">
        <v>0.24792</v>
      </c>
      <c r="D6">
        <v>1.4506E-2</v>
      </c>
      <c r="E6">
        <v>0.24837300000000001</v>
      </c>
      <c r="F6">
        <v>2.0885999999999998E-2</v>
      </c>
      <c r="G6">
        <v>0.25214399999999998</v>
      </c>
      <c r="H6">
        <v>5.7454749999999999</v>
      </c>
      <c r="I6">
        <v>10.00834</v>
      </c>
      <c r="J6">
        <v>8.2724390000000003</v>
      </c>
      <c r="K6">
        <f t="shared" si="0"/>
        <v>0.23593</v>
      </c>
      <c r="L6">
        <f t="shared" si="1"/>
        <v>0.23386700000000002</v>
      </c>
      <c r="M6">
        <f t="shared" si="2"/>
        <v>0.23125799999999999</v>
      </c>
      <c r="N6">
        <f t="shared" si="3"/>
        <v>-10.022389089032</v>
      </c>
      <c r="O6">
        <f t="shared" si="4"/>
        <v>-9.8000186099391442</v>
      </c>
      <c r="P6">
        <f t="shared" si="5"/>
        <v>-9.6293828573978821</v>
      </c>
      <c r="Q6">
        <f>-(N6)*M6</f>
        <v>2.317757655951362</v>
      </c>
      <c r="R6">
        <f t="shared" si="6"/>
        <v>2.2919009522506379</v>
      </c>
      <c r="S6">
        <f t="shared" si="7"/>
        <v>2.2718602975458824</v>
      </c>
      <c r="T6">
        <f t="shared" si="8"/>
        <v>1.3286870575499998</v>
      </c>
      <c r="U6">
        <f t="shared" si="9"/>
        <v>1.9346504916130003</v>
      </c>
      <c r="V6">
        <f t="shared" si="10"/>
        <v>2.3612676561999999</v>
      </c>
      <c r="W6">
        <f>-0.5*N6*(M6*M6)</f>
        <v>0.26800000000000002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Microsoft Office User</cp:lastModifiedBy>
  <dcterms:created xsi:type="dcterms:W3CDTF">2024-11-27T11:28:30Z</dcterms:created>
  <dcterms:modified xsi:type="dcterms:W3CDTF">2025-01-30T16:08:57Z</dcterms:modified>
</cp:coreProperties>
</file>