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StockA" sheetId="2" r:id="rId5"/>
    <sheet state="visible" name="StockB" sheetId="3" r:id="rId6"/>
  </sheets>
  <definedNames/>
  <calcPr/>
</workbook>
</file>

<file path=xl/sharedStrings.xml><?xml version="1.0" encoding="utf-8"?>
<sst xmlns="http://schemas.openxmlformats.org/spreadsheetml/2006/main" count="33" uniqueCount="19">
  <si>
    <t>Mean</t>
  </si>
  <si>
    <t>VAR</t>
  </si>
  <si>
    <t>STDEV</t>
  </si>
  <si>
    <t>Sharpe</t>
  </si>
  <si>
    <t>StockA</t>
  </si>
  <si>
    <t>StockB</t>
  </si>
  <si>
    <t>Covariance</t>
  </si>
  <si>
    <t>Min Risk</t>
  </si>
  <si>
    <t>Co-relation</t>
  </si>
  <si>
    <t>Max Return</t>
  </si>
  <si>
    <t>Max Sharpe Ratio</t>
  </si>
  <si>
    <t>Date</t>
  </si>
  <si>
    <t>Open</t>
  </si>
  <si>
    <t>High</t>
  </si>
  <si>
    <t>Low</t>
  </si>
  <si>
    <t>Close</t>
  </si>
  <si>
    <t>Adj Close</t>
  </si>
  <si>
    <t>Volume</t>
  </si>
  <si>
    <t>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</si>
</sst>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0" xfId="0" applyFont="1" applyNumberFormat="1"/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Model!$K$6:$K$106</c:f>
            </c:numRef>
          </c:xVal>
          <c:yVal>
            <c:numRef>
              <c:f>Model!$I$6:$I$106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69111"/>
        <c:axId val="311825116"/>
      </c:scatterChart>
      <c:valAx>
        <c:axId val="568669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25116"/>
      </c:valAx>
      <c:valAx>
        <c:axId val="31182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66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A, Adj Close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StockA!$A$2:$A$109</c:f>
            </c:strRef>
          </c:cat>
          <c:val>
            <c:numRef>
              <c:f>StockA!$F$2:$F$109</c:f>
              <c:numCache/>
            </c:numRef>
          </c:val>
          <c:smooth val="0"/>
        </c:ser>
        <c:axId val="488951200"/>
        <c:axId val="2011521378"/>
      </c:lineChart>
      <c:catAx>
        <c:axId val="4889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521378"/>
      </c:catAx>
      <c:valAx>
        <c:axId val="2011521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95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B Adjusted Close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StockB!$A$2:$A$109</c:f>
            </c:strRef>
          </c:cat>
          <c:val>
            <c:numRef>
              <c:f>StockB!$F$2:$F$109</c:f>
              <c:numCache/>
            </c:numRef>
          </c:val>
          <c:smooth val="0"/>
        </c:ser>
        <c:axId val="1778571046"/>
        <c:axId val="925077447"/>
      </c:lineChart>
      <c:catAx>
        <c:axId val="177857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077447"/>
      </c:catAx>
      <c:valAx>
        <c:axId val="92507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571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28575</xdr:rowOff>
    </xdr:from>
    <xdr:ext cx="4829175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2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25"/>
    <col customWidth="1" min="3" max="3" width="14.0"/>
    <col customWidth="1" min="4" max="4" width="12.88"/>
    <col customWidth="1" min="5" max="5" width="6.75"/>
    <col customWidth="1" min="7" max="8" width="6.38"/>
    <col customWidth="1" min="9" max="9" width="5.63"/>
    <col customWidth="1" min="10" max="10" width="6.75"/>
    <col customWidth="1" min="11" max="11" width="6.38"/>
    <col customWidth="1" min="12" max="12" width="6.75"/>
    <col customWidth="1" min="13" max="13" width="11.13"/>
  </cols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A3" s="1" t="s">
        <v>4</v>
      </c>
      <c r="B3" s="2">
        <f>AVERAGE(StockA!H2:H108)</f>
        <v>0.00964718644</v>
      </c>
      <c r="C3" s="3">
        <f>VAR(StockA!H2:H108)</f>
        <v>0.001169135943</v>
      </c>
      <c r="D3" s="4">
        <f t="shared" ref="D3:D4" si="1">SQRT(C3)</f>
        <v>0.03419262995</v>
      </c>
      <c r="E3" s="5">
        <f t="shared" ref="E3:E4" si="2">(B3-0.19%)/D3</f>
        <v>0.2265747458</v>
      </c>
    </row>
    <row r="4">
      <c r="A4" s="1" t="s">
        <v>5</v>
      </c>
      <c r="B4" s="2">
        <f>AVERAGE(StockB!H2:H108)</f>
        <v>0.005554561399</v>
      </c>
      <c r="C4" s="6">
        <f>VAR(StockB!H2:H108)</f>
        <v>0.0006673016617</v>
      </c>
      <c r="D4" s="4">
        <f t="shared" si="1"/>
        <v>0.02583218267</v>
      </c>
      <c r="E4" s="5">
        <f t="shared" si="2"/>
        <v>0.1414731943</v>
      </c>
    </row>
    <row r="5">
      <c r="G5" s="7" t="s">
        <v>4</v>
      </c>
      <c r="H5" s="7" t="s">
        <v>5</v>
      </c>
      <c r="I5" s="7" t="s">
        <v>0</v>
      </c>
      <c r="J5" s="7" t="s">
        <v>1</v>
      </c>
      <c r="K5" s="7" t="s">
        <v>2</v>
      </c>
      <c r="L5" s="7" t="s">
        <v>3</v>
      </c>
    </row>
    <row r="6">
      <c r="A6" s="8" t="s">
        <v>6</v>
      </c>
      <c r="B6" s="9">
        <f>COVAR(StockA!H2:H108,StockB!H2:H108)</f>
        <v>-0.0001467756977</v>
      </c>
      <c r="C6" s="8" t="s">
        <v>7</v>
      </c>
      <c r="D6" s="10">
        <v>0.0189</v>
      </c>
      <c r="G6" s="11">
        <v>0.0</v>
      </c>
      <c r="H6" s="11">
        <v>1.0</v>
      </c>
      <c r="I6" s="2">
        <f t="shared" ref="I6:I106" si="3">G6*$B$3+H6*$B$4</f>
        <v>0.005554561399</v>
      </c>
      <c r="J6" s="4">
        <f t="shared" ref="J6:J106" si="4">G6*G6*$C$3+H6*H6*$C$4+2*G6*H6*$B$6</f>
        <v>0.0006673016617</v>
      </c>
      <c r="K6" s="2">
        <f t="shared" ref="K6:K106" si="5">SQRT(J6)</f>
        <v>0.02583218267</v>
      </c>
      <c r="L6" s="4">
        <f t="shared" ref="L6:L106" si="6">(I6-0.19%)/K6</f>
        <v>0.1414731943</v>
      </c>
    </row>
    <row r="7">
      <c r="A7" s="8" t="s">
        <v>8</v>
      </c>
      <c r="B7" s="9">
        <f>B6/(D3*D4)</f>
        <v>-0.166173032</v>
      </c>
      <c r="C7" s="8" t="s">
        <v>9</v>
      </c>
      <c r="D7" s="10">
        <v>0.0072</v>
      </c>
      <c r="G7" s="11">
        <v>0.01</v>
      </c>
      <c r="H7" s="11">
        <v>0.99</v>
      </c>
      <c r="I7" s="2">
        <f t="shared" si="3"/>
        <v>0.00559548765</v>
      </c>
      <c r="J7" s="4">
        <f t="shared" si="4"/>
        <v>0.0006512331134</v>
      </c>
      <c r="K7" s="2">
        <f t="shared" si="5"/>
        <v>0.02551926945</v>
      </c>
      <c r="L7" s="4">
        <f t="shared" si="6"/>
        <v>0.1448116552</v>
      </c>
    </row>
    <row r="8">
      <c r="C8" s="8" t="s">
        <v>10</v>
      </c>
      <c r="D8" s="6">
        <f>(D7-0.19%)/1.89</f>
        <v>0.002804232804</v>
      </c>
      <c r="G8" s="11">
        <v>0.02</v>
      </c>
      <c r="H8" s="11">
        <v>0.98</v>
      </c>
      <c r="I8" s="2">
        <f t="shared" si="3"/>
        <v>0.0056364139</v>
      </c>
      <c r="J8" s="4">
        <f t="shared" si="4"/>
        <v>0.0006355905629</v>
      </c>
      <c r="K8" s="2">
        <f t="shared" si="5"/>
        <v>0.0252109215</v>
      </c>
      <c r="L8" s="4">
        <f t="shared" si="6"/>
        <v>0.1482061614</v>
      </c>
    </row>
    <row r="9">
      <c r="G9" s="11">
        <v>0.03</v>
      </c>
      <c r="H9" s="11">
        <v>0.97</v>
      </c>
      <c r="I9" s="2">
        <f t="shared" si="3"/>
        <v>0.005677340151</v>
      </c>
      <c r="J9" s="4">
        <f t="shared" si="4"/>
        <v>0.0006203740102</v>
      </c>
      <c r="K9" s="2">
        <f t="shared" si="5"/>
        <v>0.02490730837</v>
      </c>
      <c r="L9" s="4">
        <f t="shared" si="6"/>
        <v>0.1516558953</v>
      </c>
    </row>
    <row r="10">
      <c r="G10" s="11">
        <v>0.04</v>
      </c>
      <c r="H10" s="11">
        <v>0.96</v>
      </c>
      <c r="I10" s="2">
        <f t="shared" si="3"/>
        <v>0.005718266401</v>
      </c>
      <c r="J10" s="4">
        <f t="shared" si="4"/>
        <v>0.0006055834553</v>
      </c>
      <c r="K10" s="2">
        <f t="shared" si="5"/>
        <v>0.02460860531</v>
      </c>
      <c r="L10" s="4">
        <f t="shared" si="6"/>
        <v>0.155159805</v>
      </c>
    </row>
    <row r="11">
      <c r="G11" s="11">
        <v>0.05</v>
      </c>
      <c r="H11" s="11">
        <v>0.95</v>
      </c>
      <c r="I11" s="2">
        <f t="shared" si="3"/>
        <v>0.005759192651</v>
      </c>
      <c r="J11" s="4">
        <f t="shared" si="4"/>
        <v>0.0005912188982</v>
      </c>
      <c r="K11" s="2">
        <f t="shared" si="5"/>
        <v>0.02431499328</v>
      </c>
      <c r="L11" s="4">
        <f t="shared" si="6"/>
        <v>0.1587165831</v>
      </c>
    </row>
    <row r="12">
      <c r="G12" s="11">
        <v>0.06</v>
      </c>
      <c r="H12" s="11">
        <v>0.94</v>
      </c>
      <c r="I12" s="2">
        <f t="shared" si="3"/>
        <v>0.005800118902</v>
      </c>
      <c r="J12" s="4">
        <f t="shared" si="4"/>
        <v>0.000577280339</v>
      </c>
      <c r="K12" s="2">
        <f t="shared" si="5"/>
        <v>0.02402665892</v>
      </c>
      <c r="L12" s="4">
        <f t="shared" si="6"/>
        <v>0.1623246459</v>
      </c>
    </row>
    <row r="13">
      <c r="G13" s="11">
        <v>0.07</v>
      </c>
      <c r="H13" s="11">
        <v>0.93</v>
      </c>
      <c r="I13" s="2">
        <f t="shared" si="3"/>
        <v>0.005841045152</v>
      </c>
      <c r="J13" s="4">
        <f t="shared" si="4"/>
        <v>0.0005637677775</v>
      </c>
      <c r="K13" s="2">
        <f t="shared" si="5"/>
        <v>0.0237437945</v>
      </c>
      <c r="L13" s="4">
        <f t="shared" si="6"/>
        <v>0.1659821117</v>
      </c>
    </row>
    <row r="14">
      <c r="G14" s="11">
        <v>0.08</v>
      </c>
      <c r="H14" s="11">
        <v>0.92</v>
      </c>
      <c r="I14" s="2">
        <f t="shared" si="3"/>
        <v>0.005881971403</v>
      </c>
      <c r="J14" s="4">
        <f t="shared" si="4"/>
        <v>0.0005506812138</v>
      </c>
      <c r="K14" s="2">
        <f t="shared" si="5"/>
        <v>0.02346659783</v>
      </c>
      <c r="L14" s="4">
        <f t="shared" si="6"/>
        <v>0.1696867791</v>
      </c>
    </row>
    <row r="15">
      <c r="G15" s="11">
        <v>0.09</v>
      </c>
      <c r="H15" s="11">
        <v>0.91</v>
      </c>
      <c r="I15" s="2">
        <f t="shared" si="3"/>
        <v>0.005922897653</v>
      </c>
      <c r="J15" s="4">
        <f t="shared" si="4"/>
        <v>0.0005380206479</v>
      </c>
      <c r="K15" s="2">
        <f t="shared" si="5"/>
        <v>0.0231952721</v>
      </c>
      <c r="L15" s="4">
        <f t="shared" si="6"/>
        <v>0.1734361052</v>
      </c>
    </row>
    <row r="16">
      <c r="G16" s="11">
        <v>0.1</v>
      </c>
      <c r="H16" s="11">
        <v>0.9</v>
      </c>
      <c r="I16" s="2">
        <f t="shared" si="3"/>
        <v>0.005963823903</v>
      </c>
      <c r="J16" s="4">
        <f t="shared" si="4"/>
        <v>0.0005257860798</v>
      </c>
      <c r="K16" s="2">
        <f t="shared" si="5"/>
        <v>0.02293002573</v>
      </c>
      <c r="L16" s="4">
        <f t="shared" si="6"/>
        <v>0.1772271847</v>
      </c>
    </row>
    <row r="17">
      <c r="G17" s="11">
        <v>0.11</v>
      </c>
      <c r="H17" s="11">
        <v>0.89</v>
      </c>
      <c r="I17" s="2">
        <f t="shared" si="3"/>
        <v>0.006004750154</v>
      </c>
      <c r="J17" s="4">
        <f t="shared" si="4"/>
        <v>0.0005139775095</v>
      </c>
      <c r="K17" s="2">
        <f t="shared" si="5"/>
        <v>0.02267107209</v>
      </c>
      <c r="L17" s="4">
        <f t="shared" si="6"/>
        <v>0.181056729</v>
      </c>
    </row>
    <row r="18">
      <c r="G18" s="11">
        <v>0.12</v>
      </c>
      <c r="H18" s="11">
        <v>0.88</v>
      </c>
      <c r="I18" s="2">
        <f t="shared" si="3"/>
        <v>0.006045676404</v>
      </c>
      <c r="J18" s="4">
        <f t="shared" si="4"/>
        <v>0.000502594937</v>
      </c>
      <c r="K18" s="2">
        <f t="shared" si="5"/>
        <v>0.02241862924</v>
      </c>
      <c r="L18" s="4">
        <f t="shared" si="6"/>
        <v>0.1849210476</v>
      </c>
    </row>
    <row r="19">
      <c r="G19" s="11">
        <v>0.13</v>
      </c>
      <c r="H19" s="11">
        <v>0.87</v>
      </c>
      <c r="I19" s="2">
        <f t="shared" si="3"/>
        <v>0.006086602655</v>
      </c>
      <c r="J19" s="4">
        <f t="shared" si="4"/>
        <v>0.0004916383623</v>
      </c>
      <c r="K19" s="2">
        <f t="shared" si="5"/>
        <v>0.02217291957</v>
      </c>
      <c r="L19" s="4">
        <f t="shared" si="6"/>
        <v>0.1888160303</v>
      </c>
    </row>
    <row r="20">
      <c r="G20" s="11">
        <v>0.14</v>
      </c>
      <c r="H20" s="11">
        <v>0.86</v>
      </c>
      <c r="I20" s="2">
        <f t="shared" si="3"/>
        <v>0.006127528905</v>
      </c>
      <c r="J20" s="4">
        <f t="shared" si="4"/>
        <v>0.0004811077855</v>
      </c>
      <c r="K20" s="2">
        <f t="shared" si="5"/>
        <v>0.02193416936</v>
      </c>
      <c r="L20" s="4">
        <f t="shared" si="6"/>
        <v>0.1927371325</v>
      </c>
    </row>
    <row r="21">
      <c r="G21" s="11">
        <v>0.15</v>
      </c>
      <c r="H21" s="11">
        <v>0.85</v>
      </c>
      <c r="I21" s="2">
        <f t="shared" si="3"/>
        <v>0.006168455155</v>
      </c>
      <c r="J21" s="4">
        <f t="shared" si="4"/>
        <v>0.0004710032064</v>
      </c>
      <c r="K21" s="2">
        <f t="shared" si="5"/>
        <v>0.02170260828</v>
      </c>
      <c r="L21" s="4">
        <f t="shared" si="6"/>
        <v>0.1966793622</v>
      </c>
    </row>
    <row r="22">
      <c r="G22" s="11">
        <v>0.16</v>
      </c>
      <c r="H22" s="11">
        <v>0.84</v>
      </c>
      <c r="I22" s="2">
        <f t="shared" si="3"/>
        <v>0.006209381406</v>
      </c>
      <c r="J22" s="4">
        <f t="shared" si="4"/>
        <v>0.0004613246251</v>
      </c>
      <c r="K22" s="2">
        <f t="shared" si="5"/>
        <v>0.02147846887</v>
      </c>
      <c r="L22" s="4">
        <f t="shared" si="6"/>
        <v>0.2006372722</v>
      </c>
    </row>
    <row r="23">
      <c r="G23" s="11">
        <v>0.17</v>
      </c>
      <c r="H23" s="11">
        <v>0.83</v>
      </c>
      <c r="I23" s="2">
        <f t="shared" si="3"/>
        <v>0.006250307656</v>
      </c>
      <c r="J23" s="4">
        <f t="shared" si="4"/>
        <v>0.0004520720416</v>
      </c>
      <c r="K23" s="2">
        <f t="shared" si="5"/>
        <v>0.02126198583</v>
      </c>
      <c r="L23" s="4">
        <f t="shared" si="6"/>
        <v>0.2046049551</v>
      </c>
    </row>
    <row r="24">
      <c r="G24" s="11">
        <v>0.18</v>
      </c>
      <c r="H24" s="11">
        <v>0.82</v>
      </c>
      <c r="I24" s="2">
        <f t="shared" si="3"/>
        <v>0.006291233907</v>
      </c>
      <c r="J24" s="4">
        <f t="shared" si="4"/>
        <v>0.0004432454559</v>
      </c>
      <c r="K24" s="2">
        <f t="shared" si="5"/>
        <v>0.02105339535</v>
      </c>
      <c r="L24" s="4">
        <f t="shared" si="6"/>
        <v>0.2085760436</v>
      </c>
    </row>
    <row r="25">
      <c r="G25" s="11">
        <v>0.19</v>
      </c>
      <c r="H25" s="11">
        <v>0.81</v>
      </c>
      <c r="I25" s="2">
        <f t="shared" si="3"/>
        <v>0.006332160157</v>
      </c>
      <c r="J25" s="4">
        <f t="shared" si="4"/>
        <v>0.000434844868</v>
      </c>
      <c r="K25" s="2">
        <f t="shared" si="5"/>
        <v>0.02085293428</v>
      </c>
      <c r="L25" s="4">
        <f t="shared" si="6"/>
        <v>0.2125437168</v>
      </c>
    </row>
    <row r="26">
      <c r="G26" s="11">
        <v>0.2</v>
      </c>
      <c r="H26" s="11">
        <v>0.8</v>
      </c>
      <c r="I26" s="2">
        <f t="shared" si="3"/>
        <v>0.006373086407</v>
      </c>
      <c r="J26" s="4">
        <f t="shared" si="4"/>
        <v>0.0004268702779</v>
      </c>
      <c r="K26" s="2">
        <f t="shared" si="5"/>
        <v>0.02066083924</v>
      </c>
      <c r="L26" s="4">
        <f t="shared" si="6"/>
        <v>0.2165007121</v>
      </c>
    </row>
    <row r="27">
      <c r="G27" s="11">
        <v>0.21</v>
      </c>
      <c r="H27" s="11">
        <v>0.79</v>
      </c>
      <c r="I27" s="2">
        <f t="shared" si="3"/>
        <v>0.006414012658</v>
      </c>
      <c r="J27" s="4">
        <f t="shared" si="4"/>
        <v>0.0004193216856</v>
      </c>
      <c r="K27" s="2">
        <f t="shared" si="5"/>
        <v>0.02047734567</v>
      </c>
      <c r="L27" s="4">
        <f t="shared" si="6"/>
        <v>0.2204393446</v>
      </c>
    </row>
    <row r="28">
      <c r="G28" s="11">
        <v>0.22</v>
      </c>
      <c r="H28" s="11">
        <v>0.78</v>
      </c>
      <c r="I28" s="2">
        <f t="shared" si="3"/>
        <v>0.006454938908</v>
      </c>
      <c r="J28" s="4">
        <f t="shared" si="4"/>
        <v>0.0004121990912</v>
      </c>
      <c r="K28" s="2">
        <f t="shared" si="5"/>
        <v>0.0203026868</v>
      </c>
      <c r="L28" s="4">
        <f t="shared" si="6"/>
        <v>0.2243515331</v>
      </c>
    </row>
    <row r="29">
      <c r="G29" s="11">
        <v>0.23</v>
      </c>
      <c r="H29" s="11">
        <v>0.77</v>
      </c>
      <c r="I29" s="2">
        <f t="shared" si="3"/>
        <v>0.006495865159</v>
      </c>
      <c r="J29" s="4">
        <f t="shared" si="4"/>
        <v>0.0004055024945</v>
      </c>
      <c r="K29" s="2">
        <f t="shared" si="5"/>
        <v>0.0201370925</v>
      </c>
      <c r="L29" s="4">
        <f t="shared" si="6"/>
        <v>0.2282288348</v>
      </c>
    </row>
    <row r="30">
      <c r="G30" s="11">
        <v>0.24</v>
      </c>
      <c r="H30" s="11">
        <v>0.76</v>
      </c>
      <c r="I30" s="2">
        <f t="shared" si="3"/>
        <v>0.006536791409</v>
      </c>
      <c r="J30" s="4">
        <f t="shared" si="4"/>
        <v>0.0003992318956</v>
      </c>
      <c r="K30" s="2">
        <f t="shared" si="5"/>
        <v>0.01998078816</v>
      </c>
      <c r="L30" s="4">
        <f t="shared" si="6"/>
        <v>0.2320624878</v>
      </c>
    </row>
    <row r="31">
      <c r="G31" s="11">
        <v>0.25</v>
      </c>
      <c r="H31" s="11">
        <v>0.75</v>
      </c>
      <c r="I31" s="2">
        <f t="shared" si="3"/>
        <v>0.006577717659</v>
      </c>
      <c r="J31" s="4">
        <f t="shared" si="4"/>
        <v>0.0003933872945</v>
      </c>
      <c r="K31" s="2">
        <f t="shared" si="5"/>
        <v>0.01983399341</v>
      </c>
      <c r="L31" s="4">
        <f t="shared" si="6"/>
        <v>0.2358434614</v>
      </c>
    </row>
    <row r="32">
      <c r="G32" s="11">
        <v>0.26</v>
      </c>
      <c r="H32" s="11">
        <v>0.74</v>
      </c>
      <c r="I32" s="2">
        <f t="shared" si="3"/>
        <v>0.00661864391</v>
      </c>
      <c r="J32" s="4">
        <f t="shared" si="4"/>
        <v>0.0003879686912</v>
      </c>
      <c r="K32" s="2">
        <f t="shared" si="5"/>
        <v>0.01969692086</v>
      </c>
      <c r="L32" s="4">
        <f t="shared" si="6"/>
        <v>0.2395625156</v>
      </c>
    </row>
    <row r="33">
      <c r="G33" s="11">
        <v>0.27</v>
      </c>
      <c r="H33" s="11">
        <v>0.73</v>
      </c>
      <c r="I33" s="2">
        <f t="shared" si="3"/>
        <v>0.00665957016</v>
      </c>
      <c r="J33" s="4">
        <f t="shared" si="4"/>
        <v>0.0003829760857</v>
      </c>
      <c r="K33" s="2">
        <f t="shared" si="5"/>
        <v>0.0195697748</v>
      </c>
      <c r="L33" s="4">
        <f t="shared" si="6"/>
        <v>0.2432102673</v>
      </c>
    </row>
    <row r="34">
      <c r="G34" s="11">
        <v>0.28</v>
      </c>
      <c r="H34" s="11">
        <v>0.72</v>
      </c>
      <c r="I34" s="2">
        <f t="shared" si="3"/>
        <v>0.006700496411</v>
      </c>
      <c r="J34" s="4">
        <f t="shared" si="4"/>
        <v>0.000378409478</v>
      </c>
      <c r="K34" s="2">
        <f t="shared" si="5"/>
        <v>0.01945274988</v>
      </c>
      <c r="L34" s="4">
        <f t="shared" si="6"/>
        <v>0.2467772649</v>
      </c>
    </row>
    <row r="35">
      <c r="G35" s="11">
        <v>0.29</v>
      </c>
      <c r="H35" s="11">
        <v>0.71</v>
      </c>
      <c r="I35" s="2">
        <f t="shared" si="3"/>
        <v>0.006741422661</v>
      </c>
      <c r="J35" s="4">
        <f t="shared" si="4"/>
        <v>0.0003742688681</v>
      </c>
      <c r="K35" s="2">
        <f t="shared" si="5"/>
        <v>0.01934602978</v>
      </c>
      <c r="L35" s="4">
        <f t="shared" si="6"/>
        <v>0.2502540685</v>
      </c>
    </row>
    <row r="36">
      <c r="G36" s="11">
        <v>0.3</v>
      </c>
      <c r="H36" s="11">
        <v>0.7</v>
      </c>
      <c r="I36" s="2">
        <f t="shared" si="3"/>
        <v>0.006782348912</v>
      </c>
      <c r="J36" s="4">
        <f t="shared" si="4"/>
        <v>0.0003705542561</v>
      </c>
      <c r="K36" s="2">
        <f t="shared" si="5"/>
        <v>0.01924978587</v>
      </c>
      <c r="L36" s="4">
        <f t="shared" si="6"/>
        <v>0.2536313362</v>
      </c>
    </row>
    <row r="37">
      <c r="G37" s="11">
        <v>0.31</v>
      </c>
      <c r="H37" s="11">
        <v>0.69</v>
      </c>
      <c r="I37" s="2">
        <f t="shared" si="3"/>
        <v>0.006823275162</v>
      </c>
      <c r="J37" s="4">
        <f t="shared" si="4"/>
        <v>0.0003672656418</v>
      </c>
      <c r="K37" s="2">
        <f t="shared" si="5"/>
        <v>0.019164176</v>
      </c>
      <c r="L37" s="4">
        <f t="shared" si="6"/>
        <v>0.2568999138</v>
      </c>
    </row>
    <row r="38">
      <c r="G38" s="11">
        <v>0.32</v>
      </c>
      <c r="H38" s="11">
        <v>0.68</v>
      </c>
      <c r="I38" s="2">
        <f t="shared" si="3"/>
        <v>0.006864201412</v>
      </c>
      <c r="J38" s="4">
        <f t="shared" si="4"/>
        <v>0.0003644030253</v>
      </c>
      <c r="K38" s="2">
        <f t="shared" si="5"/>
        <v>0.01908934324</v>
      </c>
      <c r="L38" s="4">
        <f t="shared" si="6"/>
        <v>0.2600509274</v>
      </c>
    </row>
    <row r="39">
      <c r="G39" s="11">
        <v>0.33</v>
      </c>
      <c r="H39" s="11">
        <v>0.67</v>
      </c>
      <c r="I39" s="2">
        <f t="shared" si="3"/>
        <v>0.006905127663</v>
      </c>
      <c r="J39" s="4">
        <f t="shared" si="4"/>
        <v>0.0003619664066</v>
      </c>
      <c r="K39" s="2">
        <f t="shared" si="5"/>
        <v>0.01902541475</v>
      </c>
      <c r="L39" s="4">
        <f t="shared" si="6"/>
        <v>0.2630758765</v>
      </c>
    </row>
    <row r="40">
      <c r="G40" s="11">
        <v>0.34</v>
      </c>
      <c r="H40" s="11">
        <v>0.66</v>
      </c>
      <c r="I40" s="2">
        <f t="shared" si="3"/>
        <v>0.006946053913</v>
      </c>
      <c r="J40" s="4">
        <f t="shared" si="4"/>
        <v>0.0003599557857</v>
      </c>
      <c r="K40" s="2">
        <f t="shared" si="5"/>
        <v>0.01897250078</v>
      </c>
      <c r="L40" s="4">
        <f t="shared" si="6"/>
        <v>0.2659667259</v>
      </c>
    </row>
    <row r="41">
      <c r="G41" s="11">
        <v>0.35</v>
      </c>
      <c r="H41" s="11">
        <v>0.65</v>
      </c>
      <c r="I41" s="2">
        <f t="shared" si="3"/>
        <v>0.006986980164</v>
      </c>
      <c r="J41" s="4">
        <f t="shared" si="4"/>
        <v>0.0003583711626</v>
      </c>
      <c r="K41" s="2">
        <f t="shared" si="5"/>
        <v>0.01893069366</v>
      </c>
      <c r="L41" s="4">
        <f t="shared" si="6"/>
        <v>0.2687159939</v>
      </c>
    </row>
    <row r="42">
      <c r="G42" s="11">
        <v>0.36</v>
      </c>
      <c r="H42" s="11">
        <v>0.64</v>
      </c>
      <c r="I42" s="2">
        <f t="shared" si="3"/>
        <v>0.007027906414</v>
      </c>
      <c r="J42" s="4">
        <f t="shared" si="4"/>
        <v>0.0003572125373</v>
      </c>
      <c r="K42" s="2">
        <f t="shared" si="5"/>
        <v>0.01890006713</v>
      </c>
      <c r="L42" s="4">
        <f t="shared" si="6"/>
        <v>0.2713168361</v>
      </c>
    </row>
    <row r="43">
      <c r="G43" s="11">
        <v>0.37</v>
      </c>
      <c r="H43" s="11">
        <v>0.63</v>
      </c>
      <c r="I43" s="2">
        <f t="shared" si="3"/>
        <v>0.007068832664</v>
      </c>
      <c r="J43" s="4">
        <f t="shared" si="4"/>
        <v>0.0003564799098</v>
      </c>
      <c r="K43" s="2">
        <f t="shared" si="5"/>
        <v>0.01888067557</v>
      </c>
      <c r="L43" s="4">
        <f t="shared" si="6"/>
        <v>0.2737631207</v>
      </c>
    </row>
    <row r="44">
      <c r="G44" s="11">
        <v>0.38</v>
      </c>
      <c r="H44" s="11">
        <v>0.62</v>
      </c>
      <c r="I44" s="2">
        <f t="shared" si="3"/>
        <v>0.007109758915</v>
      </c>
      <c r="J44" s="4">
        <f t="shared" si="4"/>
        <v>0.0003561732802</v>
      </c>
      <c r="K44" s="2">
        <f t="shared" si="5"/>
        <v>0.01887255362</v>
      </c>
      <c r="L44" s="4">
        <f t="shared" si="6"/>
        <v>0.276049496</v>
      </c>
    </row>
    <row r="45">
      <c r="G45" s="11">
        <v>0.39</v>
      </c>
      <c r="H45" s="11">
        <v>0.61</v>
      </c>
      <c r="I45" s="2">
        <f t="shared" si="3"/>
        <v>0.007150685165</v>
      </c>
      <c r="J45" s="4">
        <f t="shared" si="4"/>
        <v>0.0003562926483</v>
      </c>
      <c r="K45" s="2">
        <f t="shared" si="5"/>
        <v>0.01887571583</v>
      </c>
      <c r="L45" s="4">
        <f t="shared" si="6"/>
        <v>0.2781714458</v>
      </c>
    </row>
    <row r="46">
      <c r="G46" s="11">
        <v>0.4</v>
      </c>
      <c r="H46" s="11">
        <v>0.6</v>
      </c>
      <c r="I46" s="2">
        <f t="shared" si="3"/>
        <v>0.007191611416</v>
      </c>
      <c r="J46" s="4">
        <f t="shared" si="4"/>
        <v>0.0003568380142</v>
      </c>
      <c r="K46" s="2">
        <f t="shared" si="5"/>
        <v>0.01889015654</v>
      </c>
      <c r="L46" s="4">
        <f t="shared" si="6"/>
        <v>0.2801253343</v>
      </c>
    </row>
    <row r="47">
      <c r="G47" s="11">
        <v>0.41</v>
      </c>
      <c r="H47" s="11">
        <v>0.59</v>
      </c>
      <c r="I47" s="2">
        <f t="shared" si="3"/>
        <v>0.007232537666</v>
      </c>
      <c r="J47" s="4">
        <f t="shared" si="4"/>
        <v>0.0003578093779</v>
      </c>
      <c r="K47" s="2">
        <f t="shared" si="5"/>
        <v>0.01891584991</v>
      </c>
      <c r="L47" s="4">
        <f t="shared" si="6"/>
        <v>0.2819084361</v>
      </c>
    </row>
    <row r="48">
      <c r="G48" s="11">
        <v>0.42</v>
      </c>
      <c r="H48" s="11">
        <v>0.58</v>
      </c>
      <c r="I48" s="2">
        <f t="shared" si="3"/>
        <v>0.007273463916</v>
      </c>
      <c r="J48" s="4">
        <f t="shared" si="4"/>
        <v>0.0003592067394</v>
      </c>
      <c r="K48" s="2">
        <f t="shared" si="5"/>
        <v>0.01895275018</v>
      </c>
      <c r="L48" s="4">
        <f t="shared" si="6"/>
        <v>0.2835189545</v>
      </c>
    </row>
    <row r="49">
      <c r="G49" s="11">
        <v>0.43</v>
      </c>
      <c r="H49" s="11">
        <v>0.57</v>
      </c>
      <c r="I49" s="2">
        <f t="shared" si="3"/>
        <v>0.007314390167</v>
      </c>
      <c r="J49" s="4">
        <f t="shared" si="4"/>
        <v>0.0003610300987</v>
      </c>
      <c r="K49" s="2">
        <f t="shared" si="5"/>
        <v>0.01900079206</v>
      </c>
      <c r="L49" s="4">
        <f t="shared" si="6"/>
        <v>0.2849560245</v>
      </c>
    </row>
    <row r="50">
      <c r="G50" s="11">
        <v>0.44</v>
      </c>
      <c r="H50" s="11">
        <v>0.56</v>
      </c>
      <c r="I50" s="2">
        <f t="shared" si="3"/>
        <v>0.007355316417</v>
      </c>
      <c r="J50" s="4">
        <f t="shared" si="4"/>
        <v>0.0003632794558</v>
      </c>
      <c r="K50" s="2">
        <f t="shared" si="5"/>
        <v>0.01905989129</v>
      </c>
      <c r="L50" s="4">
        <f t="shared" si="6"/>
        <v>0.2862197027</v>
      </c>
    </row>
    <row r="51">
      <c r="G51" s="11">
        <v>0.45</v>
      </c>
      <c r="H51" s="11">
        <v>0.55</v>
      </c>
      <c r="I51" s="2">
        <f t="shared" si="3"/>
        <v>0.007396242668</v>
      </c>
      <c r="J51" s="4">
        <f t="shared" si="4"/>
        <v>0.0003659548107</v>
      </c>
      <c r="K51" s="2">
        <f t="shared" si="5"/>
        <v>0.01912994539</v>
      </c>
      <c r="L51" s="4">
        <f t="shared" si="6"/>
        <v>0.2873109439</v>
      </c>
    </row>
    <row r="52">
      <c r="G52" s="11">
        <v>0.46</v>
      </c>
      <c r="H52" s="11">
        <v>0.54</v>
      </c>
      <c r="I52" s="2">
        <f t="shared" si="3"/>
        <v>0.007437168918</v>
      </c>
      <c r="J52" s="4">
        <f t="shared" si="4"/>
        <v>0.0003690561635</v>
      </c>
      <c r="K52" s="2">
        <f t="shared" si="5"/>
        <v>0.01921083453</v>
      </c>
      <c r="L52" s="4">
        <f t="shared" si="6"/>
        <v>0.2882315658</v>
      </c>
    </row>
    <row r="53">
      <c r="G53" s="11">
        <v>0.47</v>
      </c>
      <c r="H53" s="11">
        <v>0.53</v>
      </c>
      <c r="I53" s="2">
        <f t="shared" si="3"/>
        <v>0.007478095168</v>
      </c>
      <c r="J53" s="4">
        <f t="shared" si="4"/>
        <v>0.000372583514</v>
      </c>
      <c r="K53" s="2">
        <f t="shared" si="5"/>
        <v>0.01930242249</v>
      </c>
      <c r="L53" s="4">
        <f t="shared" si="6"/>
        <v>0.2889842024</v>
      </c>
    </row>
    <row r="54">
      <c r="G54" s="11">
        <v>0.48</v>
      </c>
      <c r="H54" s="11">
        <v>0.52</v>
      </c>
      <c r="I54" s="2">
        <f t="shared" si="3"/>
        <v>0.007519021419</v>
      </c>
      <c r="J54" s="4">
        <f t="shared" si="4"/>
        <v>0.0003765368623</v>
      </c>
      <c r="K54" s="2">
        <f t="shared" si="5"/>
        <v>0.01940455777</v>
      </c>
      <c r="L54" s="4">
        <f t="shared" si="6"/>
        <v>0.2895722482</v>
      </c>
    </row>
    <row r="55">
      <c r="G55" s="11">
        <v>0.49</v>
      </c>
      <c r="H55" s="11">
        <v>0.51</v>
      </c>
      <c r="I55" s="2">
        <f t="shared" si="3"/>
        <v>0.007559947669</v>
      </c>
      <c r="J55" s="4">
        <f t="shared" si="4"/>
        <v>0.0003809162084</v>
      </c>
      <c r="K55" s="2">
        <f t="shared" si="5"/>
        <v>0.01951707479</v>
      </c>
      <c r="L55" s="4">
        <f t="shared" si="6"/>
        <v>0.289999794</v>
      </c>
    </row>
    <row r="56">
      <c r="G56" s="11">
        <v>0.5</v>
      </c>
      <c r="H56" s="11">
        <v>0.5</v>
      </c>
      <c r="I56" s="2">
        <f t="shared" si="3"/>
        <v>0.00760087392</v>
      </c>
      <c r="J56" s="4">
        <f t="shared" si="4"/>
        <v>0.0003857215523</v>
      </c>
      <c r="K56" s="2">
        <f t="shared" si="5"/>
        <v>0.01963979512</v>
      </c>
      <c r="L56" s="4">
        <f t="shared" si="6"/>
        <v>0.2902715576</v>
      </c>
    </row>
    <row r="57">
      <c r="G57" s="11">
        <v>0.51</v>
      </c>
      <c r="H57" s="11">
        <v>0.49</v>
      </c>
      <c r="I57" s="2">
        <f t="shared" si="3"/>
        <v>0.00764180017</v>
      </c>
      <c r="J57" s="4">
        <f t="shared" si="4"/>
        <v>0.000390952894</v>
      </c>
      <c r="K57" s="2">
        <f t="shared" si="5"/>
        <v>0.01977252877</v>
      </c>
      <c r="L57" s="4">
        <f t="shared" si="6"/>
        <v>0.2903928089</v>
      </c>
    </row>
    <row r="58">
      <c r="G58" s="11">
        <v>0.52</v>
      </c>
      <c r="H58" s="11">
        <v>0.48</v>
      </c>
      <c r="I58" s="2">
        <f t="shared" si="3"/>
        <v>0.00768272642</v>
      </c>
      <c r="J58" s="4">
        <f t="shared" si="4"/>
        <v>0.0003966102335</v>
      </c>
      <c r="K58" s="2">
        <f t="shared" si="5"/>
        <v>0.01991507553</v>
      </c>
      <c r="L58" s="4">
        <f t="shared" si="6"/>
        <v>0.2903692939</v>
      </c>
    </row>
    <row r="59">
      <c r="G59" s="11">
        <v>0.53</v>
      </c>
      <c r="H59" s="11">
        <v>0.47</v>
      </c>
      <c r="I59" s="2">
        <f t="shared" si="3"/>
        <v>0.007723652671</v>
      </c>
      <c r="J59" s="4">
        <f t="shared" si="4"/>
        <v>0.0004026935708</v>
      </c>
      <c r="K59" s="2">
        <f t="shared" si="5"/>
        <v>0.02006722629</v>
      </c>
      <c r="L59" s="4">
        <f t="shared" si="6"/>
        <v>0.2902071561</v>
      </c>
    </row>
    <row r="60">
      <c r="G60" s="11">
        <v>0.54</v>
      </c>
      <c r="H60" s="11">
        <v>0.46</v>
      </c>
      <c r="I60" s="2">
        <f t="shared" si="3"/>
        <v>0.007764578921</v>
      </c>
      <c r="J60" s="4">
        <f t="shared" si="4"/>
        <v>0.000409202906</v>
      </c>
      <c r="K60" s="2">
        <f t="shared" si="5"/>
        <v>0.02022876432</v>
      </c>
      <c r="L60" s="4">
        <f t="shared" si="6"/>
        <v>0.2899128601</v>
      </c>
    </row>
    <row r="61">
      <c r="G61" s="11">
        <v>0.55</v>
      </c>
      <c r="H61" s="11">
        <v>0.45</v>
      </c>
      <c r="I61" s="2">
        <f t="shared" si="3"/>
        <v>0.007805505172</v>
      </c>
      <c r="J61" s="4">
        <f t="shared" si="4"/>
        <v>0.0004161382389</v>
      </c>
      <c r="K61" s="2">
        <f t="shared" si="5"/>
        <v>0.02039946663</v>
      </c>
      <c r="L61" s="4">
        <f t="shared" si="6"/>
        <v>0.2894931166</v>
      </c>
    </row>
    <row r="62">
      <c r="G62" s="11">
        <v>0.56</v>
      </c>
      <c r="H62" s="11">
        <v>0.44</v>
      </c>
      <c r="I62" s="2">
        <f t="shared" si="3"/>
        <v>0.007846431422</v>
      </c>
      <c r="J62" s="4">
        <f t="shared" si="4"/>
        <v>0.0004234995696</v>
      </c>
      <c r="K62" s="2">
        <f t="shared" si="5"/>
        <v>0.02057910517</v>
      </c>
      <c r="L62" s="4">
        <f t="shared" si="6"/>
        <v>0.2889548099</v>
      </c>
    </row>
    <row r="63">
      <c r="G63" s="11">
        <v>0.57</v>
      </c>
      <c r="H63" s="11">
        <v>0.43</v>
      </c>
      <c r="I63" s="2">
        <f t="shared" si="3"/>
        <v>0.007887357672</v>
      </c>
      <c r="J63" s="4">
        <f t="shared" si="4"/>
        <v>0.0004312868981</v>
      </c>
      <c r="K63" s="2">
        <f t="shared" si="5"/>
        <v>0.02076744804</v>
      </c>
      <c r="L63" s="4">
        <f t="shared" si="6"/>
        <v>0.2883049309</v>
      </c>
    </row>
    <row r="64">
      <c r="G64" s="11">
        <v>0.58</v>
      </c>
      <c r="H64" s="11">
        <v>0.42</v>
      </c>
      <c r="I64" s="2">
        <f t="shared" si="3"/>
        <v>0.007928283923</v>
      </c>
      <c r="J64" s="4">
        <f t="shared" si="4"/>
        <v>0.0004395002244</v>
      </c>
      <c r="K64" s="2">
        <f t="shared" si="5"/>
        <v>0.02096426065</v>
      </c>
      <c r="L64" s="4">
        <f t="shared" si="6"/>
        <v>0.2875505139</v>
      </c>
    </row>
    <row r="65">
      <c r="G65" s="11">
        <v>0.59</v>
      </c>
      <c r="H65" s="11">
        <v>0.41</v>
      </c>
      <c r="I65" s="2">
        <f t="shared" si="3"/>
        <v>0.007969210173</v>
      </c>
      <c r="J65" s="4">
        <f t="shared" si="4"/>
        <v>0.0004481395485</v>
      </c>
      <c r="K65" s="2">
        <f t="shared" si="5"/>
        <v>0.02116930676</v>
      </c>
      <c r="L65" s="4">
        <f t="shared" si="6"/>
        <v>0.2866985794</v>
      </c>
    </row>
    <row r="66">
      <c r="G66" s="11">
        <v>0.6</v>
      </c>
      <c r="H66" s="11">
        <v>0.4</v>
      </c>
      <c r="I66" s="2">
        <f t="shared" si="3"/>
        <v>0.008010136424</v>
      </c>
      <c r="J66" s="4">
        <f t="shared" si="4"/>
        <v>0.0004572048704</v>
      </c>
      <c r="K66" s="2">
        <f t="shared" si="5"/>
        <v>0.02138234951</v>
      </c>
      <c r="L66" s="4">
        <f t="shared" si="6"/>
        <v>0.2857560822</v>
      </c>
    </row>
    <row r="67">
      <c r="G67" s="11">
        <v>0.61</v>
      </c>
      <c r="H67" s="11">
        <v>0.39</v>
      </c>
      <c r="I67" s="2">
        <f t="shared" si="3"/>
        <v>0.008051062674</v>
      </c>
      <c r="J67" s="4">
        <f t="shared" si="4"/>
        <v>0.0004666961901</v>
      </c>
      <c r="K67" s="2">
        <f t="shared" si="5"/>
        <v>0.02160315232</v>
      </c>
      <c r="L67" s="4">
        <f t="shared" si="6"/>
        <v>0.2847298664</v>
      </c>
    </row>
    <row r="68">
      <c r="G68" s="11">
        <v>0.62</v>
      </c>
      <c r="H68" s="11">
        <v>0.38</v>
      </c>
      <c r="I68" s="2">
        <f t="shared" si="3"/>
        <v>0.008091988924</v>
      </c>
      <c r="J68" s="4">
        <f t="shared" si="4"/>
        <v>0.0004766135077</v>
      </c>
      <c r="K68" s="2">
        <f t="shared" si="5"/>
        <v>0.02183147974</v>
      </c>
      <c r="L68" s="4">
        <f t="shared" si="6"/>
        <v>0.2836266253</v>
      </c>
    </row>
    <row r="69">
      <c r="G69" s="11">
        <v>0.63</v>
      </c>
      <c r="H69" s="11">
        <v>0.37</v>
      </c>
      <c r="I69" s="2">
        <f t="shared" si="3"/>
        <v>0.008132915175</v>
      </c>
      <c r="J69" s="4">
        <f t="shared" si="4"/>
        <v>0.000486956823</v>
      </c>
      <c r="K69" s="2">
        <f t="shared" si="5"/>
        <v>0.0220670982</v>
      </c>
      <c r="L69" s="4">
        <f t="shared" si="6"/>
        <v>0.282452868</v>
      </c>
    </row>
    <row r="70">
      <c r="G70" s="11">
        <v>0.64</v>
      </c>
      <c r="H70" s="11">
        <v>0.36</v>
      </c>
      <c r="I70" s="2">
        <f t="shared" si="3"/>
        <v>0.008173841425</v>
      </c>
      <c r="J70" s="4">
        <f t="shared" si="4"/>
        <v>0.0004977261361</v>
      </c>
      <c r="K70" s="2">
        <f t="shared" si="5"/>
        <v>0.02230977669</v>
      </c>
      <c r="L70" s="4">
        <f t="shared" si="6"/>
        <v>0.2812148912</v>
      </c>
    </row>
    <row r="71">
      <c r="G71" s="11">
        <v>0.65</v>
      </c>
      <c r="H71" s="11">
        <v>0.35</v>
      </c>
      <c r="I71" s="2">
        <f t="shared" si="3"/>
        <v>0.008214767676</v>
      </c>
      <c r="J71" s="4">
        <f t="shared" si="4"/>
        <v>0.000508921447</v>
      </c>
      <c r="K71" s="2">
        <f t="shared" si="5"/>
        <v>0.02255928738</v>
      </c>
      <c r="L71" s="4">
        <f t="shared" si="6"/>
        <v>0.2799187567</v>
      </c>
    </row>
    <row r="72">
      <c r="G72" s="11">
        <v>0.66</v>
      </c>
      <c r="H72" s="11">
        <v>0.34</v>
      </c>
      <c r="I72" s="2">
        <f t="shared" si="3"/>
        <v>0.008255693926</v>
      </c>
      <c r="J72" s="4">
        <f t="shared" si="4"/>
        <v>0.0005205427557</v>
      </c>
      <c r="K72" s="2">
        <f t="shared" si="5"/>
        <v>0.0228154061</v>
      </c>
      <c r="L72" s="4">
        <f t="shared" si="6"/>
        <v>0.2785702738</v>
      </c>
    </row>
    <row r="73">
      <c r="G73" s="11">
        <v>0.67</v>
      </c>
      <c r="H73" s="11">
        <v>0.33</v>
      </c>
      <c r="I73" s="2">
        <f t="shared" si="3"/>
        <v>0.008296620176</v>
      </c>
      <c r="J73" s="4">
        <f t="shared" si="4"/>
        <v>0.0005325900622</v>
      </c>
      <c r="K73" s="2">
        <f t="shared" si="5"/>
        <v>0.02307791287</v>
      </c>
      <c r="L73" s="4">
        <f t="shared" si="6"/>
        <v>0.277174986</v>
      </c>
    </row>
    <row r="74">
      <c r="G74" s="11">
        <v>0.68</v>
      </c>
      <c r="H74" s="11">
        <v>0.32</v>
      </c>
      <c r="I74" s="2">
        <f t="shared" si="3"/>
        <v>0.008337546427</v>
      </c>
      <c r="J74" s="4">
        <f t="shared" si="4"/>
        <v>0.0005450633665</v>
      </c>
      <c r="K74" s="2">
        <f t="shared" si="5"/>
        <v>0.02334659218</v>
      </c>
      <c r="L74" s="4">
        <f t="shared" si="6"/>
        <v>0.2757381624</v>
      </c>
    </row>
    <row r="75">
      <c r="G75" s="11">
        <v>0.69</v>
      </c>
      <c r="H75" s="11">
        <v>0.31</v>
      </c>
      <c r="I75" s="2">
        <f t="shared" si="3"/>
        <v>0.008378472677</v>
      </c>
      <c r="J75" s="4">
        <f t="shared" si="4"/>
        <v>0.0005579626686</v>
      </c>
      <c r="K75" s="2">
        <f t="shared" si="5"/>
        <v>0.02362123343</v>
      </c>
      <c r="L75" s="4">
        <f t="shared" si="6"/>
        <v>0.2742647922</v>
      </c>
    </row>
    <row r="76">
      <c r="G76" s="11">
        <v>0.7</v>
      </c>
      <c r="H76" s="11">
        <v>0.3</v>
      </c>
      <c r="I76" s="2">
        <f t="shared" si="3"/>
        <v>0.008419398928</v>
      </c>
      <c r="J76" s="4">
        <f t="shared" si="4"/>
        <v>0.0005712879686</v>
      </c>
      <c r="K76" s="2">
        <f t="shared" si="5"/>
        <v>0.02390163109</v>
      </c>
      <c r="L76" s="4">
        <f t="shared" si="6"/>
        <v>0.272759583</v>
      </c>
    </row>
    <row r="77">
      <c r="G77" s="11">
        <v>0.71</v>
      </c>
      <c r="H77" s="11">
        <v>0.29</v>
      </c>
      <c r="I77" s="2">
        <f t="shared" si="3"/>
        <v>0.008460325178</v>
      </c>
      <c r="J77" s="4">
        <f t="shared" si="4"/>
        <v>0.0005850392663</v>
      </c>
      <c r="K77" s="2">
        <f t="shared" si="5"/>
        <v>0.02418758496</v>
      </c>
      <c r="L77" s="4">
        <f t="shared" si="6"/>
        <v>0.2712269616</v>
      </c>
    </row>
    <row r="78">
      <c r="G78" s="11">
        <v>0.72</v>
      </c>
      <c r="H78" s="11">
        <v>0.28</v>
      </c>
      <c r="I78" s="2">
        <f t="shared" si="3"/>
        <v>0.008501251428</v>
      </c>
      <c r="J78" s="4">
        <f t="shared" si="4"/>
        <v>0.0005992165618</v>
      </c>
      <c r="K78" s="2">
        <f t="shared" si="5"/>
        <v>0.02447890034</v>
      </c>
      <c r="L78" s="4">
        <f t="shared" si="6"/>
        <v>0.2696710774</v>
      </c>
    </row>
    <row r="79">
      <c r="G79" s="11">
        <v>0.73</v>
      </c>
      <c r="H79" s="11">
        <v>0.27</v>
      </c>
      <c r="I79" s="2">
        <f t="shared" si="3"/>
        <v>0.008542177679</v>
      </c>
      <c r="J79" s="4">
        <f t="shared" si="4"/>
        <v>0.0006138198551</v>
      </c>
      <c r="K79" s="2">
        <f t="shared" si="5"/>
        <v>0.02477538809</v>
      </c>
      <c r="L79" s="4">
        <f t="shared" si="6"/>
        <v>0.2680958076</v>
      </c>
    </row>
    <row r="80">
      <c r="G80" s="11">
        <v>0.74</v>
      </c>
      <c r="H80" s="11">
        <v>0.26</v>
      </c>
      <c r="I80" s="2">
        <f t="shared" si="3"/>
        <v>0.008583103929</v>
      </c>
      <c r="J80" s="4">
        <f t="shared" si="4"/>
        <v>0.0006288491462</v>
      </c>
      <c r="K80" s="2">
        <f t="shared" si="5"/>
        <v>0.02507686476</v>
      </c>
      <c r="L80" s="4">
        <f t="shared" si="6"/>
        <v>0.2665047642</v>
      </c>
    </row>
    <row r="81">
      <c r="G81" s="11">
        <v>0.75</v>
      </c>
      <c r="H81" s="11">
        <v>0.25</v>
      </c>
      <c r="I81" s="2">
        <f t="shared" si="3"/>
        <v>0.00862403018</v>
      </c>
      <c r="J81" s="4">
        <f t="shared" si="4"/>
        <v>0.0006443044351</v>
      </c>
      <c r="K81" s="2">
        <f t="shared" si="5"/>
        <v>0.02538315258</v>
      </c>
      <c r="L81" s="4">
        <f t="shared" si="6"/>
        <v>0.2649013024</v>
      </c>
    </row>
    <row r="82">
      <c r="G82" s="11">
        <v>0.76</v>
      </c>
      <c r="H82" s="11">
        <v>0.24</v>
      </c>
      <c r="I82" s="2">
        <f t="shared" si="3"/>
        <v>0.00866495643</v>
      </c>
      <c r="J82" s="4">
        <f t="shared" si="4"/>
        <v>0.0006601857218</v>
      </c>
      <c r="K82" s="2">
        <f t="shared" si="5"/>
        <v>0.02569407951</v>
      </c>
      <c r="L82" s="4">
        <f t="shared" si="6"/>
        <v>0.2632885302</v>
      </c>
    </row>
    <row r="83">
      <c r="G83" s="11">
        <v>0.77</v>
      </c>
      <c r="H83" s="11">
        <v>0.23</v>
      </c>
      <c r="I83" s="2">
        <f t="shared" si="3"/>
        <v>0.00870588268</v>
      </c>
      <c r="J83" s="4">
        <f t="shared" si="4"/>
        <v>0.0006764930063</v>
      </c>
      <c r="K83" s="2">
        <f t="shared" si="5"/>
        <v>0.02600947916</v>
      </c>
      <c r="L83" s="4">
        <f t="shared" si="6"/>
        <v>0.2616693182</v>
      </c>
    </row>
    <row r="84">
      <c r="G84" s="11">
        <v>0.78</v>
      </c>
      <c r="H84" s="11">
        <v>0.22</v>
      </c>
      <c r="I84" s="2">
        <f t="shared" si="3"/>
        <v>0.008746808931</v>
      </c>
      <c r="J84" s="4">
        <f t="shared" si="4"/>
        <v>0.0006932262886</v>
      </c>
      <c r="K84" s="2">
        <f t="shared" si="5"/>
        <v>0.02632919081</v>
      </c>
      <c r="L84" s="4">
        <f t="shared" si="6"/>
        <v>0.2600463106</v>
      </c>
    </row>
    <row r="85">
      <c r="G85" s="11">
        <v>0.79</v>
      </c>
      <c r="H85" s="11">
        <v>0.21</v>
      </c>
      <c r="I85" s="2">
        <f t="shared" si="3"/>
        <v>0.008787735181</v>
      </c>
      <c r="J85" s="4">
        <f t="shared" si="4"/>
        <v>0.0007103855688</v>
      </c>
      <c r="K85" s="2">
        <f t="shared" si="5"/>
        <v>0.02665305928</v>
      </c>
      <c r="L85" s="4">
        <f t="shared" si="6"/>
        <v>0.2584219361</v>
      </c>
    </row>
    <row r="86">
      <c r="G86" s="11">
        <v>0.8</v>
      </c>
      <c r="H86" s="11">
        <v>0.2</v>
      </c>
      <c r="I86" s="2">
        <f t="shared" si="3"/>
        <v>0.008828661432</v>
      </c>
      <c r="J86" s="4">
        <f t="shared" si="4"/>
        <v>0.0007279708467</v>
      </c>
      <c r="K86" s="2">
        <f t="shared" si="5"/>
        <v>0.02698093487</v>
      </c>
      <c r="L86" s="4">
        <f t="shared" si="6"/>
        <v>0.2567984195</v>
      </c>
    </row>
    <row r="87">
      <c r="G87" s="11">
        <v>0.81</v>
      </c>
      <c r="H87" s="11">
        <v>0.19</v>
      </c>
      <c r="I87" s="2">
        <f t="shared" si="3"/>
        <v>0.008869587682</v>
      </c>
      <c r="J87" s="4">
        <f t="shared" si="4"/>
        <v>0.0007459821224</v>
      </c>
      <c r="K87" s="2">
        <f t="shared" si="5"/>
        <v>0.02731267329</v>
      </c>
      <c r="L87" s="4">
        <f t="shared" si="6"/>
        <v>0.2551777926</v>
      </c>
    </row>
    <row r="88">
      <c r="G88" s="11">
        <v>0.82</v>
      </c>
      <c r="H88" s="11">
        <v>0.18</v>
      </c>
      <c r="I88" s="2">
        <f t="shared" si="3"/>
        <v>0.008910513932</v>
      </c>
      <c r="J88" s="4">
        <f t="shared" si="4"/>
        <v>0.0007644193959</v>
      </c>
      <c r="K88" s="2">
        <f t="shared" si="5"/>
        <v>0.02764813549</v>
      </c>
      <c r="L88" s="4">
        <f t="shared" si="6"/>
        <v>0.253561906</v>
      </c>
    </row>
    <row r="89">
      <c r="G89" s="11">
        <v>0.83</v>
      </c>
      <c r="H89" s="11">
        <v>0.17</v>
      </c>
      <c r="I89" s="2">
        <f t="shared" si="3"/>
        <v>0.008951440183</v>
      </c>
      <c r="J89" s="4">
        <f t="shared" si="4"/>
        <v>0.0007832826672</v>
      </c>
      <c r="K89" s="2">
        <f t="shared" si="5"/>
        <v>0.02798718755</v>
      </c>
      <c r="L89" s="4">
        <f t="shared" si="6"/>
        <v>0.2519524396</v>
      </c>
    </row>
    <row r="90">
      <c r="G90" s="11">
        <v>0.84</v>
      </c>
      <c r="H90" s="11">
        <v>0.16</v>
      </c>
      <c r="I90" s="2">
        <f t="shared" si="3"/>
        <v>0.008992366433</v>
      </c>
      <c r="J90" s="4">
        <f t="shared" si="4"/>
        <v>0.0008025719363</v>
      </c>
      <c r="K90" s="2">
        <f t="shared" si="5"/>
        <v>0.0283297006</v>
      </c>
      <c r="L90" s="4">
        <f t="shared" si="6"/>
        <v>0.2503509138</v>
      </c>
    </row>
    <row r="91">
      <c r="G91" s="11">
        <v>0.85</v>
      </c>
      <c r="H91" s="11">
        <v>0.15</v>
      </c>
      <c r="I91" s="2">
        <f t="shared" si="3"/>
        <v>0.009033292684</v>
      </c>
      <c r="J91" s="4">
        <f t="shared" si="4"/>
        <v>0.0008222872032</v>
      </c>
      <c r="K91" s="2">
        <f t="shared" si="5"/>
        <v>0.02867555062</v>
      </c>
      <c r="L91" s="4">
        <f t="shared" si="6"/>
        <v>0.2487586997</v>
      </c>
    </row>
    <row r="92">
      <c r="G92" s="11">
        <v>0.86</v>
      </c>
      <c r="H92" s="11">
        <v>0.14</v>
      </c>
      <c r="I92" s="2">
        <f t="shared" si="3"/>
        <v>0.009074218934</v>
      </c>
      <c r="J92" s="4">
        <f t="shared" si="4"/>
        <v>0.0008424284679</v>
      </c>
      <c r="K92" s="2">
        <f t="shared" si="5"/>
        <v>0.02902461831</v>
      </c>
      <c r="L92" s="4">
        <f t="shared" si="6"/>
        <v>0.2471770294</v>
      </c>
    </row>
    <row r="93">
      <c r="G93" s="11">
        <v>0.87</v>
      </c>
      <c r="H93" s="11">
        <v>0.13</v>
      </c>
      <c r="I93" s="2">
        <f t="shared" si="3"/>
        <v>0.009115145184</v>
      </c>
      <c r="J93" s="4">
        <f t="shared" si="4"/>
        <v>0.0008629957305</v>
      </c>
      <c r="K93" s="2">
        <f t="shared" si="5"/>
        <v>0.02937678897</v>
      </c>
      <c r="L93" s="4">
        <f t="shared" si="6"/>
        <v>0.2456070059</v>
      </c>
    </row>
    <row r="94">
      <c r="G94" s="11">
        <v>0.88</v>
      </c>
      <c r="H94" s="11">
        <v>0.12</v>
      </c>
      <c r="I94" s="2">
        <f t="shared" si="3"/>
        <v>0.009156071435</v>
      </c>
      <c r="J94" s="4">
        <f t="shared" si="4"/>
        <v>0.0008839889908</v>
      </c>
      <c r="K94" s="2">
        <f t="shared" si="5"/>
        <v>0.02973195235</v>
      </c>
      <c r="L94" s="4">
        <f t="shared" si="6"/>
        <v>0.244049612</v>
      </c>
    </row>
    <row r="95">
      <c r="G95" s="11">
        <v>0.89</v>
      </c>
      <c r="H95" s="11">
        <v>0.11</v>
      </c>
      <c r="I95" s="2">
        <f t="shared" si="3"/>
        <v>0.009196997685</v>
      </c>
      <c r="J95" s="4">
        <f t="shared" si="4"/>
        <v>0.0009054082489</v>
      </c>
      <c r="K95" s="2">
        <f t="shared" si="5"/>
        <v>0.03009000247</v>
      </c>
      <c r="L95" s="4">
        <f t="shared" si="6"/>
        <v>0.242505719</v>
      </c>
    </row>
    <row r="96">
      <c r="G96" s="11">
        <v>0.9</v>
      </c>
      <c r="H96" s="11">
        <v>0.1</v>
      </c>
      <c r="I96" s="2">
        <f t="shared" si="3"/>
        <v>0.009237923936</v>
      </c>
      <c r="J96" s="4">
        <f t="shared" si="4"/>
        <v>0.0009272535048</v>
      </c>
      <c r="K96" s="2">
        <f t="shared" si="5"/>
        <v>0.03045083751</v>
      </c>
      <c r="L96" s="4">
        <f t="shared" si="6"/>
        <v>0.2409760958</v>
      </c>
    </row>
    <row r="97">
      <c r="G97" s="11">
        <v>0.91</v>
      </c>
      <c r="H97" s="11">
        <v>0.09</v>
      </c>
      <c r="I97" s="2">
        <f t="shared" si="3"/>
        <v>0.009278850186</v>
      </c>
      <c r="J97" s="4">
        <f t="shared" si="4"/>
        <v>0.0009495247585</v>
      </c>
      <c r="K97" s="2">
        <f t="shared" si="5"/>
        <v>0.03081435962</v>
      </c>
      <c r="L97" s="4">
        <f t="shared" si="6"/>
        <v>0.239461416</v>
      </c>
    </row>
    <row r="98">
      <c r="G98" s="11">
        <v>0.92</v>
      </c>
      <c r="H98" s="11">
        <v>0.08</v>
      </c>
      <c r="I98" s="2">
        <f t="shared" si="3"/>
        <v>0.009319776436</v>
      </c>
      <c r="J98" s="4">
        <f t="shared" si="4"/>
        <v>0.00097222201</v>
      </c>
      <c r="K98" s="2">
        <f t="shared" si="5"/>
        <v>0.03118047482</v>
      </c>
      <c r="L98" s="4">
        <f t="shared" si="6"/>
        <v>0.2379622658</v>
      </c>
    </row>
    <row r="99">
      <c r="G99" s="11">
        <v>0.93</v>
      </c>
      <c r="H99" s="11">
        <v>0.0700000000000001</v>
      </c>
      <c r="I99" s="2">
        <f t="shared" si="3"/>
        <v>0.009360702687</v>
      </c>
      <c r="J99" s="4">
        <f t="shared" si="4"/>
        <v>0.0009953452593</v>
      </c>
      <c r="K99" s="2">
        <f t="shared" si="5"/>
        <v>0.03154909284</v>
      </c>
      <c r="L99" s="4">
        <f t="shared" si="6"/>
        <v>0.2364791509</v>
      </c>
    </row>
    <row r="100">
      <c r="G100" s="11">
        <v>0.94</v>
      </c>
      <c r="H100" s="11">
        <v>0.0600000000000001</v>
      </c>
      <c r="I100" s="2">
        <f t="shared" si="3"/>
        <v>0.009401628937</v>
      </c>
      <c r="J100" s="4">
        <f t="shared" si="4"/>
        <v>0.001018894506</v>
      </c>
      <c r="K100" s="2">
        <f t="shared" si="5"/>
        <v>0.03192012698</v>
      </c>
      <c r="L100" s="4">
        <f t="shared" si="6"/>
        <v>0.235012503</v>
      </c>
    </row>
    <row r="101">
      <c r="G101" s="11">
        <v>0.95</v>
      </c>
      <c r="H101" s="11">
        <v>0.05</v>
      </c>
      <c r="I101" s="2">
        <f t="shared" si="3"/>
        <v>0.009442555188</v>
      </c>
      <c r="J101" s="4">
        <f t="shared" si="4"/>
        <v>0.001042869751</v>
      </c>
      <c r="K101" s="2">
        <f t="shared" si="5"/>
        <v>0.03229349395</v>
      </c>
      <c r="L101" s="4">
        <f t="shared" si="6"/>
        <v>0.233562686</v>
      </c>
    </row>
    <row r="102">
      <c r="G102" s="11">
        <v>0.96</v>
      </c>
      <c r="H102" s="11">
        <v>0.04</v>
      </c>
      <c r="I102" s="2">
        <f t="shared" si="3"/>
        <v>0.009483481438</v>
      </c>
      <c r="J102" s="4">
        <f t="shared" si="4"/>
        <v>0.001067270994</v>
      </c>
      <c r="K102" s="2">
        <f t="shared" si="5"/>
        <v>0.03266911376</v>
      </c>
      <c r="L102" s="4">
        <f t="shared" si="6"/>
        <v>0.2321300018</v>
      </c>
    </row>
    <row r="103">
      <c r="G103" s="11">
        <v>0.97</v>
      </c>
      <c r="H103" s="11">
        <v>0.03</v>
      </c>
      <c r="I103" s="2">
        <f t="shared" si="3"/>
        <v>0.009524407688</v>
      </c>
      <c r="J103" s="4">
        <f t="shared" si="4"/>
        <v>0.001092098235</v>
      </c>
      <c r="K103" s="2">
        <f t="shared" si="5"/>
        <v>0.03304690961</v>
      </c>
      <c r="L103" s="4">
        <f t="shared" si="6"/>
        <v>0.2307146955</v>
      </c>
    </row>
    <row r="104">
      <c r="G104" s="11">
        <v>0.98</v>
      </c>
      <c r="H104" s="11">
        <v>0.02</v>
      </c>
      <c r="I104" s="2">
        <f t="shared" si="3"/>
        <v>0.009565333939</v>
      </c>
      <c r="J104" s="4">
        <f t="shared" si="4"/>
        <v>0.001117351473</v>
      </c>
      <c r="K104" s="2">
        <f t="shared" si="5"/>
        <v>0.0334268077</v>
      </c>
      <c r="L104" s="4">
        <f t="shared" si="6"/>
        <v>0.2293169604</v>
      </c>
    </row>
    <row r="105">
      <c r="G105" s="11">
        <v>0.99</v>
      </c>
      <c r="H105" s="11">
        <v>0.01</v>
      </c>
      <c r="I105" s="2">
        <f t="shared" si="3"/>
        <v>0.009606260189</v>
      </c>
      <c r="J105" s="4">
        <f t="shared" si="4"/>
        <v>0.001143030709</v>
      </c>
      <c r="K105" s="2">
        <f t="shared" si="5"/>
        <v>0.03380873717</v>
      </c>
      <c r="L105" s="4">
        <f t="shared" si="6"/>
        <v>0.2279369428</v>
      </c>
    </row>
    <row r="106">
      <c r="G106" s="11">
        <v>1.0</v>
      </c>
      <c r="H106" s="11">
        <v>0.0</v>
      </c>
      <c r="I106" s="2">
        <f t="shared" si="3"/>
        <v>0.00964718644</v>
      </c>
      <c r="J106" s="4">
        <f t="shared" si="4"/>
        <v>0.001169135943</v>
      </c>
      <c r="K106" s="2">
        <f t="shared" si="5"/>
        <v>0.03419262995</v>
      </c>
      <c r="L106" s="4">
        <f t="shared" si="6"/>
        <v>0.2265747458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0"/>
    <col customWidth="1" min="2" max="6" width="9.38"/>
    <col customWidth="1" min="7" max="7" width="8.88"/>
    <col customWidth="1" min="8" max="8" width="7.0"/>
    <col customWidth="1" min="9" max="26" width="14.38"/>
  </cols>
  <sheetData>
    <row r="1" ht="15.75" customHeight="1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3" t="s">
        <v>18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4">
        <v>40544.0</v>
      </c>
      <c r="B2" s="15">
        <v>115.940002</v>
      </c>
      <c r="C2" s="15">
        <v>119.220001</v>
      </c>
      <c r="D2" s="15">
        <v>115.480003</v>
      </c>
      <c r="E2" s="15">
        <v>117.699997</v>
      </c>
      <c r="F2" s="15">
        <v>97.554596</v>
      </c>
      <c r="G2" s="15">
        <v>4401500.0</v>
      </c>
      <c r="H2" s="16">
        <f t="shared" ref="H2:H109" si="1">((F3-F2)/F3)</f>
        <v>0.0335033673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4">
        <v>40575.0</v>
      </c>
      <c r="B3" s="15">
        <v>118.480003</v>
      </c>
      <c r="C3" s="15">
        <v>123.220001</v>
      </c>
      <c r="D3" s="15">
        <v>118.379997</v>
      </c>
      <c r="E3" s="15">
        <v>121.779999</v>
      </c>
      <c r="F3" s="15">
        <v>100.936302</v>
      </c>
      <c r="G3" s="15">
        <v>2761000.0</v>
      </c>
      <c r="H3" s="16">
        <f t="shared" si="1"/>
        <v>-0.004453942204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4">
        <v>40603.0</v>
      </c>
      <c r="B4" s="15">
        <v>122.279999</v>
      </c>
      <c r="C4" s="15">
        <v>122.300003</v>
      </c>
      <c r="D4" s="15">
        <v>114.639999</v>
      </c>
      <c r="E4" s="15">
        <v>121.239998</v>
      </c>
      <c r="F4" s="15">
        <v>100.488731</v>
      </c>
      <c r="G4" s="15">
        <v>3866000.0</v>
      </c>
      <c r="H4" s="16">
        <f t="shared" si="1"/>
        <v>0.03285624861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4">
        <v>40634.0</v>
      </c>
      <c r="B5" s="15">
        <v>122.120003</v>
      </c>
      <c r="C5" s="15">
        <v>124.879997</v>
      </c>
      <c r="D5" s="15">
        <v>118.440002</v>
      </c>
      <c r="E5" s="15">
        <v>124.800003</v>
      </c>
      <c r="F5" s="15">
        <v>103.90258</v>
      </c>
      <c r="G5" s="15">
        <v>2301800.0</v>
      </c>
      <c r="H5" s="16">
        <f t="shared" si="1"/>
        <v>-0.01183737558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4">
        <v>40664.0</v>
      </c>
      <c r="B6" s="15">
        <v>125.440002</v>
      </c>
      <c r="C6" s="15">
        <v>125.440002</v>
      </c>
      <c r="D6" s="15">
        <v>120.160004</v>
      </c>
      <c r="E6" s="15">
        <v>123.339996</v>
      </c>
      <c r="F6" s="15">
        <v>102.687035</v>
      </c>
      <c r="G6" s="15">
        <v>2454700.0</v>
      </c>
      <c r="H6" s="16">
        <f t="shared" si="1"/>
        <v>-0.02204171392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4">
        <v>40695.0</v>
      </c>
      <c r="B7" s="15">
        <v>123.040001</v>
      </c>
      <c r="C7" s="15">
        <v>123.040001</v>
      </c>
      <c r="D7" s="15">
        <v>115.540001</v>
      </c>
      <c r="E7" s="15">
        <v>120.68</v>
      </c>
      <c r="F7" s="15">
        <v>100.47245</v>
      </c>
      <c r="G7" s="15">
        <v>2549200.0</v>
      </c>
      <c r="H7" s="16">
        <f t="shared" si="1"/>
        <v>-0.01604367358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4">
        <v>40725.0</v>
      </c>
      <c r="B8" s="15">
        <v>120.739998</v>
      </c>
      <c r="C8" s="15">
        <v>124.099998</v>
      </c>
      <c r="D8" s="15">
        <v>117.440002</v>
      </c>
      <c r="E8" s="15">
        <v>118.199997</v>
      </c>
      <c r="F8" s="15">
        <v>98.885956</v>
      </c>
      <c r="G8" s="15">
        <v>2976900.0</v>
      </c>
      <c r="H8" s="16">
        <f t="shared" si="1"/>
        <v>-0.05838123661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4">
        <v>40756.0</v>
      </c>
      <c r="B9" s="15">
        <v>119.779999</v>
      </c>
      <c r="C9" s="15">
        <v>119.82</v>
      </c>
      <c r="D9" s="15">
        <v>100.919998</v>
      </c>
      <c r="E9" s="15">
        <v>111.68</v>
      </c>
      <c r="F9" s="15">
        <v>93.43132</v>
      </c>
      <c r="G9" s="15">
        <v>9424400.0</v>
      </c>
      <c r="H9" s="16">
        <f t="shared" si="1"/>
        <v>-0.07882497748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4">
        <v>40787.0</v>
      </c>
      <c r="B10" s="15">
        <v>111.739998</v>
      </c>
      <c r="C10" s="15">
        <v>112.800003</v>
      </c>
      <c r="D10" s="15">
        <v>102.379997</v>
      </c>
      <c r="E10" s="15">
        <v>103.519997</v>
      </c>
      <c r="F10" s="15">
        <v>86.604706</v>
      </c>
      <c r="G10" s="15">
        <v>4570600.0</v>
      </c>
      <c r="H10" s="16">
        <f t="shared" si="1"/>
        <v>0.1020456683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4">
        <v>40817.0</v>
      </c>
      <c r="B11" s="15">
        <v>102.82</v>
      </c>
      <c r="C11" s="15">
        <v>118.300003</v>
      </c>
      <c r="D11" s="15">
        <v>98.239998</v>
      </c>
      <c r="E11" s="15">
        <v>114.639999</v>
      </c>
      <c r="F11" s="15">
        <v>96.446671</v>
      </c>
      <c r="G11" s="15">
        <v>8389800.0</v>
      </c>
      <c r="H11" s="16">
        <f t="shared" si="1"/>
        <v>-0.002974460082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4">
        <v>40848.0</v>
      </c>
      <c r="B12" s="15">
        <v>111.540001</v>
      </c>
      <c r="C12" s="15">
        <v>117.019997</v>
      </c>
      <c r="D12" s="15">
        <v>106.300003</v>
      </c>
      <c r="E12" s="15">
        <v>114.300003</v>
      </c>
      <c r="F12" s="15">
        <v>96.160645</v>
      </c>
      <c r="G12" s="15">
        <v>5038200.0</v>
      </c>
      <c r="H12" s="16">
        <f t="shared" si="1"/>
        <v>0.005222042344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4">
        <v>40878.0</v>
      </c>
      <c r="B13" s="15">
        <v>114.139999</v>
      </c>
      <c r="C13" s="15">
        <v>118.160004</v>
      </c>
      <c r="D13" s="15">
        <v>110.440002</v>
      </c>
      <c r="E13" s="15">
        <v>114.900002</v>
      </c>
      <c r="F13" s="15">
        <v>96.665436</v>
      </c>
      <c r="G13" s="15">
        <v>7915500.0</v>
      </c>
      <c r="H13" s="16">
        <f t="shared" si="1"/>
        <v>0.04851001169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4">
        <v>40909.0</v>
      </c>
      <c r="B14" s="15">
        <v>116.900002</v>
      </c>
      <c r="C14" s="15">
        <v>122.0</v>
      </c>
      <c r="D14" s="15">
        <v>115.68</v>
      </c>
      <c r="E14" s="15">
        <v>120.040001</v>
      </c>
      <c r="F14" s="15">
        <v>101.59375</v>
      </c>
      <c r="G14" s="15">
        <v>4406100.0</v>
      </c>
      <c r="H14" s="16">
        <f t="shared" si="1"/>
        <v>0.04106096368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4">
        <v>40940.0</v>
      </c>
      <c r="B15" s="15">
        <v>121.0</v>
      </c>
      <c r="C15" s="15">
        <v>126.400002</v>
      </c>
      <c r="D15" s="15">
        <v>120.860001</v>
      </c>
      <c r="E15" s="15">
        <v>125.18</v>
      </c>
      <c r="F15" s="15">
        <v>105.943909</v>
      </c>
      <c r="G15" s="15">
        <v>5165600.0</v>
      </c>
      <c r="H15" s="16">
        <f t="shared" si="1"/>
        <v>0.02765258958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4">
        <v>40969.0</v>
      </c>
      <c r="B16" s="15">
        <v>125.639999</v>
      </c>
      <c r="C16" s="15">
        <v>129.839996</v>
      </c>
      <c r="D16" s="15">
        <v>122.900002</v>
      </c>
      <c r="E16" s="15">
        <v>128.740005</v>
      </c>
      <c r="F16" s="15">
        <v>108.956848</v>
      </c>
      <c r="G16" s="15">
        <v>1.00645E7</v>
      </c>
      <c r="H16" s="16">
        <f t="shared" si="1"/>
        <v>-0.001941206898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4">
        <v>41000.0</v>
      </c>
      <c r="B17" s="15">
        <v>128.740005</v>
      </c>
      <c r="C17" s="15">
        <v>130.119995</v>
      </c>
      <c r="D17" s="15">
        <v>124.220001</v>
      </c>
      <c r="E17" s="15">
        <v>127.919998</v>
      </c>
      <c r="F17" s="15">
        <v>108.74575</v>
      </c>
      <c r="G17" s="15">
        <v>9620100.0</v>
      </c>
      <c r="H17" s="16">
        <f t="shared" si="1"/>
        <v>-0.06387246869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4">
        <v>41030.0</v>
      </c>
      <c r="B18" s="15">
        <v>127.959999</v>
      </c>
      <c r="C18" s="15">
        <v>129.600006</v>
      </c>
      <c r="D18" s="15">
        <v>118.559998</v>
      </c>
      <c r="E18" s="15">
        <v>120.239998</v>
      </c>
      <c r="F18" s="15">
        <v>102.216904</v>
      </c>
      <c r="G18" s="15">
        <v>1.04427E7</v>
      </c>
      <c r="H18" s="16">
        <f t="shared" si="1"/>
        <v>0.03468213912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4">
        <v>41061.0</v>
      </c>
      <c r="B19" s="15">
        <v>118.339996</v>
      </c>
      <c r="C19" s="15">
        <v>125.300003</v>
      </c>
      <c r="D19" s="15">
        <v>116.339996</v>
      </c>
      <c r="E19" s="15">
        <v>124.559998</v>
      </c>
      <c r="F19" s="15">
        <v>105.889374</v>
      </c>
      <c r="G19" s="15">
        <v>7559400.0</v>
      </c>
      <c r="H19" s="16">
        <f t="shared" si="1"/>
        <v>0.01705118551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4">
        <v>41091.0</v>
      </c>
      <c r="B20" s="15">
        <v>124.900002</v>
      </c>
      <c r="C20" s="15">
        <v>127.459999</v>
      </c>
      <c r="D20" s="15">
        <v>121.32</v>
      </c>
      <c r="E20" s="15">
        <v>126.059998</v>
      </c>
      <c r="F20" s="15">
        <v>107.726234</v>
      </c>
      <c r="G20" s="15">
        <v>8482500.0</v>
      </c>
      <c r="H20" s="16">
        <f t="shared" si="1"/>
        <v>0.02445466939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4">
        <v>41122.0</v>
      </c>
      <c r="B21" s="15">
        <v>126.879997</v>
      </c>
      <c r="C21" s="15">
        <v>130.940002</v>
      </c>
      <c r="D21" s="15">
        <v>124.080002</v>
      </c>
      <c r="E21" s="15">
        <v>129.220001</v>
      </c>
      <c r="F21" s="15">
        <v>110.426682</v>
      </c>
      <c r="G21" s="15">
        <v>8237400.0</v>
      </c>
      <c r="H21" s="16">
        <f t="shared" si="1"/>
        <v>0.01987253717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4">
        <v>41153.0</v>
      </c>
      <c r="B22" s="15">
        <v>129.139999</v>
      </c>
      <c r="C22" s="15">
        <v>135.580002</v>
      </c>
      <c r="D22" s="15">
        <v>128.240005</v>
      </c>
      <c r="E22" s="15">
        <v>131.839996</v>
      </c>
      <c r="F22" s="15">
        <v>112.665634</v>
      </c>
      <c r="G22" s="15">
        <v>8056700.0</v>
      </c>
      <c r="H22" s="16">
        <f t="shared" si="1"/>
        <v>-0.01474666791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4">
        <v>41183.0</v>
      </c>
      <c r="B23" s="15">
        <v>132.300003</v>
      </c>
      <c r="C23" s="15">
        <v>134.720001</v>
      </c>
      <c r="D23" s="15">
        <v>128.539993</v>
      </c>
      <c r="E23" s="15">
        <v>129.259995</v>
      </c>
      <c r="F23" s="15">
        <v>111.028336</v>
      </c>
      <c r="G23" s="15">
        <v>7821100.0</v>
      </c>
      <c r="H23" s="16">
        <f t="shared" si="1"/>
        <v>0.005692186345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4">
        <v>41214.0</v>
      </c>
      <c r="B24" s="15">
        <v>129.720001</v>
      </c>
      <c r="C24" s="15">
        <v>131.580002</v>
      </c>
      <c r="D24" s="15">
        <v>123.379997</v>
      </c>
      <c r="E24" s="15">
        <v>130.0</v>
      </c>
      <c r="F24" s="15">
        <v>111.663948</v>
      </c>
      <c r="G24" s="15">
        <v>9390500.0</v>
      </c>
      <c r="H24" s="16">
        <f t="shared" si="1"/>
        <v>0.002914679338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4">
        <v>41244.0</v>
      </c>
      <c r="B25" s="15">
        <v>130.740005</v>
      </c>
      <c r="C25" s="15">
        <v>133.320007</v>
      </c>
      <c r="D25" s="15">
        <v>127.800003</v>
      </c>
      <c r="E25" s="15">
        <v>130.380005</v>
      </c>
      <c r="F25" s="15">
        <v>111.990364</v>
      </c>
      <c r="G25" s="15">
        <v>1.17295E7</v>
      </c>
      <c r="H25" s="16">
        <f t="shared" si="1"/>
        <v>0.05594138982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4">
        <v>41275.0</v>
      </c>
      <c r="B26" s="15">
        <v>132.940002</v>
      </c>
      <c r="C26" s="15">
        <v>138.199997</v>
      </c>
      <c r="D26" s="15">
        <v>132.559998</v>
      </c>
      <c r="E26" s="15">
        <v>137.119995</v>
      </c>
      <c r="F26" s="15">
        <v>118.626495</v>
      </c>
      <c r="G26" s="15">
        <v>1.89286E7</v>
      </c>
      <c r="H26" s="16">
        <f t="shared" si="1"/>
        <v>0.01309934481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4">
        <v>41306.0</v>
      </c>
      <c r="B27" s="15">
        <v>137.979996</v>
      </c>
      <c r="C27" s="15">
        <v>140.360001</v>
      </c>
      <c r="D27" s="15">
        <v>136.220001</v>
      </c>
      <c r="E27" s="15">
        <v>138.940002</v>
      </c>
      <c r="F27" s="15">
        <v>120.20105</v>
      </c>
      <c r="G27" s="15">
        <v>1.69188E7</v>
      </c>
      <c r="H27" s="16">
        <f t="shared" si="1"/>
        <v>0.03029034298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4">
        <v>41334.0</v>
      </c>
      <c r="B28" s="15">
        <v>138.320007</v>
      </c>
      <c r="C28" s="15">
        <v>143.619995</v>
      </c>
      <c r="D28" s="15">
        <v>137.740005</v>
      </c>
      <c r="E28" s="15">
        <v>143.279999</v>
      </c>
      <c r="F28" s="15">
        <v>123.955711</v>
      </c>
      <c r="G28" s="15">
        <v>1.4609E7</v>
      </c>
      <c r="H28" s="16">
        <f t="shared" si="1"/>
        <v>0.0251297084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4">
        <v>41365.0</v>
      </c>
      <c r="B29" s="15">
        <v>143.399994</v>
      </c>
      <c r="C29" s="15">
        <v>146.279999</v>
      </c>
      <c r="D29" s="15">
        <v>140.580002</v>
      </c>
      <c r="E29" s="15">
        <v>146.279999</v>
      </c>
      <c r="F29" s="15">
        <v>127.150978</v>
      </c>
      <c r="G29" s="15">
        <v>1.88484E7</v>
      </c>
      <c r="H29" s="16">
        <f t="shared" si="1"/>
        <v>0.0227148453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4">
        <v>41395.0</v>
      </c>
      <c r="B30" s="15">
        <v>145.919998</v>
      </c>
      <c r="C30" s="15">
        <v>154.860001</v>
      </c>
      <c r="D30" s="15">
        <v>144.779999</v>
      </c>
      <c r="E30" s="15">
        <v>149.679993</v>
      </c>
      <c r="F30" s="15">
        <v>130.106323</v>
      </c>
      <c r="G30" s="15">
        <v>1.40656E7</v>
      </c>
      <c r="H30" s="16">
        <f t="shared" si="1"/>
        <v>-0.02045243376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4">
        <v>41426.0</v>
      </c>
      <c r="B31" s="15">
        <v>150.059998</v>
      </c>
      <c r="C31" s="15">
        <v>152.0</v>
      </c>
      <c r="D31" s="15">
        <v>142.660004</v>
      </c>
      <c r="E31" s="15">
        <v>146.679993</v>
      </c>
      <c r="F31" s="15">
        <v>127.498665</v>
      </c>
      <c r="G31" s="15">
        <v>2.60088E7</v>
      </c>
      <c r="H31" s="16">
        <f t="shared" si="1"/>
        <v>0.0551562081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4">
        <v>41456.0</v>
      </c>
      <c r="B32" s="15">
        <v>147.740005</v>
      </c>
      <c r="C32" s="15">
        <v>155.619995</v>
      </c>
      <c r="D32" s="15">
        <v>146.759995</v>
      </c>
      <c r="E32" s="15">
        <v>154.460007</v>
      </c>
      <c r="F32" s="15">
        <v>134.941528</v>
      </c>
      <c r="G32" s="15">
        <v>1.66913E7</v>
      </c>
      <c r="H32" s="16">
        <f t="shared" si="1"/>
        <v>-0.03179688405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4">
        <v>41487.0</v>
      </c>
      <c r="B33" s="15">
        <v>155.679993</v>
      </c>
      <c r="C33" s="15">
        <v>156.619995</v>
      </c>
      <c r="D33" s="15">
        <v>149.339996</v>
      </c>
      <c r="E33" s="15">
        <v>149.699997</v>
      </c>
      <c r="F33" s="15">
        <v>130.783035</v>
      </c>
      <c r="G33" s="15">
        <v>1.48595E7</v>
      </c>
      <c r="H33" s="16">
        <f t="shared" si="1"/>
        <v>0.02792204957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4">
        <v>41518.0</v>
      </c>
      <c r="B34" s="15">
        <v>151.320007</v>
      </c>
      <c r="C34" s="15">
        <v>159.039993</v>
      </c>
      <c r="D34" s="15">
        <v>149.940002</v>
      </c>
      <c r="E34" s="15">
        <v>154.0</v>
      </c>
      <c r="F34" s="15">
        <v>134.539658</v>
      </c>
      <c r="G34" s="15">
        <v>2.34823E7</v>
      </c>
      <c r="H34" s="16">
        <f t="shared" si="1"/>
        <v>0.04755355467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4">
        <v>41548.0</v>
      </c>
      <c r="B35" s="15">
        <v>154.039993</v>
      </c>
      <c r="C35" s="15">
        <v>162.619995</v>
      </c>
      <c r="D35" s="15">
        <v>150.720001</v>
      </c>
      <c r="E35" s="15">
        <v>160.880005</v>
      </c>
      <c r="F35" s="15">
        <v>141.256927</v>
      </c>
      <c r="G35" s="15">
        <v>3.3454E7</v>
      </c>
      <c r="H35" s="16">
        <f t="shared" si="1"/>
        <v>0.02908890514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4">
        <v>41579.0</v>
      </c>
      <c r="B36" s="15">
        <v>161.279999</v>
      </c>
      <c r="C36" s="15">
        <v>166.509995</v>
      </c>
      <c r="D36" s="15">
        <v>160.100006</v>
      </c>
      <c r="E36" s="15">
        <v>165.699997</v>
      </c>
      <c r="F36" s="15">
        <v>145.489044</v>
      </c>
      <c r="G36" s="15">
        <v>2.6113E7</v>
      </c>
      <c r="H36" s="16">
        <f t="shared" si="1"/>
        <v>0.02039608147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4">
        <v>41609.0</v>
      </c>
      <c r="B37" s="15">
        <v>165.949997</v>
      </c>
      <c r="C37" s="15">
        <v>169.229996</v>
      </c>
      <c r="D37" s="15">
        <v>162.009995</v>
      </c>
      <c r="E37" s="15">
        <v>169.149994</v>
      </c>
      <c r="F37" s="15">
        <v>148.518234</v>
      </c>
      <c r="G37" s="15">
        <v>3.10827E7</v>
      </c>
      <c r="H37" s="16">
        <f t="shared" si="1"/>
        <v>-0.03097765813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4">
        <v>41640.0</v>
      </c>
      <c r="B38" s="15">
        <v>168.529999</v>
      </c>
      <c r="C38" s="15">
        <v>169.429993</v>
      </c>
      <c r="D38" s="15">
        <v>162.070007</v>
      </c>
      <c r="E38" s="15">
        <v>163.179993</v>
      </c>
      <c r="F38" s="15">
        <v>144.055725</v>
      </c>
      <c r="G38" s="15">
        <v>2.9636E7</v>
      </c>
      <c r="H38" s="16">
        <f t="shared" si="1"/>
        <v>0.0436619831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4">
        <v>41671.0</v>
      </c>
      <c r="B39" s="15">
        <v>163.020004</v>
      </c>
      <c r="C39" s="15">
        <v>171.470001</v>
      </c>
      <c r="D39" s="15">
        <v>159.179993</v>
      </c>
      <c r="E39" s="15">
        <v>170.630005</v>
      </c>
      <c r="F39" s="15">
        <v>150.632645</v>
      </c>
      <c r="G39" s="15">
        <v>2.41642E7</v>
      </c>
      <c r="H39" s="16">
        <f t="shared" si="1"/>
        <v>0.004201636036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4">
        <v>41699.0</v>
      </c>
      <c r="B40" s="15">
        <v>169.190002</v>
      </c>
      <c r="C40" s="15">
        <v>173.190002</v>
      </c>
      <c r="D40" s="15">
        <v>168.380005</v>
      </c>
      <c r="E40" s="15">
        <v>171.350006</v>
      </c>
      <c r="F40" s="15">
        <v>151.268219</v>
      </c>
      <c r="G40" s="15">
        <v>2.4621E7</v>
      </c>
      <c r="H40" s="16">
        <f t="shared" si="1"/>
        <v>0.01169672365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4">
        <v>41730.0</v>
      </c>
      <c r="B41" s="15">
        <v>171.869995</v>
      </c>
      <c r="C41" s="15">
        <v>173.820007</v>
      </c>
      <c r="D41" s="15">
        <v>166.110001</v>
      </c>
      <c r="E41" s="15">
        <v>172.589996</v>
      </c>
      <c r="F41" s="15">
        <v>153.058502</v>
      </c>
      <c r="G41" s="15">
        <v>2.74917E7</v>
      </c>
      <c r="H41" s="16">
        <f t="shared" si="1"/>
        <v>0.0224301778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4">
        <v>41760.0</v>
      </c>
      <c r="B42" s="15">
        <v>172.5</v>
      </c>
      <c r="C42" s="15">
        <v>176.690002</v>
      </c>
      <c r="D42" s="15">
        <v>170.440002</v>
      </c>
      <c r="E42" s="15">
        <v>176.550003</v>
      </c>
      <c r="F42" s="15">
        <v>156.570404</v>
      </c>
      <c r="G42" s="15">
        <v>2.06041E7</v>
      </c>
      <c r="H42" s="16">
        <f t="shared" si="1"/>
        <v>0.01605034124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4">
        <v>41791.0</v>
      </c>
      <c r="B43" s="15">
        <v>176.830002</v>
      </c>
      <c r="C43" s="15">
        <v>180.570007</v>
      </c>
      <c r="D43" s="15">
        <v>175.940002</v>
      </c>
      <c r="E43" s="15">
        <v>179.429993</v>
      </c>
      <c r="F43" s="15">
        <v>159.124405</v>
      </c>
      <c r="G43" s="15">
        <v>1.93567E7</v>
      </c>
      <c r="H43" s="16">
        <f t="shared" si="1"/>
        <v>-0.009411934802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4">
        <v>41821.0</v>
      </c>
      <c r="B44" s="15">
        <v>179.880005</v>
      </c>
      <c r="C44" s="15">
        <v>182.5</v>
      </c>
      <c r="D44" s="15">
        <v>176.960007</v>
      </c>
      <c r="E44" s="15">
        <v>176.960007</v>
      </c>
      <c r="F44" s="15">
        <v>157.640701</v>
      </c>
      <c r="G44" s="15">
        <v>1.89014E7</v>
      </c>
      <c r="H44" s="16">
        <f t="shared" si="1"/>
        <v>0.03820851012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4">
        <v>41852.0</v>
      </c>
      <c r="B45" s="15">
        <v>176.520004</v>
      </c>
      <c r="C45" s="15">
        <v>184.169998</v>
      </c>
      <c r="D45" s="15">
        <v>174.699997</v>
      </c>
      <c r="E45" s="15">
        <v>183.990005</v>
      </c>
      <c r="F45" s="15">
        <v>163.903198</v>
      </c>
      <c r="G45" s="15">
        <v>2.38643E7</v>
      </c>
      <c r="H45" s="16">
        <f t="shared" si="1"/>
        <v>-0.01882716074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4">
        <v>41883.0</v>
      </c>
      <c r="B46" s="15">
        <v>184.300003</v>
      </c>
      <c r="C46" s="15">
        <v>185.839996</v>
      </c>
      <c r="D46" s="15">
        <v>179.770004</v>
      </c>
      <c r="E46" s="15">
        <v>180.589996</v>
      </c>
      <c r="F46" s="15">
        <v>160.87439</v>
      </c>
      <c r="G46" s="15">
        <v>1.70647E7</v>
      </c>
      <c r="H46" s="16">
        <f t="shared" si="1"/>
        <v>0.02809581309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4">
        <v>41913.0</v>
      </c>
      <c r="B47" s="15">
        <v>180.339996</v>
      </c>
      <c r="C47" s="15">
        <v>185.050003</v>
      </c>
      <c r="D47" s="15">
        <v>166.850006</v>
      </c>
      <c r="E47" s="15">
        <v>184.929993</v>
      </c>
      <c r="F47" s="15">
        <v>165.524948</v>
      </c>
      <c r="G47" s="15">
        <v>4.71523E7</v>
      </c>
      <c r="H47" s="16">
        <f t="shared" si="1"/>
        <v>0.02683761924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4">
        <v>41944.0</v>
      </c>
      <c r="B48" s="15">
        <v>185.199997</v>
      </c>
      <c r="C48" s="15">
        <v>190.630005</v>
      </c>
      <c r="D48" s="15">
        <v>183.449997</v>
      </c>
      <c r="E48" s="15">
        <v>190.029999</v>
      </c>
      <c r="F48" s="15">
        <v>170.089752</v>
      </c>
      <c r="G48" s="15">
        <v>2.76981E7</v>
      </c>
      <c r="H48" s="16">
        <f t="shared" si="1"/>
        <v>-0.008651579362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4">
        <v>41974.0</v>
      </c>
      <c r="B49" s="15">
        <v>189.289993</v>
      </c>
      <c r="C49" s="15">
        <v>191.630005</v>
      </c>
      <c r="D49" s="15">
        <v>181.440002</v>
      </c>
      <c r="E49" s="15">
        <v>188.399994</v>
      </c>
      <c r="F49" s="15">
        <v>168.630829</v>
      </c>
      <c r="G49" s="15">
        <v>4.90403E7</v>
      </c>
      <c r="H49" s="16">
        <f t="shared" si="1"/>
        <v>-0.02385988604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4">
        <v>42005.0</v>
      </c>
      <c r="B50" s="15">
        <v>189.289993</v>
      </c>
      <c r="C50" s="15">
        <v>189.720001</v>
      </c>
      <c r="D50" s="15">
        <v>182.089996</v>
      </c>
      <c r="E50" s="15">
        <v>182.990005</v>
      </c>
      <c r="F50" s="15">
        <v>164.70108</v>
      </c>
      <c r="G50" s="15">
        <v>5.16296E7</v>
      </c>
      <c r="H50" s="16">
        <f t="shared" si="1"/>
        <v>0.05284669602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4">
        <v>42036.0</v>
      </c>
      <c r="B51" s="15">
        <v>183.5</v>
      </c>
      <c r="C51" s="15">
        <v>194.649994</v>
      </c>
      <c r="D51" s="15">
        <v>181.470001</v>
      </c>
      <c r="E51" s="15">
        <v>193.199997</v>
      </c>
      <c r="F51" s="15">
        <v>173.890625</v>
      </c>
      <c r="G51" s="15">
        <v>3.07371E7</v>
      </c>
      <c r="H51" s="16">
        <f t="shared" si="1"/>
        <v>-0.02114182907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4">
        <v>42064.0</v>
      </c>
      <c r="B52" s="15">
        <v>193.309998</v>
      </c>
      <c r="C52" s="15">
        <v>194.470001</v>
      </c>
      <c r="D52" s="15">
        <v>187.149994</v>
      </c>
      <c r="E52" s="15">
        <v>189.199997</v>
      </c>
      <c r="F52" s="15">
        <v>170.290375</v>
      </c>
      <c r="G52" s="15">
        <v>3.56324E7</v>
      </c>
      <c r="H52" s="16">
        <f t="shared" si="1"/>
        <v>0.01496822165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4">
        <v>42095.0</v>
      </c>
      <c r="B53" s="15">
        <v>189.169998</v>
      </c>
      <c r="C53" s="15">
        <v>194.740005</v>
      </c>
      <c r="D53" s="15">
        <v>187.470001</v>
      </c>
      <c r="E53" s="15">
        <v>191.100006</v>
      </c>
      <c r="F53" s="15">
        <v>172.878052</v>
      </c>
      <c r="G53" s="15">
        <v>3.0252E7</v>
      </c>
      <c r="H53" s="16">
        <f t="shared" si="1"/>
        <v>0.01235215851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4">
        <v>42125.0</v>
      </c>
      <c r="B54" s="15">
        <v>191.960007</v>
      </c>
      <c r="C54" s="15">
        <v>195.949997</v>
      </c>
      <c r="D54" s="15">
        <v>189.529999</v>
      </c>
      <c r="E54" s="15">
        <v>193.490005</v>
      </c>
      <c r="F54" s="15">
        <v>175.040176</v>
      </c>
      <c r="G54" s="15">
        <v>2.57591E7</v>
      </c>
      <c r="H54" s="16">
        <f t="shared" si="1"/>
        <v>-0.02462425891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4">
        <v>42156.0</v>
      </c>
      <c r="B55" s="15">
        <v>194.229996</v>
      </c>
      <c r="C55" s="15">
        <v>195.529999</v>
      </c>
      <c r="D55" s="15">
        <v>188.240005</v>
      </c>
      <c r="E55" s="15">
        <v>188.839996</v>
      </c>
      <c r="F55" s="15">
        <v>170.833527</v>
      </c>
      <c r="G55" s="15">
        <v>3.25096E7</v>
      </c>
      <c r="H55" s="16">
        <f t="shared" si="1"/>
        <v>0.02585484562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4">
        <v>42186.0</v>
      </c>
      <c r="B56" s="15">
        <v>190.649994</v>
      </c>
      <c r="C56" s="15">
        <v>195.460007</v>
      </c>
      <c r="D56" s="15">
        <v>187.190002</v>
      </c>
      <c r="E56" s="15">
        <v>192.949997</v>
      </c>
      <c r="F56" s="15">
        <v>175.36763</v>
      </c>
      <c r="G56" s="15">
        <v>3.50847E7</v>
      </c>
      <c r="H56" s="16">
        <f t="shared" si="1"/>
        <v>-0.06537444524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4">
        <v>42217.0</v>
      </c>
      <c r="B57" s="15">
        <v>193.0</v>
      </c>
      <c r="C57" s="15">
        <v>193.75</v>
      </c>
      <c r="D57" s="15">
        <v>168.080002</v>
      </c>
      <c r="E57" s="15">
        <v>181.110001</v>
      </c>
      <c r="F57" s="15">
        <v>164.606567</v>
      </c>
      <c r="G57" s="15">
        <v>7.58724E7</v>
      </c>
      <c r="H57" s="16">
        <f t="shared" si="1"/>
        <v>-0.03073243473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4">
        <v>42248.0</v>
      </c>
      <c r="B58" s="15">
        <v>177.110001</v>
      </c>
      <c r="C58" s="15">
        <v>185.990005</v>
      </c>
      <c r="D58" s="15">
        <v>171.360001</v>
      </c>
      <c r="E58" s="15">
        <v>175.710007</v>
      </c>
      <c r="F58" s="15">
        <v>159.698639</v>
      </c>
      <c r="G58" s="15">
        <v>5.76663E7</v>
      </c>
      <c r="H58" s="16">
        <f t="shared" si="1"/>
        <v>0.08280647621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4">
        <v>42278.0</v>
      </c>
      <c r="B59" s="15">
        <v>175.970001</v>
      </c>
      <c r="C59" s="15">
        <v>192.0</v>
      </c>
      <c r="D59" s="15">
        <v>173.350006</v>
      </c>
      <c r="E59" s="15">
        <v>190.559998</v>
      </c>
      <c r="F59" s="15">
        <v>174.116623</v>
      </c>
      <c r="G59" s="15">
        <v>3.81753E7</v>
      </c>
      <c r="H59" s="16">
        <f t="shared" si="1"/>
        <v>0.004232761961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4">
        <v>42309.0</v>
      </c>
      <c r="B60" s="15">
        <v>190.979996</v>
      </c>
      <c r="C60" s="15">
        <v>194.059998</v>
      </c>
      <c r="D60" s="15">
        <v>185.360001</v>
      </c>
      <c r="E60" s="15">
        <v>191.369995</v>
      </c>
      <c r="F60" s="15">
        <v>174.85675</v>
      </c>
      <c r="G60" s="15">
        <v>3.86295E7</v>
      </c>
      <c r="H60" s="16">
        <f t="shared" si="1"/>
        <v>-0.02375272841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4">
        <v>42339.0</v>
      </c>
      <c r="B61" s="15">
        <v>192.050003</v>
      </c>
      <c r="C61" s="15">
        <v>193.449997</v>
      </c>
      <c r="D61" s="15">
        <v>183.309998</v>
      </c>
      <c r="E61" s="15">
        <v>186.929993</v>
      </c>
      <c r="F61" s="15">
        <v>170.799789</v>
      </c>
      <c r="G61" s="15">
        <v>6.2486E7</v>
      </c>
      <c r="H61" s="16">
        <f t="shared" si="1"/>
        <v>-0.04541749702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4">
        <v>42370.0</v>
      </c>
      <c r="B62" s="15">
        <v>183.770004</v>
      </c>
      <c r="C62" s="15">
        <v>185.119995</v>
      </c>
      <c r="D62" s="15">
        <v>165.960007</v>
      </c>
      <c r="E62" s="15">
        <v>177.75</v>
      </c>
      <c r="F62" s="15">
        <v>163.379501</v>
      </c>
      <c r="G62" s="15">
        <v>8.26172E7</v>
      </c>
      <c r="H62" s="16">
        <f t="shared" si="1"/>
        <v>-0.002086109465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4">
        <v>42401.0</v>
      </c>
      <c r="B63" s="15">
        <v>176.610001</v>
      </c>
      <c r="C63" s="15">
        <v>180.360001</v>
      </c>
      <c r="D63" s="15">
        <v>166.050003</v>
      </c>
      <c r="E63" s="15">
        <v>177.380005</v>
      </c>
      <c r="F63" s="15">
        <v>163.039383</v>
      </c>
      <c r="G63" s="15">
        <v>5.47087E7</v>
      </c>
      <c r="H63" s="16">
        <f t="shared" si="1"/>
        <v>0.05929150454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4">
        <v>42430.0</v>
      </c>
      <c r="B64" s="15">
        <v>178.839996</v>
      </c>
      <c r="C64" s="15">
        <v>189.720001</v>
      </c>
      <c r="D64" s="15">
        <v>178.330002</v>
      </c>
      <c r="E64" s="15">
        <v>188.559998</v>
      </c>
      <c r="F64" s="15">
        <v>173.315521</v>
      </c>
      <c r="G64" s="15">
        <v>5.00073E7</v>
      </c>
      <c r="H64" s="16">
        <f t="shared" si="1"/>
        <v>0.008807838096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4">
        <v>42461.0</v>
      </c>
      <c r="B65" s="15">
        <v>187.399994</v>
      </c>
      <c r="C65" s="15">
        <v>193.429993</v>
      </c>
      <c r="D65" s="15">
        <v>186.259995</v>
      </c>
      <c r="E65" s="15">
        <v>189.220001</v>
      </c>
      <c r="F65" s="15">
        <v>174.855621</v>
      </c>
      <c r="G65" s="15">
        <v>4.24154E7</v>
      </c>
      <c r="H65" s="16">
        <f t="shared" si="1"/>
        <v>0.01724314973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4">
        <v>42491.0</v>
      </c>
      <c r="B66" s="15">
        <v>189.809998</v>
      </c>
      <c r="C66" s="15">
        <v>193.270004</v>
      </c>
      <c r="D66" s="15">
        <v>185.970001</v>
      </c>
      <c r="E66" s="15">
        <v>192.539993</v>
      </c>
      <c r="F66" s="15">
        <v>177.923584</v>
      </c>
      <c r="G66" s="15">
        <v>3.8163E7</v>
      </c>
      <c r="H66" s="16">
        <f t="shared" si="1"/>
        <v>-0.00176901683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4">
        <v>42522.0</v>
      </c>
      <c r="B67" s="15">
        <v>191.880005</v>
      </c>
      <c r="C67" s="15">
        <v>194.949997</v>
      </c>
      <c r="D67" s="15">
        <v>182.270004</v>
      </c>
      <c r="E67" s="15">
        <v>192.199997</v>
      </c>
      <c r="F67" s="15">
        <v>177.60939</v>
      </c>
      <c r="G67" s="15">
        <v>6.1825E7</v>
      </c>
      <c r="H67" s="16">
        <f t="shared" si="1"/>
        <v>0.04032388005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4">
        <v>42552.0</v>
      </c>
      <c r="B68" s="15">
        <v>192.089996</v>
      </c>
      <c r="C68" s="15">
        <v>199.600006</v>
      </c>
      <c r="D68" s="15">
        <v>189.970001</v>
      </c>
      <c r="E68" s="15">
        <v>199.279999</v>
      </c>
      <c r="F68" s="15">
        <v>185.07222</v>
      </c>
      <c r="G68" s="15">
        <v>4.19451E7</v>
      </c>
      <c r="H68" s="16">
        <f t="shared" si="1"/>
        <v>0.001202865019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4">
        <v>42583.0</v>
      </c>
      <c r="B69" s="15">
        <v>199.330002</v>
      </c>
      <c r="C69" s="15">
        <v>201.509995</v>
      </c>
      <c r="D69" s="15">
        <v>196.880005</v>
      </c>
      <c r="E69" s="15">
        <v>199.520004</v>
      </c>
      <c r="F69" s="15">
        <v>185.295105</v>
      </c>
      <c r="G69" s="15">
        <v>4.39497E7</v>
      </c>
      <c r="H69" s="16">
        <f t="shared" si="1"/>
        <v>-0.00417746694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4">
        <v>42614.0</v>
      </c>
      <c r="B70" s="15">
        <v>199.5</v>
      </c>
      <c r="C70" s="15">
        <v>201.149994</v>
      </c>
      <c r="D70" s="15">
        <v>194.119995</v>
      </c>
      <c r="E70" s="15">
        <v>198.690002</v>
      </c>
      <c r="F70" s="15">
        <v>184.524261</v>
      </c>
      <c r="G70" s="15">
        <v>4.49781E7</v>
      </c>
      <c r="H70" s="16">
        <f t="shared" si="1"/>
        <v>-0.01371403324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4">
        <v>42644.0</v>
      </c>
      <c r="B71" s="15">
        <v>198.179993</v>
      </c>
      <c r="C71" s="15">
        <v>198.949997</v>
      </c>
      <c r="D71" s="15">
        <v>193.919998</v>
      </c>
      <c r="E71" s="15">
        <v>195.130005</v>
      </c>
      <c r="F71" s="15">
        <v>182.027924</v>
      </c>
      <c r="G71" s="15">
        <v>3.39294E7</v>
      </c>
      <c r="H71" s="16">
        <f t="shared" si="1"/>
        <v>0.03591884896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4">
        <v>42675.0</v>
      </c>
      <c r="B72" s="15">
        <v>195.520004</v>
      </c>
      <c r="C72" s="15">
        <v>203.690002</v>
      </c>
      <c r="D72" s="15">
        <v>191.320007</v>
      </c>
      <c r="E72" s="15">
        <v>202.399994</v>
      </c>
      <c r="F72" s="15">
        <v>188.809753</v>
      </c>
      <c r="G72" s="15">
        <v>5.27324E7</v>
      </c>
      <c r="H72" s="16">
        <f t="shared" si="1"/>
        <v>0.01417381402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4">
        <v>42705.0</v>
      </c>
      <c r="B73" s="15">
        <v>202.679993</v>
      </c>
      <c r="C73" s="15">
        <v>209.699997</v>
      </c>
      <c r="D73" s="15">
        <v>201.240005</v>
      </c>
      <c r="E73" s="15">
        <v>205.309998</v>
      </c>
      <c r="F73" s="15">
        <v>191.524384</v>
      </c>
      <c r="G73" s="15">
        <v>5.23016E7</v>
      </c>
      <c r="H73" s="16">
        <f t="shared" si="1"/>
        <v>0.0236192974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4">
        <v>42736.0</v>
      </c>
      <c r="B74" s="15">
        <v>206.679993</v>
      </c>
      <c r="C74" s="15">
        <v>210.899994</v>
      </c>
      <c r="D74" s="15">
        <v>205.559998</v>
      </c>
      <c r="E74" s="15">
        <v>208.970001</v>
      </c>
      <c r="F74" s="15">
        <v>196.157486</v>
      </c>
      <c r="G74" s="15">
        <v>5.72811E7</v>
      </c>
      <c r="H74" s="16">
        <f t="shared" si="1"/>
        <v>0.03731513211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4">
        <v>42767.0</v>
      </c>
      <c r="B75" s="15">
        <v>209.619995</v>
      </c>
      <c r="C75" s="15">
        <v>217.899994</v>
      </c>
      <c r="D75" s="15">
        <v>208.229996</v>
      </c>
      <c r="E75" s="15">
        <v>217.070007</v>
      </c>
      <c r="F75" s="15">
        <v>203.760849</v>
      </c>
      <c r="G75" s="15">
        <v>3.546E7</v>
      </c>
      <c r="H75" s="16">
        <f t="shared" si="1"/>
        <v>-0.003327877375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4">
        <v>42795.0</v>
      </c>
      <c r="B76" s="15">
        <v>218.899994</v>
      </c>
      <c r="C76" s="15">
        <v>220.660004</v>
      </c>
      <c r="D76" s="15">
        <v>212.619995</v>
      </c>
      <c r="E76" s="15">
        <v>216.350006</v>
      </c>
      <c r="F76" s="15">
        <v>203.085007</v>
      </c>
      <c r="G76" s="15">
        <v>4.76415E7</v>
      </c>
      <c r="H76" s="16">
        <f t="shared" si="1"/>
        <v>0.01487453302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4">
        <v>42826.0</v>
      </c>
      <c r="B77" s="15">
        <v>216.509995</v>
      </c>
      <c r="C77" s="15">
        <v>219.899994</v>
      </c>
      <c r="D77" s="15">
        <v>213.470001</v>
      </c>
      <c r="E77" s="15">
        <v>218.600006</v>
      </c>
      <c r="F77" s="15">
        <v>206.151413</v>
      </c>
      <c r="G77" s="15">
        <v>3.91686E7</v>
      </c>
      <c r="H77" s="16">
        <f t="shared" si="1"/>
        <v>0.01384926913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4">
        <v>42856.0</v>
      </c>
      <c r="B78" s="15">
        <v>219.160004</v>
      </c>
      <c r="C78" s="15">
        <v>222.240005</v>
      </c>
      <c r="D78" s="15">
        <v>216.130005</v>
      </c>
      <c r="E78" s="15">
        <v>221.669998</v>
      </c>
      <c r="F78" s="15">
        <v>209.046555</v>
      </c>
      <c r="G78" s="15">
        <v>4.06523E7</v>
      </c>
      <c r="H78" s="16">
        <f t="shared" si="1"/>
        <v>0.001756388559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4">
        <v>42887.0</v>
      </c>
      <c r="B79" s="15">
        <v>222.139999</v>
      </c>
      <c r="C79" s="15">
        <v>225.770004</v>
      </c>
      <c r="D79" s="15">
        <v>220.419998</v>
      </c>
      <c r="E79" s="15">
        <v>222.059998</v>
      </c>
      <c r="F79" s="15">
        <v>209.414368</v>
      </c>
      <c r="G79" s="15">
        <v>4.35493E7</v>
      </c>
      <c r="H79" s="16">
        <f t="shared" si="1"/>
        <v>0.02462601888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4">
        <v>42917.0</v>
      </c>
      <c r="B80" s="15">
        <v>223.089996</v>
      </c>
      <c r="C80" s="15">
        <v>227.779999</v>
      </c>
      <c r="D80" s="15">
        <v>220.720001</v>
      </c>
      <c r="E80" s="15">
        <v>226.639999</v>
      </c>
      <c r="F80" s="15">
        <v>214.701614</v>
      </c>
      <c r="G80" s="15">
        <v>3.7712E7</v>
      </c>
      <c r="H80" s="16">
        <f t="shared" si="1"/>
        <v>0.002903701855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4">
        <v>42948.0</v>
      </c>
      <c r="B81" s="15">
        <v>227.300003</v>
      </c>
      <c r="C81" s="15">
        <v>228.619995</v>
      </c>
      <c r="D81" s="15">
        <v>222.119995</v>
      </c>
      <c r="E81" s="15">
        <v>227.300003</v>
      </c>
      <c r="F81" s="15">
        <v>215.326859</v>
      </c>
      <c r="G81" s="15">
        <v>3.76224E7</v>
      </c>
      <c r="H81" s="16">
        <f t="shared" si="1"/>
        <v>0.01499398819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4">
        <v>42979.0</v>
      </c>
      <c r="B82" s="15">
        <v>227.759995</v>
      </c>
      <c r="C82" s="15">
        <v>230.899994</v>
      </c>
      <c r="D82" s="15">
        <v>224.979996</v>
      </c>
      <c r="E82" s="15">
        <v>230.759995</v>
      </c>
      <c r="F82" s="15">
        <v>218.604614</v>
      </c>
      <c r="G82" s="15">
        <v>3.33815E7</v>
      </c>
      <c r="H82" s="16">
        <f t="shared" si="1"/>
        <v>0.02772177573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4">
        <v>43009.0</v>
      </c>
      <c r="B83" s="15">
        <v>231.0</v>
      </c>
      <c r="C83" s="15">
        <v>236.880005</v>
      </c>
      <c r="D83" s="15">
        <v>230.910004</v>
      </c>
      <c r="E83" s="15">
        <v>236.130005</v>
      </c>
      <c r="F83" s="15">
        <v>224.837509</v>
      </c>
      <c r="G83" s="15">
        <v>3.30498E7</v>
      </c>
      <c r="H83" s="16">
        <f t="shared" si="1"/>
        <v>0.02966911057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4">
        <v>43040.0</v>
      </c>
      <c r="B84" s="15">
        <v>237.029999</v>
      </c>
      <c r="C84" s="15">
        <v>244.399994</v>
      </c>
      <c r="D84" s="15">
        <v>234.820007</v>
      </c>
      <c r="E84" s="15">
        <v>243.350006</v>
      </c>
      <c r="F84" s="15">
        <v>231.712204</v>
      </c>
      <c r="G84" s="15">
        <v>4.33113E7</v>
      </c>
      <c r="H84" s="16">
        <f t="shared" si="1"/>
        <v>0.007908968158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4">
        <v>43070.0</v>
      </c>
      <c r="B85" s="15">
        <v>243.25</v>
      </c>
      <c r="C85" s="15">
        <v>248.009995</v>
      </c>
      <c r="D85" s="15">
        <v>239.520004</v>
      </c>
      <c r="E85" s="15">
        <v>245.289993</v>
      </c>
      <c r="F85" s="15">
        <v>233.559418</v>
      </c>
      <c r="G85" s="15">
        <v>4.41903E7</v>
      </c>
      <c r="H85" s="16">
        <f t="shared" si="1"/>
        <v>0.0574375866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4">
        <v>43101.0</v>
      </c>
      <c r="B86" s="15">
        <v>246.149994</v>
      </c>
      <c r="C86" s="15">
        <v>263.369995</v>
      </c>
      <c r="D86" s="15">
        <v>245.740005</v>
      </c>
      <c r="E86" s="15">
        <v>258.98999</v>
      </c>
      <c r="F86" s="15">
        <v>247.791992</v>
      </c>
      <c r="G86" s="15">
        <v>6.35447E7</v>
      </c>
      <c r="H86" s="16">
        <f t="shared" si="1"/>
        <v>-0.03870215714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4">
        <v>43132.0</v>
      </c>
      <c r="B87" s="15">
        <v>258.290009</v>
      </c>
      <c r="C87" s="15">
        <v>260.119995</v>
      </c>
      <c r="D87" s="15">
        <v>232.419998</v>
      </c>
      <c r="E87" s="15">
        <v>249.339996</v>
      </c>
      <c r="F87" s="15">
        <v>238.559235</v>
      </c>
      <c r="G87" s="15">
        <v>8.86627E7</v>
      </c>
      <c r="H87" s="16">
        <f t="shared" si="1"/>
        <v>-0.02999005531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4">
        <v>43160.0</v>
      </c>
      <c r="B88" s="15">
        <v>249.529999</v>
      </c>
      <c r="C88" s="15">
        <v>257.709991</v>
      </c>
      <c r="D88" s="15">
        <v>237.529999</v>
      </c>
      <c r="E88" s="15">
        <v>242.080002</v>
      </c>
      <c r="F88" s="15">
        <v>231.613144</v>
      </c>
      <c r="G88" s="15">
        <v>6.38735E7</v>
      </c>
      <c r="H88" s="16">
        <f t="shared" si="1"/>
        <v>0.00799518218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4">
        <v>43191.0</v>
      </c>
      <c r="B89" s="15">
        <v>241.190002</v>
      </c>
      <c r="C89" s="15">
        <v>249.220001</v>
      </c>
      <c r="D89" s="15">
        <v>233.919998</v>
      </c>
      <c r="E89" s="15">
        <v>242.919998</v>
      </c>
      <c r="F89" s="15">
        <v>233.479858</v>
      </c>
      <c r="G89" s="15">
        <v>5.73194E7</v>
      </c>
      <c r="H89" s="16">
        <f t="shared" si="1"/>
        <v>0.02359409686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4">
        <v>43221.0</v>
      </c>
      <c r="B90" s="15">
        <v>242.449997</v>
      </c>
      <c r="C90" s="15">
        <v>251.940002</v>
      </c>
      <c r="D90" s="15">
        <v>237.919998</v>
      </c>
      <c r="E90" s="15">
        <v>248.789993</v>
      </c>
      <c r="F90" s="15">
        <v>239.121719</v>
      </c>
      <c r="G90" s="15">
        <v>4.39814E7</v>
      </c>
      <c r="H90" s="16">
        <f t="shared" si="1"/>
        <v>0.002885581347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4">
        <v>43252.0</v>
      </c>
      <c r="B91" s="15">
        <v>250.229996</v>
      </c>
      <c r="C91" s="15">
        <v>256.769989</v>
      </c>
      <c r="D91" s="15">
        <v>246.630005</v>
      </c>
      <c r="E91" s="15">
        <v>249.509995</v>
      </c>
      <c r="F91" s="15">
        <v>239.813721</v>
      </c>
      <c r="G91" s="15">
        <v>5.46544E7</v>
      </c>
      <c r="H91" s="16">
        <f t="shared" si="1"/>
        <v>0.03889923356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4">
        <v>43282.0</v>
      </c>
      <c r="B92" s="15">
        <v>247.559998</v>
      </c>
      <c r="C92" s="15">
        <v>261.25</v>
      </c>
      <c r="D92" s="15">
        <v>247.320007</v>
      </c>
      <c r="E92" s="15">
        <v>258.399994</v>
      </c>
      <c r="F92" s="15">
        <v>249.519852</v>
      </c>
      <c r="G92" s="15">
        <v>4.55746E7</v>
      </c>
      <c r="H92" s="16">
        <f t="shared" si="1"/>
        <v>0.03119375098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4">
        <v>43313.0</v>
      </c>
      <c r="B93" s="15">
        <v>258.640015</v>
      </c>
      <c r="C93" s="15">
        <v>268.049988</v>
      </c>
      <c r="D93" s="15">
        <v>256.480011</v>
      </c>
      <c r="E93" s="15">
        <v>266.720001</v>
      </c>
      <c r="F93" s="15">
        <v>257.553925</v>
      </c>
      <c r="G93" s="15">
        <v>4.95557E7</v>
      </c>
      <c r="H93" s="16">
        <f t="shared" si="1"/>
        <v>0.001235742043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4">
        <v>43344.0</v>
      </c>
      <c r="B94" s="15">
        <v>266.350006</v>
      </c>
      <c r="C94" s="15">
        <v>270.670013</v>
      </c>
      <c r="D94" s="15">
        <v>263.450012</v>
      </c>
      <c r="E94" s="15">
        <v>267.049988</v>
      </c>
      <c r="F94" s="15">
        <v>257.872589</v>
      </c>
      <c r="G94" s="15">
        <v>4.87323E7</v>
      </c>
      <c r="H94" s="16">
        <f t="shared" si="1"/>
        <v>-0.06856690046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4">
        <v>43374.0</v>
      </c>
      <c r="B95" s="15">
        <v>268.459991</v>
      </c>
      <c r="C95" s="15">
        <v>269.470001</v>
      </c>
      <c r="D95" s="15">
        <v>238.789993</v>
      </c>
      <c r="E95" s="15">
        <v>248.789993</v>
      </c>
      <c r="F95" s="15">
        <v>241.325638</v>
      </c>
      <c r="G95" s="15">
        <v>9.14399E7</v>
      </c>
      <c r="H95" s="16">
        <f t="shared" si="1"/>
        <v>0.01850249976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4">
        <v>43405.0</v>
      </c>
      <c r="B96" s="15">
        <v>249.630005</v>
      </c>
      <c r="C96" s="15">
        <v>258.440002</v>
      </c>
      <c r="D96" s="15">
        <v>241.729996</v>
      </c>
      <c r="E96" s="15">
        <v>253.479996</v>
      </c>
      <c r="F96" s="15">
        <v>245.874939</v>
      </c>
      <c r="G96" s="15">
        <v>6.11154E7</v>
      </c>
      <c r="H96" s="16">
        <f t="shared" si="1"/>
        <v>-0.1029981325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4">
        <v>43435.0</v>
      </c>
      <c r="B97" s="15">
        <v>257.649994</v>
      </c>
      <c r="C97" s="15">
        <v>257.73999</v>
      </c>
      <c r="D97" s="15">
        <v>214.830002</v>
      </c>
      <c r="E97" s="15">
        <v>229.809998</v>
      </c>
      <c r="F97" s="15">
        <v>222.9151</v>
      </c>
      <c r="G97" s="15">
        <v>1.285428E8</v>
      </c>
      <c r="H97" s="16">
        <f t="shared" si="1"/>
        <v>0.0783736377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4">
        <v>43466.0</v>
      </c>
      <c r="B98" s="15">
        <v>226.179993</v>
      </c>
      <c r="C98" s="15">
        <v>248.529999</v>
      </c>
      <c r="D98" s="15">
        <v>223.970001</v>
      </c>
      <c r="E98" s="15">
        <v>248.009995</v>
      </c>
      <c r="F98" s="15">
        <v>241.871445</v>
      </c>
      <c r="G98" s="15">
        <v>8.12477E7</v>
      </c>
      <c r="H98" s="16">
        <f t="shared" si="1"/>
        <v>0.03147594284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4">
        <v>43497.0</v>
      </c>
      <c r="B99" s="15">
        <v>248.309998</v>
      </c>
      <c r="C99" s="15">
        <v>258.609985</v>
      </c>
      <c r="D99" s="15">
        <v>246.199997</v>
      </c>
      <c r="E99" s="15">
        <v>256.070007</v>
      </c>
      <c r="F99" s="15">
        <v>249.731995</v>
      </c>
      <c r="G99" s="15">
        <v>5.7656E7</v>
      </c>
      <c r="H99" s="16">
        <f t="shared" si="1"/>
        <v>0.01336961008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4">
        <v>43525.0</v>
      </c>
      <c r="B100" s="15">
        <v>257.809998</v>
      </c>
      <c r="C100" s="15">
        <v>262.589996</v>
      </c>
      <c r="D100" s="15">
        <v>250.339996</v>
      </c>
      <c r="E100" s="15">
        <v>259.540009</v>
      </c>
      <c r="F100" s="15">
        <v>253.116058</v>
      </c>
      <c r="G100" s="15">
        <v>6.29706E7</v>
      </c>
      <c r="H100" s="16">
        <f t="shared" si="1"/>
        <v>0.04415698342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4">
        <v>43556.0</v>
      </c>
      <c r="B101" s="15">
        <v>261.459991</v>
      </c>
      <c r="C101" s="15">
        <v>270.410004</v>
      </c>
      <c r="D101" s="15">
        <v>261.190002</v>
      </c>
      <c r="E101" s="15">
        <v>270.01001</v>
      </c>
      <c r="F101" s="15">
        <v>264.809235</v>
      </c>
      <c r="G101" s="15">
        <v>4.13514E7</v>
      </c>
      <c r="H101" s="16">
        <f t="shared" si="1"/>
        <v>-0.06778186868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4">
        <v>43586.0</v>
      </c>
      <c r="B102" s="15">
        <v>270.679993</v>
      </c>
      <c r="C102" s="15">
        <v>270.869995</v>
      </c>
      <c r="D102" s="15">
        <v>252.770004</v>
      </c>
      <c r="E102" s="15">
        <v>252.869995</v>
      </c>
      <c r="F102" s="15">
        <v>247.999374</v>
      </c>
      <c r="G102" s="15">
        <v>7.2318E7</v>
      </c>
      <c r="H102" s="16">
        <f t="shared" si="1"/>
        <v>0.06048668655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4">
        <v>43617.0</v>
      </c>
      <c r="B103" s="15">
        <v>252.830002</v>
      </c>
      <c r="C103" s="15">
        <v>272.790009</v>
      </c>
      <c r="D103" s="15">
        <v>250.770004</v>
      </c>
      <c r="E103" s="15">
        <v>269.149994</v>
      </c>
      <c r="F103" s="15">
        <v>263.96579</v>
      </c>
      <c r="G103" s="15">
        <v>4.86865E7</v>
      </c>
      <c r="H103" s="16">
        <f t="shared" si="1"/>
        <v>0.01948630166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4">
        <v>43647.0</v>
      </c>
      <c r="B104" s="15">
        <v>272.459991</v>
      </c>
      <c r="C104" s="15">
        <v>277.549988</v>
      </c>
      <c r="D104" s="15">
        <v>270.299988</v>
      </c>
      <c r="E104" s="15">
        <v>273.079987</v>
      </c>
      <c r="F104" s="15">
        <v>269.211731</v>
      </c>
      <c r="G104" s="15">
        <v>5.54904E7</v>
      </c>
      <c r="H104" s="16">
        <f t="shared" si="1"/>
        <v>-0.01667894112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4">
        <v>43678.0</v>
      </c>
      <c r="B105" s="15">
        <v>273.279999</v>
      </c>
      <c r="C105" s="15">
        <v>276.279999</v>
      </c>
      <c r="D105" s="15">
        <v>258.700012</v>
      </c>
      <c r="E105" s="15">
        <v>268.600006</v>
      </c>
      <c r="F105" s="15">
        <v>264.795227</v>
      </c>
      <c r="G105" s="15">
        <v>7.61014E7</v>
      </c>
      <c r="H105" s="16">
        <f t="shared" si="1"/>
        <v>0.01467347692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4">
        <v>43709.0</v>
      </c>
      <c r="B106" s="15">
        <v>266.829987</v>
      </c>
      <c r="C106" s="15">
        <v>277.980011</v>
      </c>
      <c r="D106" s="15">
        <v>265.679993</v>
      </c>
      <c r="E106" s="15">
        <v>272.600006</v>
      </c>
      <c r="F106" s="15">
        <v>268.738556</v>
      </c>
      <c r="G106" s="15">
        <v>4.58942E7</v>
      </c>
      <c r="H106" s="16">
        <f t="shared" si="1"/>
        <v>0.02599671998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4">
        <v>43739.0</v>
      </c>
      <c r="B107" s="15">
        <v>273.440002</v>
      </c>
      <c r="C107" s="15">
        <v>279.690002</v>
      </c>
      <c r="D107" s="15">
        <v>261.589996</v>
      </c>
      <c r="E107" s="15">
        <v>278.549988</v>
      </c>
      <c r="F107" s="15">
        <v>275.911346</v>
      </c>
      <c r="G107" s="15">
        <v>5.28765E7</v>
      </c>
      <c r="H107" s="16">
        <f t="shared" si="1"/>
        <v>0.03499040026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4">
        <v>43770.0</v>
      </c>
      <c r="B108" s="15">
        <v>280.049988</v>
      </c>
      <c r="C108" s="15">
        <v>289.779999</v>
      </c>
      <c r="D108" s="15">
        <v>279.910004</v>
      </c>
      <c r="E108" s="15">
        <v>288.649994</v>
      </c>
      <c r="F108" s="15">
        <v>285.915649</v>
      </c>
      <c r="G108" s="15">
        <v>4.36866E7</v>
      </c>
      <c r="H108" s="16">
        <f t="shared" si="1"/>
        <v>0.02417176163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4">
        <v>43800.0</v>
      </c>
      <c r="B109" s="15">
        <v>289.029999</v>
      </c>
      <c r="C109" s="15">
        <v>297.51001</v>
      </c>
      <c r="D109" s="15">
        <v>282.100006</v>
      </c>
      <c r="E109" s="15">
        <v>295.799988</v>
      </c>
      <c r="F109" s="15">
        <v>292.997925</v>
      </c>
      <c r="G109" s="15">
        <v>5.64973E7</v>
      </c>
      <c r="H109" s="16" t="str">
        <f t="shared" si="1"/>
        <v>#DIV/0!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6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6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6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6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6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6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6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6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6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6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6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6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6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6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6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6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6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6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6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6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6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6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6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6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6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6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6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6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6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6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6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6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6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6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6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6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6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6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6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6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6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6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6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6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6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6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6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6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6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6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6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6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6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6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6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6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6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6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6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6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6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6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6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6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6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6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6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6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6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6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6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6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6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6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6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6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6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6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6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6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6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6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6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6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6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6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6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6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6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6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6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6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6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6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6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6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6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6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6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6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6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6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6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6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6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6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6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6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6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6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6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6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6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6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6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6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6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6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6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6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6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6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6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6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6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6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6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6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6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6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6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6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6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6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6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6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6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6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6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6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6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6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6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6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6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6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6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6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6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6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6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6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6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6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6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6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6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6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6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6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6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6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6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6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6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6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6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6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6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6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6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6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6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6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6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6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6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6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6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6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6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6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6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6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6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6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6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6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6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6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6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6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6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6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6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6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6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6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0"/>
    <col customWidth="1" min="2" max="6" width="9.38"/>
    <col customWidth="1" min="7" max="7" width="8.0"/>
    <col customWidth="1" min="8" max="8" width="6.63"/>
    <col customWidth="1" min="9" max="26" width="14.38"/>
  </cols>
  <sheetData>
    <row r="1" ht="15.75" customHeight="1">
      <c r="A1" s="17" t="s">
        <v>11</v>
      </c>
      <c r="B1" s="17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8" t="s">
        <v>18</v>
      </c>
    </row>
    <row r="2" ht="15.75" customHeight="1">
      <c r="A2" s="19">
        <v>40544.0</v>
      </c>
      <c r="B2" s="17">
        <v>78.5</v>
      </c>
      <c r="C2" s="17">
        <v>79.400002</v>
      </c>
      <c r="D2" s="17">
        <v>77.25</v>
      </c>
      <c r="E2" s="17">
        <v>78.019997</v>
      </c>
      <c r="F2" s="17">
        <v>52.395947</v>
      </c>
      <c r="G2" s="17">
        <v>474400.0</v>
      </c>
      <c r="H2" s="2">
        <f t="shared" ref="H2:H109" si="1">(F3-F2)/F3</f>
        <v>0.01014930483</v>
      </c>
    </row>
    <row r="3" ht="15.75" customHeight="1">
      <c r="A3" s="19">
        <v>40575.0</v>
      </c>
      <c r="B3" s="17">
        <v>77.339996</v>
      </c>
      <c r="C3" s="17">
        <v>78.910004</v>
      </c>
      <c r="D3" s="17">
        <v>76.0</v>
      </c>
      <c r="E3" s="17">
        <v>78.82</v>
      </c>
      <c r="F3" s="17">
        <v>52.933182</v>
      </c>
      <c r="G3" s="17">
        <v>602000.0</v>
      </c>
      <c r="H3" s="2">
        <f t="shared" si="1"/>
        <v>-0.003356540506</v>
      </c>
    </row>
    <row r="4" ht="15.75" customHeight="1">
      <c r="A4" s="19">
        <v>40603.0</v>
      </c>
      <c r="B4" s="17">
        <v>78.169998</v>
      </c>
      <c r="C4" s="17">
        <v>80.0</v>
      </c>
      <c r="D4" s="17">
        <v>77.160004</v>
      </c>
      <c r="E4" s="17">
        <v>78.220001</v>
      </c>
      <c r="F4" s="17">
        <v>52.756104</v>
      </c>
      <c r="G4" s="17">
        <v>897600.0</v>
      </c>
      <c r="H4" s="2">
        <f t="shared" si="1"/>
        <v>0.02662926453</v>
      </c>
    </row>
    <row r="5" ht="15.75" customHeight="1">
      <c r="A5" s="19">
        <v>40634.0</v>
      </c>
      <c r="B5" s="17">
        <v>77.879997</v>
      </c>
      <c r="C5" s="17">
        <v>80.059998</v>
      </c>
      <c r="D5" s="17">
        <v>77.0</v>
      </c>
      <c r="E5" s="17">
        <v>80.050003</v>
      </c>
      <c r="F5" s="17">
        <v>54.199394</v>
      </c>
      <c r="G5" s="17">
        <v>459000.0</v>
      </c>
      <c r="H5" s="2">
        <f t="shared" si="1"/>
        <v>0.02905188077</v>
      </c>
    </row>
    <row r="6" ht="15.75" customHeight="1">
      <c r="A6" s="19">
        <v>40664.0</v>
      </c>
      <c r="B6" s="17">
        <v>79.599998</v>
      </c>
      <c r="C6" s="17">
        <v>82.150002</v>
      </c>
      <c r="D6" s="17">
        <v>79.57</v>
      </c>
      <c r="E6" s="17">
        <v>82.089996</v>
      </c>
      <c r="F6" s="17">
        <v>55.821102</v>
      </c>
      <c r="G6" s="17">
        <v>644300.0</v>
      </c>
      <c r="H6" s="2">
        <f t="shared" si="1"/>
        <v>-0.02243175004</v>
      </c>
    </row>
    <row r="7" ht="15.75" customHeight="1">
      <c r="A7" s="19">
        <v>40695.0</v>
      </c>
      <c r="B7" s="17">
        <v>82.190002</v>
      </c>
      <c r="C7" s="17">
        <v>82.699997</v>
      </c>
      <c r="D7" s="17">
        <v>79.309998</v>
      </c>
      <c r="E7" s="17">
        <v>79.959999</v>
      </c>
      <c r="F7" s="17">
        <v>54.596409</v>
      </c>
      <c r="G7" s="17">
        <v>1189700.0</v>
      </c>
      <c r="H7" s="2">
        <f t="shared" si="1"/>
        <v>0.04131789531</v>
      </c>
    </row>
    <row r="8" ht="15.75" customHeight="1">
      <c r="A8" s="19">
        <v>40725.0</v>
      </c>
      <c r="B8" s="17">
        <v>80.019997</v>
      </c>
      <c r="C8" s="17">
        <v>83.120003</v>
      </c>
      <c r="D8" s="17">
        <v>79.449997</v>
      </c>
      <c r="E8" s="17">
        <v>83.080002</v>
      </c>
      <c r="F8" s="17">
        <v>56.94944</v>
      </c>
      <c r="G8" s="17">
        <v>841900.0</v>
      </c>
      <c r="H8" s="2">
        <f t="shared" si="1"/>
        <v>0.04839156123</v>
      </c>
    </row>
    <row r="9" ht="15.75" customHeight="1">
      <c r="A9" s="19">
        <v>40756.0</v>
      </c>
      <c r="B9" s="17">
        <v>82.849998</v>
      </c>
      <c r="C9" s="17">
        <v>89.660004</v>
      </c>
      <c r="D9" s="17">
        <v>82.760002</v>
      </c>
      <c r="E9" s="17">
        <v>86.949997</v>
      </c>
      <c r="F9" s="17">
        <v>59.845455</v>
      </c>
      <c r="G9" s="17">
        <v>1556900.0</v>
      </c>
      <c r="H9" s="2">
        <f t="shared" si="1"/>
        <v>0.0564460594</v>
      </c>
    </row>
    <row r="10" ht="15.75" customHeight="1">
      <c r="A10" s="19">
        <v>40787.0</v>
      </c>
      <c r="B10" s="17">
        <v>86.699997</v>
      </c>
      <c r="C10" s="17">
        <v>94.25</v>
      </c>
      <c r="D10" s="17">
        <v>86.0</v>
      </c>
      <c r="E10" s="17">
        <v>91.769997</v>
      </c>
      <c r="F10" s="17">
        <v>63.425579</v>
      </c>
      <c r="G10" s="17">
        <v>1400600.0</v>
      </c>
      <c r="H10" s="2">
        <f t="shared" si="1"/>
        <v>-0.001650730603</v>
      </c>
    </row>
    <row r="11" ht="15.75" customHeight="1">
      <c r="A11" s="19">
        <v>40817.0</v>
      </c>
      <c r="B11" s="17">
        <v>92.230003</v>
      </c>
      <c r="C11" s="17">
        <v>93.68</v>
      </c>
      <c r="D11" s="17">
        <v>87.75</v>
      </c>
      <c r="E11" s="17">
        <v>91.269997</v>
      </c>
      <c r="F11" s="17">
        <v>63.321053</v>
      </c>
      <c r="G11" s="17">
        <v>1406900.0</v>
      </c>
      <c r="H11" s="2">
        <f t="shared" si="1"/>
        <v>-0.008946684348</v>
      </c>
    </row>
    <row r="12" ht="15.75" customHeight="1">
      <c r="A12" s="19">
        <v>40848.0</v>
      </c>
      <c r="B12" s="17">
        <v>92.220001</v>
      </c>
      <c r="C12" s="17">
        <v>92.900002</v>
      </c>
      <c r="D12" s="17">
        <v>89.68</v>
      </c>
      <c r="E12" s="17">
        <v>90.160004</v>
      </c>
      <c r="F12" s="17">
        <v>62.759563</v>
      </c>
      <c r="G12" s="17">
        <v>1593800.0</v>
      </c>
      <c r="H12" s="2">
        <f t="shared" si="1"/>
        <v>0.02358460984</v>
      </c>
    </row>
    <row r="13" ht="15.75" customHeight="1">
      <c r="A13" s="19">
        <v>40878.0</v>
      </c>
      <c r="B13" s="17">
        <v>89.43</v>
      </c>
      <c r="C13" s="17">
        <v>93.82</v>
      </c>
      <c r="D13" s="17">
        <v>88.589996</v>
      </c>
      <c r="E13" s="17">
        <v>92.010002</v>
      </c>
      <c r="F13" s="17">
        <v>64.275475</v>
      </c>
      <c r="G13" s="17">
        <v>1501900.0</v>
      </c>
      <c r="H13" s="2">
        <f t="shared" si="1"/>
        <v>0.02472398603</v>
      </c>
    </row>
    <row r="14" ht="15.75" customHeight="1">
      <c r="A14" s="19">
        <v>40909.0</v>
      </c>
      <c r="B14" s="17">
        <v>91.239998</v>
      </c>
      <c r="C14" s="17">
        <v>92.900002</v>
      </c>
      <c r="D14" s="17">
        <v>89.510002</v>
      </c>
      <c r="E14" s="17">
        <v>92.849998</v>
      </c>
      <c r="F14" s="17">
        <v>65.904907</v>
      </c>
      <c r="G14" s="17">
        <v>2442800.0</v>
      </c>
      <c r="H14" s="2">
        <f t="shared" si="1"/>
        <v>-0.01077721155</v>
      </c>
    </row>
    <row r="15" ht="15.75" customHeight="1">
      <c r="A15" s="19">
        <v>40940.0</v>
      </c>
      <c r="B15" s="17">
        <v>92.169998</v>
      </c>
      <c r="C15" s="17">
        <v>92.550003</v>
      </c>
      <c r="D15" s="17">
        <v>89.699997</v>
      </c>
      <c r="E15" s="17">
        <v>91.860001</v>
      </c>
      <c r="F15" s="17">
        <v>65.202209</v>
      </c>
      <c r="G15" s="17">
        <v>1274700.0</v>
      </c>
      <c r="H15" s="2">
        <f t="shared" si="1"/>
        <v>-0.02984148923</v>
      </c>
    </row>
    <row r="16" ht="15.75" customHeight="1">
      <c r="A16" s="19">
        <v>40969.0</v>
      </c>
      <c r="B16" s="17">
        <v>90.870003</v>
      </c>
      <c r="C16" s="17">
        <v>91.82</v>
      </c>
      <c r="D16" s="17">
        <v>87.230003</v>
      </c>
      <c r="E16" s="17">
        <v>88.910004</v>
      </c>
      <c r="F16" s="17">
        <v>63.312859</v>
      </c>
      <c r="G16" s="17">
        <v>1112300.0</v>
      </c>
      <c r="H16" s="2">
        <f t="shared" si="1"/>
        <v>0.03144741055</v>
      </c>
    </row>
    <row r="17" ht="15.75" customHeight="1">
      <c r="A17" s="19">
        <v>41000.0</v>
      </c>
      <c r="B17" s="17">
        <v>89.019997</v>
      </c>
      <c r="C17" s="17">
        <v>91.879997</v>
      </c>
      <c r="D17" s="17">
        <v>87.620003</v>
      </c>
      <c r="E17" s="17">
        <v>91.489998</v>
      </c>
      <c r="F17" s="17">
        <v>65.36853</v>
      </c>
      <c r="G17" s="17">
        <v>1158900.0</v>
      </c>
      <c r="H17" s="2">
        <f t="shared" si="1"/>
        <v>0.04876878708</v>
      </c>
    </row>
    <row r="18" ht="15.75" customHeight="1">
      <c r="A18" s="19">
        <v>41030.0</v>
      </c>
      <c r="B18" s="17">
        <v>91.5</v>
      </c>
      <c r="C18" s="17">
        <v>96.190002</v>
      </c>
      <c r="D18" s="17">
        <v>90.82</v>
      </c>
      <c r="E18" s="17">
        <v>95.669998</v>
      </c>
      <c r="F18" s="17">
        <v>68.719917</v>
      </c>
      <c r="G18" s="17">
        <v>1411100.0</v>
      </c>
      <c r="H18" s="2">
        <f t="shared" si="1"/>
        <v>-0.004070669887</v>
      </c>
    </row>
    <row r="19" ht="15.75" customHeight="1">
      <c r="A19" s="19">
        <v>41061.0</v>
      </c>
      <c r="B19" s="17">
        <v>95.940002</v>
      </c>
      <c r="C19" s="17">
        <v>96.980003</v>
      </c>
      <c r="D19" s="17">
        <v>93.75</v>
      </c>
      <c r="E19" s="17">
        <v>94.949997</v>
      </c>
      <c r="F19" s="17">
        <v>68.441315</v>
      </c>
      <c r="G19" s="17">
        <v>1332000.0</v>
      </c>
      <c r="H19" s="2">
        <f t="shared" si="1"/>
        <v>0.04131587262</v>
      </c>
    </row>
    <row r="20" ht="15.75" customHeight="1">
      <c r="A20" s="19">
        <v>41091.0</v>
      </c>
      <c r="B20" s="17">
        <v>94.940002</v>
      </c>
      <c r="C20" s="17">
        <v>99.660004</v>
      </c>
      <c r="D20" s="17">
        <v>94.860001</v>
      </c>
      <c r="E20" s="17">
        <v>98.720001</v>
      </c>
      <c r="F20" s="17">
        <v>71.390892</v>
      </c>
      <c r="G20" s="17">
        <v>1314800.0</v>
      </c>
      <c r="H20" s="2">
        <f t="shared" si="1"/>
        <v>-0.00691383904</v>
      </c>
    </row>
    <row r="21" ht="15.75" customHeight="1">
      <c r="A21" s="19">
        <v>41122.0</v>
      </c>
      <c r="B21" s="17">
        <v>98.040001</v>
      </c>
      <c r="C21" s="17">
        <v>99.0</v>
      </c>
      <c r="D21" s="17">
        <v>93.5</v>
      </c>
      <c r="E21" s="17">
        <v>97.720001</v>
      </c>
      <c r="F21" s="17">
        <v>70.900696</v>
      </c>
      <c r="G21" s="17">
        <v>1601200.0</v>
      </c>
      <c r="H21" s="2">
        <f t="shared" si="1"/>
        <v>-0.007584951154</v>
      </c>
    </row>
    <row r="22" ht="15.75" customHeight="1">
      <c r="A22" s="19">
        <v>41153.0</v>
      </c>
      <c r="B22" s="17">
        <v>97.309998</v>
      </c>
      <c r="C22" s="17">
        <v>97.540001</v>
      </c>
      <c r="D22" s="17">
        <v>92.860001</v>
      </c>
      <c r="E22" s="17">
        <v>96.669998</v>
      </c>
      <c r="F22" s="17">
        <v>70.366966</v>
      </c>
      <c r="G22" s="17">
        <v>1776000.0</v>
      </c>
      <c r="H22" s="2">
        <f t="shared" si="1"/>
        <v>0.004829690408</v>
      </c>
    </row>
    <row r="23" ht="15.75" customHeight="1">
      <c r="A23" s="19">
        <v>41183.0</v>
      </c>
      <c r="B23" s="17">
        <v>96.349998</v>
      </c>
      <c r="C23" s="17">
        <v>97.419998</v>
      </c>
      <c r="D23" s="17">
        <v>95.190002</v>
      </c>
      <c r="E23" s="17">
        <v>96.82</v>
      </c>
      <c r="F23" s="17">
        <v>70.708466</v>
      </c>
      <c r="G23" s="17">
        <v>1746500.0</v>
      </c>
      <c r="H23" s="2">
        <f t="shared" si="1"/>
        <v>0.003926510806</v>
      </c>
    </row>
    <row r="24" ht="15.75" customHeight="1">
      <c r="A24" s="19">
        <v>41214.0</v>
      </c>
      <c r="B24" s="17">
        <v>96.379997</v>
      </c>
      <c r="C24" s="17">
        <v>98.0</v>
      </c>
      <c r="D24" s="17">
        <v>95.57</v>
      </c>
      <c r="E24" s="17">
        <v>96.889999</v>
      </c>
      <c r="F24" s="17">
        <v>70.987198</v>
      </c>
      <c r="G24" s="17">
        <v>1372000.0</v>
      </c>
      <c r="H24" s="2">
        <f t="shared" si="1"/>
        <v>-0.03217222727</v>
      </c>
    </row>
    <row r="25" ht="15.75" customHeight="1">
      <c r="A25" s="19">
        <v>41244.0</v>
      </c>
      <c r="B25" s="17">
        <v>96.110001</v>
      </c>
      <c r="C25" s="17">
        <v>97.540001</v>
      </c>
      <c r="D25" s="17">
        <v>93.139999</v>
      </c>
      <c r="E25" s="17">
        <v>93.870003</v>
      </c>
      <c r="F25" s="17">
        <v>68.774567</v>
      </c>
      <c r="G25" s="17">
        <v>1221700.0</v>
      </c>
      <c r="H25" s="2">
        <f t="shared" si="1"/>
        <v>-0.01175632206</v>
      </c>
    </row>
    <row r="26" ht="15.75" customHeight="1">
      <c r="A26" s="19">
        <v>41275.0</v>
      </c>
      <c r="B26" s="17">
        <v>92.93</v>
      </c>
      <c r="C26" s="17">
        <v>93.809998</v>
      </c>
      <c r="D26" s="17">
        <v>90.959999</v>
      </c>
      <c r="E26" s="17">
        <v>91.139999</v>
      </c>
      <c r="F26" s="17">
        <v>67.975426</v>
      </c>
      <c r="G26" s="17">
        <v>2757500.0</v>
      </c>
      <c r="H26" s="2">
        <f t="shared" si="1"/>
        <v>0.01427615014</v>
      </c>
    </row>
    <row r="27" ht="15.75" customHeight="1">
      <c r="A27" s="19">
        <v>41306.0</v>
      </c>
      <c r="B27" s="17">
        <v>91.589996</v>
      </c>
      <c r="C27" s="17">
        <v>93.099998</v>
      </c>
      <c r="D27" s="17">
        <v>90.330002</v>
      </c>
      <c r="E27" s="17">
        <v>92.459999</v>
      </c>
      <c r="F27" s="17">
        <v>68.959908</v>
      </c>
      <c r="G27" s="17">
        <v>1341200.0</v>
      </c>
      <c r="H27" s="2">
        <f t="shared" si="1"/>
        <v>-0.005406501947</v>
      </c>
    </row>
    <row r="28" ht="15.75" customHeight="1">
      <c r="A28" s="19">
        <v>41334.0</v>
      </c>
      <c r="B28" s="17">
        <v>92.400002</v>
      </c>
      <c r="C28" s="17">
        <v>92.57</v>
      </c>
      <c r="D28" s="17">
        <v>90.110001</v>
      </c>
      <c r="E28" s="17">
        <v>91.650002</v>
      </c>
      <c r="F28" s="17">
        <v>68.589081</v>
      </c>
      <c r="G28" s="17">
        <v>1027500.0</v>
      </c>
      <c r="H28" s="2">
        <f t="shared" si="1"/>
        <v>0.03562905576</v>
      </c>
    </row>
    <row r="29" ht="15.75" customHeight="1">
      <c r="A29" s="19">
        <v>41365.0</v>
      </c>
      <c r="B29" s="17">
        <v>91.230003</v>
      </c>
      <c r="C29" s="17">
        <v>95.089996</v>
      </c>
      <c r="D29" s="17">
        <v>91.019997</v>
      </c>
      <c r="E29" s="17">
        <v>94.739998</v>
      </c>
      <c r="F29" s="17">
        <v>71.123131</v>
      </c>
      <c r="G29" s="17">
        <v>1805800.0</v>
      </c>
      <c r="H29" s="2">
        <f t="shared" si="1"/>
        <v>-0.0585449767</v>
      </c>
    </row>
    <row r="30" ht="15.75" customHeight="1">
      <c r="A30" s="19">
        <v>41395.0</v>
      </c>
      <c r="B30" s="17">
        <v>94.660004</v>
      </c>
      <c r="C30" s="17">
        <v>95.25</v>
      </c>
      <c r="D30" s="17">
        <v>88.629997</v>
      </c>
      <c r="E30" s="17">
        <v>89.010002</v>
      </c>
      <c r="F30" s="17">
        <v>67.189522</v>
      </c>
      <c r="G30" s="17">
        <v>1637100.0</v>
      </c>
      <c r="H30" s="2">
        <f t="shared" si="1"/>
        <v>-0.04184355055</v>
      </c>
    </row>
    <row r="31" ht="15.75" customHeight="1">
      <c r="A31" s="19">
        <v>41426.0</v>
      </c>
      <c r="B31" s="17">
        <v>88.629997</v>
      </c>
      <c r="C31" s="17">
        <v>89.720001</v>
      </c>
      <c r="D31" s="17">
        <v>82.5</v>
      </c>
      <c r="E31" s="17">
        <v>85.160004</v>
      </c>
      <c r="F31" s="17">
        <v>64.49099</v>
      </c>
      <c r="G31" s="17">
        <v>2260200.0</v>
      </c>
      <c r="H31" s="2">
        <f t="shared" si="1"/>
        <v>-0.00655353214</v>
      </c>
    </row>
    <row r="32" ht="15.75" customHeight="1">
      <c r="A32" s="19">
        <v>41456.0</v>
      </c>
      <c r="B32" s="17">
        <v>84.849998</v>
      </c>
      <c r="C32" s="17">
        <v>85.709999</v>
      </c>
      <c r="D32" s="17">
        <v>82.970001</v>
      </c>
      <c r="E32" s="17">
        <v>84.309998</v>
      </c>
      <c r="F32" s="17">
        <v>64.071098</v>
      </c>
      <c r="G32" s="17">
        <v>2077700.0</v>
      </c>
      <c r="H32" s="2">
        <f t="shared" si="1"/>
        <v>-0.01391726751</v>
      </c>
    </row>
    <row r="33" ht="15.75" customHeight="1">
      <c r="A33" s="19">
        <v>41487.0</v>
      </c>
      <c r="B33" s="17">
        <v>83.529999</v>
      </c>
      <c r="C33" s="17">
        <v>84.080002</v>
      </c>
      <c r="D33" s="17">
        <v>80.360001</v>
      </c>
      <c r="E33" s="17">
        <v>82.849998</v>
      </c>
      <c r="F33" s="17">
        <v>63.191643</v>
      </c>
      <c r="G33" s="17">
        <v>1385000.0</v>
      </c>
      <c r="H33" s="2">
        <f t="shared" si="1"/>
        <v>0.005918289898</v>
      </c>
    </row>
    <row r="34" ht="15.75" customHeight="1">
      <c r="A34" s="19">
        <v>41518.0</v>
      </c>
      <c r="B34" s="17">
        <v>82.110001</v>
      </c>
      <c r="C34" s="17">
        <v>83.559998</v>
      </c>
      <c r="D34" s="17">
        <v>80.360001</v>
      </c>
      <c r="E34" s="17">
        <v>83.019997</v>
      </c>
      <c r="F34" s="17">
        <v>63.567856</v>
      </c>
      <c r="G34" s="17">
        <v>2811900.0</v>
      </c>
      <c r="H34" s="2">
        <f t="shared" si="1"/>
        <v>0.02269750521</v>
      </c>
    </row>
    <row r="35" ht="15.75" customHeight="1">
      <c r="A35" s="19">
        <v>41548.0</v>
      </c>
      <c r="B35" s="17">
        <v>82.529999</v>
      </c>
      <c r="C35" s="17">
        <v>85.129997</v>
      </c>
      <c r="D35" s="17">
        <v>82.089996</v>
      </c>
      <c r="E35" s="17">
        <v>84.620003</v>
      </c>
      <c r="F35" s="17">
        <v>65.044197</v>
      </c>
      <c r="G35" s="17">
        <v>1283300.0</v>
      </c>
      <c r="H35" s="2">
        <f t="shared" si="1"/>
        <v>-0.01786988134</v>
      </c>
    </row>
    <row r="36" ht="15.75" customHeight="1">
      <c r="A36" s="19">
        <v>41579.0</v>
      </c>
      <c r="B36" s="17">
        <v>84.099998</v>
      </c>
      <c r="C36" s="17">
        <v>84.099998</v>
      </c>
      <c r="D36" s="17">
        <v>81.449997</v>
      </c>
      <c r="E36" s="17">
        <v>82.809998</v>
      </c>
      <c r="F36" s="17">
        <v>63.902271</v>
      </c>
      <c r="G36" s="17">
        <v>1875700.0</v>
      </c>
      <c r="H36" s="2">
        <f t="shared" si="1"/>
        <v>-0.01038314407</v>
      </c>
    </row>
    <row r="37" ht="15.75" customHeight="1">
      <c r="A37" s="19">
        <v>41609.0</v>
      </c>
      <c r="B37" s="17">
        <v>82.5</v>
      </c>
      <c r="C37" s="17">
        <v>83.269997</v>
      </c>
      <c r="D37" s="17">
        <v>81.360001</v>
      </c>
      <c r="E37" s="17">
        <v>81.650002</v>
      </c>
      <c r="F37" s="17">
        <v>63.245583</v>
      </c>
      <c r="G37" s="17">
        <v>1622100.0</v>
      </c>
      <c r="H37" s="2">
        <f t="shared" si="1"/>
        <v>0.05468492309</v>
      </c>
    </row>
    <row r="38" ht="15.75" customHeight="1">
      <c r="A38" s="19">
        <v>41640.0</v>
      </c>
      <c r="B38" s="17">
        <v>81.650002</v>
      </c>
      <c r="C38" s="17">
        <v>85.760002</v>
      </c>
      <c r="D38" s="17">
        <v>81.650002</v>
      </c>
      <c r="E38" s="17">
        <v>85.699997</v>
      </c>
      <c r="F38" s="17">
        <v>66.904236</v>
      </c>
      <c r="G38" s="17">
        <v>1348800.0</v>
      </c>
      <c r="H38" s="2">
        <f t="shared" si="1"/>
        <v>0.006261522515</v>
      </c>
    </row>
    <row r="39" ht="15.75" customHeight="1">
      <c r="A39" s="19">
        <v>41671.0</v>
      </c>
      <c r="B39" s="17">
        <v>85.550003</v>
      </c>
      <c r="C39" s="17">
        <v>86.389999</v>
      </c>
      <c r="D39" s="17">
        <v>84.43</v>
      </c>
      <c r="E39" s="17">
        <v>86.239998</v>
      </c>
      <c r="F39" s="17">
        <v>67.325798</v>
      </c>
      <c r="G39" s="17">
        <v>2737100.0</v>
      </c>
      <c r="H39" s="2">
        <f t="shared" si="1"/>
        <v>0.009362673508</v>
      </c>
    </row>
    <row r="40" ht="15.75" customHeight="1">
      <c r="A40" s="19">
        <v>41699.0</v>
      </c>
      <c r="B40" s="17">
        <v>86.120003</v>
      </c>
      <c r="C40" s="17">
        <v>87.349998</v>
      </c>
      <c r="D40" s="17">
        <v>84.220001</v>
      </c>
      <c r="E40" s="17">
        <v>86.730003</v>
      </c>
      <c r="F40" s="17">
        <v>67.962105</v>
      </c>
      <c r="G40" s="17">
        <v>2356200.0</v>
      </c>
      <c r="H40" s="2">
        <f t="shared" si="1"/>
        <v>0.02300668918</v>
      </c>
    </row>
    <row r="41" ht="15.75" customHeight="1">
      <c r="A41" s="19">
        <v>41730.0</v>
      </c>
      <c r="B41" s="17">
        <v>86.019997</v>
      </c>
      <c r="C41" s="17">
        <v>88.599998</v>
      </c>
      <c r="D41" s="17">
        <v>85.589996</v>
      </c>
      <c r="E41" s="17">
        <v>88.480003</v>
      </c>
      <c r="F41" s="17">
        <v>69.562508</v>
      </c>
      <c r="G41" s="17">
        <v>1181600.0</v>
      </c>
      <c r="H41" s="2">
        <f t="shared" si="1"/>
        <v>0.02070401466</v>
      </c>
    </row>
    <row r="42" ht="15.75" customHeight="1">
      <c r="A42" s="19">
        <v>41760.0</v>
      </c>
      <c r="B42" s="17">
        <v>88.120003</v>
      </c>
      <c r="C42" s="17">
        <v>90.690002</v>
      </c>
      <c r="D42" s="17">
        <v>88.019997</v>
      </c>
      <c r="E42" s="17">
        <v>90.010002</v>
      </c>
      <c r="F42" s="17">
        <v>71.03318</v>
      </c>
      <c r="G42" s="17">
        <v>1513100.0</v>
      </c>
      <c r="H42" s="2">
        <f t="shared" si="1"/>
        <v>0.0020598821</v>
      </c>
    </row>
    <row r="43" ht="15.75" customHeight="1">
      <c r="A43" s="19">
        <v>41791.0</v>
      </c>
      <c r="B43" s="17">
        <v>89.220001</v>
      </c>
      <c r="C43" s="17">
        <v>90.0</v>
      </c>
      <c r="D43" s="17">
        <v>88.0</v>
      </c>
      <c r="E43" s="17">
        <v>89.889999</v>
      </c>
      <c r="F43" s="17">
        <v>71.179802</v>
      </c>
      <c r="G43" s="17">
        <v>1344300.0</v>
      </c>
      <c r="H43" s="2">
        <f t="shared" si="1"/>
        <v>-0.00004931417332</v>
      </c>
    </row>
    <row r="44" ht="15.75" customHeight="1">
      <c r="A44" s="19">
        <v>41821.0</v>
      </c>
      <c r="B44" s="17">
        <v>89.190002</v>
      </c>
      <c r="C44" s="17">
        <v>91.099998</v>
      </c>
      <c r="D44" s="17">
        <v>87.790001</v>
      </c>
      <c r="E44" s="17">
        <v>89.57</v>
      </c>
      <c r="F44" s="17">
        <v>71.176292</v>
      </c>
      <c r="G44" s="17">
        <v>1437800.0</v>
      </c>
      <c r="H44" s="2">
        <f t="shared" si="1"/>
        <v>0.03833113467</v>
      </c>
    </row>
    <row r="45" ht="15.75" customHeight="1">
      <c r="A45" s="19">
        <v>41852.0</v>
      </c>
      <c r="B45" s="17">
        <v>89.269997</v>
      </c>
      <c r="C45" s="17">
        <v>93.0</v>
      </c>
      <c r="D45" s="17">
        <v>88.870003</v>
      </c>
      <c r="E45" s="17">
        <v>92.82</v>
      </c>
      <c r="F45" s="17">
        <v>74.013306</v>
      </c>
      <c r="G45" s="17">
        <v>1.35646E7</v>
      </c>
      <c r="H45" s="2">
        <f t="shared" si="1"/>
        <v>-0.02521259294</v>
      </c>
    </row>
    <row r="46" ht="15.75" customHeight="1">
      <c r="A46" s="19">
        <v>41883.0</v>
      </c>
      <c r="B46" s="17">
        <v>91.669998</v>
      </c>
      <c r="C46" s="17">
        <v>91.790001</v>
      </c>
      <c r="D46" s="17">
        <v>88.510002</v>
      </c>
      <c r="E46" s="17">
        <v>90.230003</v>
      </c>
      <c r="F46" s="17">
        <v>72.19313</v>
      </c>
      <c r="G46" s="17">
        <v>5418500.0</v>
      </c>
      <c r="H46" s="2">
        <f t="shared" si="1"/>
        <v>0.0186775397</v>
      </c>
    </row>
    <row r="47" ht="15.75" customHeight="1">
      <c r="A47" s="19">
        <v>41913.0</v>
      </c>
      <c r="B47" s="17">
        <v>90.480003</v>
      </c>
      <c r="C47" s="17">
        <v>96.370003</v>
      </c>
      <c r="D47" s="17">
        <v>90.370003</v>
      </c>
      <c r="E47" s="17">
        <v>91.669998</v>
      </c>
      <c r="F47" s="17">
        <v>73.567184</v>
      </c>
      <c r="G47" s="17">
        <v>3612100.0</v>
      </c>
      <c r="H47" s="2">
        <f t="shared" si="1"/>
        <v>0.01665615917</v>
      </c>
    </row>
    <row r="48" ht="15.75" customHeight="1">
      <c r="A48" s="19">
        <v>41944.0</v>
      </c>
      <c r="B48" s="17">
        <v>91.400002</v>
      </c>
      <c r="C48" s="17">
        <v>93.0</v>
      </c>
      <c r="D48" s="17">
        <v>90.669998</v>
      </c>
      <c r="E48" s="17">
        <v>92.919998</v>
      </c>
      <c r="F48" s="17">
        <v>74.813286</v>
      </c>
      <c r="G48" s="17">
        <v>1919600.0</v>
      </c>
      <c r="H48" s="2">
        <f t="shared" si="1"/>
        <v>0.01755696071</v>
      </c>
    </row>
    <row r="49" ht="15.75" customHeight="1">
      <c r="A49" s="19">
        <v>41974.0</v>
      </c>
      <c r="B49" s="17">
        <v>92.889999</v>
      </c>
      <c r="C49" s="17">
        <v>94.830002</v>
      </c>
      <c r="D49" s="17">
        <v>91.400002</v>
      </c>
      <c r="E49" s="17">
        <v>94.269997</v>
      </c>
      <c r="F49" s="17">
        <v>76.150253</v>
      </c>
      <c r="G49" s="17">
        <v>3895900.0</v>
      </c>
      <c r="H49" s="2">
        <f t="shared" si="1"/>
        <v>0.06777702481</v>
      </c>
    </row>
    <row r="50" ht="15.75" customHeight="1">
      <c r="A50" s="19">
        <v>42005.0</v>
      </c>
      <c r="B50" s="17">
        <v>94.400002</v>
      </c>
      <c r="C50" s="17">
        <v>100.489998</v>
      </c>
      <c r="D50" s="17">
        <v>94.309998</v>
      </c>
      <c r="E50" s="17">
        <v>100.449997</v>
      </c>
      <c r="F50" s="17">
        <v>81.686737</v>
      </c>
      <c r="G50" s="17">
        <v>3154500.0</v>
      </c>
      <c r="H50" s="2">
        <f t="shared" si="1"/>
        <v>-0.0466809656</v>
      </c>
    </row>
    <row r="51" ht="15.75" customHeight="1">
      <c r="A51" s="19">
        <v>42036.0</v>
      </c>
      <c r="B51" s="17">
        <v>99.559998</v>
      </c>
      <c r="C51" s="17">
        <v>100.18</v>
      </c>
      <c r="D51" s="17">
        <v>93.809998</v>
      </c>
      <c r="E51" s="17">
        <v>95.970001</v>
      </c>
      <c r="F51" s="17">
        <v>78.043587</v>
      </c>
      <c r="G51" s="17">
        <v>3183600.0</v>
      </c>
      <c r="H51" s="2">
        <f t="shared" si="1"/>
        <v>0.006698469776</v>
      </c>
    </row>
    <row r="52" ht="15.75" customHeight="1">
      <c r="A52" s="19">
        <v>42064.0</v>
      </c>
      <c r="B52" s="17">
        <v>95.879997</v>
      </c>
      <c r="C52" s="17">
        <v>97.699997</v>
      </c>
      <c r="D52" s="17">
        <v>92.389999</v>
      </c>
      <c r="E52" s="17">
        <v>96.32</v>
      </c>
      <c r="F52" s="17">
        <v>78.569885</v>
      </c>
      <c r="G52" s="17">
        <v>2573400.0</v>
      </c>
      <c r="H52" s="2">
        <f t="shared" si="1"/>
        <v>-0.02661654614</v>
      </c>
    </row>
    <row r="53" ht="15.75" customHeight="1">
      <c r="A53" s="19">
        <v>42095.0</v>
      </c>
      <c r="B53" s="17">
        <v>96.620003</v>
      </c>
      <c r="C53" s="17">
        <v>97.25</v>
      </c>
      <c r="D53" s="17">
        <v>92.830002</v>
      </c>
      <c r="E53" s="17">
        <v>93.550003</v>
      </c>
      <c r="F53" s="17">
        <v>76.532845</v>
      </c>
      <c r="G53" s="17">
        <v>2549300.0</v>
      </c>
      <c r="H53" s="2">
        <f t="shared" si="1"/>
        <v>-0.02340464695</v>
      </c>
    </row>
    <row r="54" ht="15.75" customHeight="1">
      <c r="A54" s="19">
        <v>42125.0</v>
      </c>
      <c r="B54" s="17">
        <v>92.580002</v>
      </c>
      <c r="C54" s="17">
        <v>92.830002</v>
      </c>
      <c r="D54" s="17">
        <v>89.080002</v>
      </c>
      <c r="E54" s="17">
        <v>91.029999</v>
      </c>
      <c r="F54" s="17">
        <v>74.782585</v>
      </c>
      <c r="G54" s="17">
        <v>8709600.0</v>
      </c>
      <c r="H54" s="2">
        <f t="shared" si="1"/>
        <v>-0.03572724126</v>
      </c>
    </row>
    <row r="55" ht="15.75" customHeight="1">
      <c r="A55" s="19">
        <v>42156.0</v>
      </c>
      <c r="B55" s="17">
        <v>90.699997</v>
      </c>
      <c r="C55" s="17">
        <v>90.790001</v>
      </c>
      <c r="D55" s="17">
        <v>86.410004</v>
      </c>
      <c r="E55" s="17">
        <v>87.610001</v>
      </c>
      <c r="F55" s="17">
        <v>72.202972</v>
      </c>
      <c r="G55" s="17">
        <v>2944100.0</v>
      </c>
      <c r="H55" s="2">
        <f t="shared" si="1"/>
        <v>0.02976307696</v>
      </c>
    </row>
    <row r="56" ht="15.75" customHeight="1">
      <c r="A56" s="19">
        <v>42186.0</v>
      </c>
      <c r="B56" s="17">
        <v>86.709999</v>
      </c>
      <c r="C56" s="17">
        <v>90.0</v>
      </c>
      <c r="D56" s="17">
        <v>86.379997</v>
      </c>
      <c r="E56" s="17">
        <v>89.989998</v>
      </c>
      <c r="F56" s="17">
        <v>74.417877</v>
      </c>
      <c r="G56" s="17">
        <v>1679800.0</v>
      </c>
      <c r="H56" s="2">
        <f t="shared" si="1"/>
        <v>-0.01127433183</v>
      </c>
    </row>
    <row r="57" ht="15.75" customHeight="1">
      <c r="A57" s="19">
        <v>42217.0</v>
      </c>
      <c r="B57" s="17">
        <v>89.550003</v>
      </c>
      <c r="C57" s="17">
        <v>91.830002</v>
      </c>
      <c r="D57" s="17">
        <v>88.440002</v>
      </c>
      <c r="E57" s="17">
        <v>88.68</v>
      </c>
      <c r="F57" s="17">
        <v>73.588219</v>
      </c>
      <c r="G57" s="17">
        <v>7524300.0</v>
      </c>
      <c r="H57" s="2">
        <f t="shared" si="1"/>
        <v>0.01090639525</v>
      </c>
    </row>
    <row r="58" ht="15.75" customHeight="1">
      <c r="A58" s="19">
        <v>42248.0</v>
      </c>
      <c r="B58" s="17">
        <v>88.620003</v>
      </c>
      <c r="C58" s="17">
        <v>89.75</v>
      </c>
      <c r="D58" s="17">
        <v>87.160004</v>
      </c>
      <c r="E58" s="17">
        <v>89.339996</v>
      </c>
      <c r="F58" s="17">
        <v>74.399651</v>
      </c>
      <c r="G58" s="17">
        <v>5485800.0</v>
      </c>
      <c r="H58" s="2">
        <f t="shared" si="1"/>
        <v>0.006299250858</v>
      </c>
    </row>
    <row r="59" ht="15.75" customHeight="1">
      <c r="A59" s="19">
        <v>42278.0</v>
      </c>
      <c r="B59" s="17">
        <v>89.410004</v>
      </c>
      <c r="C59" s="17">
        <v>90.849998</v>
      </c>
      <c r="D59" s="17">
        <v>88.790001</v>
      </c>
      <c r="E59" s="17">
        <v>89.660004</v>
      </c>
      <c r="F59" s="17">
        <v>74.871284</v>
      </c>
      <c r="G59" s="17">
        <v>2746800.0</v>
      </c>
      <c r="H59" s="2">
        <f t="shared" si="1"/>
        <v>-0.008838184497</v>
      </c>
    </row>
    <row r="60" ht="15.75" customHeight="1">
      <c r="A60" s="19">
        <v>42309.0</v>
      </c>
      <c r="B60" s="17">
        <v>88.830002</v>
      </c>
      <c r="C60" s="17">
        <v>89.190002</v>
      </c>
      <c r="D60" s="17">
        <v>86.830002</v>
      </c>
      <c r="E60" s="17">
        <v>88.589996</v>
      </c>
      <c r="F60" s="17">
        <v>74.215355</v>
      </c>
      <c r="G60" s="17">
        <v>4021700.0</v>
      </c>
      <c r="H60" s="2">
        <f t="shared" si="1"/>
        <v>-0.01707835154</v>
      </c>
    </row>
    <row r="61" ht="15.75" customHeight="1">
      <c r="A61" s="19">
        <v>42339.0</v>
      </c>
      <c r="B61" s="17">
        <v>88.459999</v>
      </c>
      <c r="C61" s="17">
        <v>89.339996</v>
      </c>
      <c r="D61" s="17">
        <v>86.300003</v>
      </c>
      <c r="E61" s="17">
        <v>86.809998</v>
      </c>
      <c r="F61" s="17">
        <v>72.969162</v>
      </c>
      <c r="G61" s="17">
        <v>2943600.0</v>
      </c>
      <c r="H61" s="2">
        <f t="shared" si="1"/>
        <v>0.03110014378</v>
      </c>
    </row>
    <row r="62" ht="15.75" customHeight="1">
      <c r="A62" s="19">
        <v>42370.0</v>
      </c>
      <c r="B62" s="17">
        <v>87.529999</v>
      </c>
      <c r="C62" s="17">
        <v>89.279999</v>
      </c>
      <c r="D62" s="17">
        <v>86.809998</v>
      </c>
      <c r="E62" s="17">
        <v>88.839996</v>
      </c>
      <c r="F62" s="17">
        <v>75.311356</v>
      </c>
      <c r="G62" s="17">
        <v>2565100.0</v>
      </c>
      <c r="H62" s="2">
        <f t="shared" si="1"/>
        <v>0.01736531222</v>
      </c>
    </row>
    <row r="63" ht="15.75" customHeight="1">
      <c r="A63" s="19">
        <v>42401.0</v>
      </c>
      <c r="B63" s="17">
        <v>88.699997</v>
      </c>
      <c r="C63" s="17">
        <v>91.489998</v>
      </c>
      <c r="D63" s="17">
        <v>88.029999</v>
      </c>
      <c r="E63" s="17">
        <v>90.410004</v>
      </c>
      <c r="F63" s="17">
        <v>76.642273</v>
      </c>
      <c r="G63" s="17">
        <v>3478700.0</v>
      </c>
      <c r="H63" s="2">
        <f t="shared" si="1"/>
        <v>0.0315700078</v>
      </c>
    </row>
    <row r="64" ht="15.75" customHeight="1">
      <c r="A64" s="19">
        <v>42430.0</v>
      </c>
      <c r="B64" s="17">
        <v>90.410004</v>
      </c>
      <c r="C64" s="17">
        <v>93.139999</v>
      </c>
      <c r="D64" s="17">
        <v>89.150002</v>
      </c>
      <c r="E64" s="17">
        <v>93.040001</v>
      </c>
      <c r="F64" s="17">
        <v>79.140747</v>
      </c>
      <c r="G64" s="17">
        <v>3902600.0</v>
      </c>
      <c r="H64" s="2">
        <f t="shared" si="1"/>
        <v>0.01098042557</v>
      </c>
    </row>
    <row r="65" ht="15.75" customHeight="1">
      <c r="A65" s="19">
        <v>42461.0</v>
      </c>
      <c r="B65" s="17">
        <v>93.010002</v>
      </c>
      <c r="C65" s="17">
        <v>94.489998</v>
      </c>
      <c r="D65" s="17">
        <v>92.18</v>
      </c>
      <c r="E65" s="17">
        <v>93.779999</v>
      </c>
      <c r="F65" s="17">
        <v>80.019394</v>
      </c>
      <c r="G65" s="17">
        <v>4080100.0</v>
      </c>
      <c r="H65" s="2">
        <f t="shared" si="1"/>
        <v>0.0007523634939</v>
      </c>
    </row>
    <row r="66" ht="15.75" customHeight="1">
      <c r="A66" s="19">
        <v>42491.0</v>
      </c>
      <c r="B66" s="17">
        <v>93.309998</v>
      </c>
      <c r="C66" s="17">
        <v>94.860001</v>
      </c>
      <c r="D66" s="17">
        <v>92.800003</v>
      </c>
      <c r="E66" s="17">
        <v>93.550003</v>
      </c>
      <c r="F66" s="17">
        <v>80.079643</v>
      </c>
      <c r="G66" s="17">
        <v>3132500.0</v>
      </c>
      <c r="H66" s="2">
        <f t="shared" si="1"/>
        <v>0.04884560663</v>
      </c>
    </row>
    <row r="67" ht="15.75" customHeight="1">
      <c r="A67" s="19">
        <v>42522.0</v>
      </c>
      <c r="B67" s="17">
        <v>93.730003</v>
      </c>
      <c r="C67" s="17">
        <v>98.660004</v>
      </c>
      <c r="D67" s="17">
        <v>93.269997</v>
      </c>
      <c r="E67" s="17">
        <v>98.050003</v>
      </c>
      <c r="F67" s="17">
        <v>84.192055</v>
      </c>
      <c r="G67" s="17">
        <v>4640800.0</v>
      </c>
      <c r="H67" s="2">
        <f t="shared" si="1"/>
        <v>0.0268418643</v>
      </c>
    </row>
    <row r="68" ht="15.75" customHeight="1">
      <c r="A68" s="19">
        <v>42552.0</v>
      </c>
      <c r="B68" s="17">
        <v>99.160004</v>
      </c>
      <c r="C68" s="17">
        <v>101.239998</v>
      </c>
      <c r="D68" s="17">
        <v>97.959999</v>
      </c>
      <c r="E68" s="17">
        <v>100.440002</v>
      </c>
      <c r="F68" s="17">
        <v>86.514259</v>
      </c>
      <c r="G68" s="17">
        <v>9040100.0</v>
      </c>
      <c r="H68" s="2">
        <f t="shared" si="1"/>
        <v>-0.003618544798</v>
      </c>
    </row>
    <row r="69" ht="15.75" customHeight="1">
      <c r="A69" s="19">
        <v>42583.0</v>
      </c>
      <c r="B69" s="17">
        <v>99.379997</v>
      </c>
      <c r="C69" s="17">
        <v>100.25</v>
      </c>
      <c r="D69" s="17">
        <v>97.660004</v>
      </c>
      <c r="E69" s="17">
        <v>99.790001</v>
      </c>
      <c r="F69" s="17">
        <v>86.202332</v>
      </c>
      <c r="G69" s="17">
        <v>3476200.0</v>
      </c>
      <c r="H69" s="2">
        <f t="shared" si="1"/>
        <v>-0.008673172791</v>
      </c>
    </row>
    <row r="70" ht="15.75" customHeight="1">
      <c r="A70" s="19">
        <v>42614.0</v>
      </c>
      <c r="B70" s="17">
        <v>98.93</v>
      </c>
      <c r="C70" s="17">
        <v>100.169998</v>
      </c>
      <c r="D70" s="17">
        <v>95.830002</v>
      </c>
      <c r="E70" s="17">
        <v>98.599998</v>
      </c>
      <c r="F70" s="17">
        <v>85.461113</v>
      </c>
      <c r="G70" s="17">
        <v>6864600.0</v>
      </c>
      <c r="H70" s="2">
        <f t="shared" si="1"/>
        <v>-0.03150676215</v>
      </c>
    </row>
    <row r="71" ht="15.75" customHeight="1">
      <c r="A71" s="19">
        <v>42644.0</v>
      </c>
      <c r="B71" s="17">
        <v>98.389999</v>
      </c>
      <c r="C71" s="17">
        <v>98.519997</v>
      </c>
      <c r="D71" s="17">
        <v>94.760002</v>
      </c>
      <c r="E71" s="17">
        <v>95.300003</v>
      </c>
      <c r="F71" s="17">
        <v>82.850754</v>
      </c>
      <c r="G71" s="17">
        <v>3526200.0</v>
      </c>
      <c r="H71" s="2">
        <f t="shared" si="1"/>
        <v>-0.06746245945</v>
      </c>
    </row>
    <row r="72" ht="15.75" customHeight="1">
      <c r="A72" s="19">
        <v>42675.0</v>
      </c>
      <c r="B72" s="17">
        <v>94.699997</v>
      </c>
      <c r="C72" s="17">
        <v>95.339996</v>
      </c>
      <c r="D72" s="17">
        <v>88.25</v>
      </c>
      <c r="E72" s="17">
        <v>89.019997</v>
      </c>
      <c r="F72" s="17">
        <v>77.614677</v>
      </c>
      <c r="G72" s="17">
        <v>4879100.0</v>
      </c>
      <c r="H72" s="2">
        <f t="shared" si="1"/>
        <v>0.00430465718</v>
      </c>
    </row>
    <row r="73" ht="15.75" customHeight="1">
      <c r="A73" s="19">
        <v>42705.0</v>
      </c>
      <c r="B73" s="17">
        <v>87.830002</v>
      </c>
      <c r="C73" s="17">
        <v>89.440002</v>
      </c>
      <c r="D73" s="17">
        <v>87.220001</v>
      </c>
      <c r="E73" s="17">
        <v>89.129997</v>
      </c>
      <c r="F73" s="17">
        <v>77.950226</v>
      </c>
      <c r="G73" s="17">
        <v>6697500.0</v>
      </c>
      <c r="H73" s="2">
        <f t="shared" si="1"/>
        <v>0.01397561237</v>
      </c>
    </row>
    <row r="74" ht="15.75" customHeight="1">
      <c r="A74" s="19">
        <v>42736.0</v>
      </c>
      <c r="B74" s="17">
        <v>88.550003</v>
      </c>
      <c r="C74" s="17">
        <v>91.449997</v>
      </c>
      <c r="D74" s="17">
        <v>88.5</v>
      </c>
      <c r="E74" s="17">
        <v>89.629997</v>
      </c>
      <c r="F74" s="17">
        <v>79.055069</v>
      </c>
      <c r="G74" s="17">
        <v>4956100.0</v>
      </c>
      <c r="H74" s="2">
        <f t="shared" si="1"/>
        <v>0.01451328773</v>
      </c>
    </row>
    <row r="75" ht="15.75" customHeight="1">
      <c r="A75" s="19">
        <v>42767.0</v>
      </c>
      <c r="B75" s="17">
        <v>88.949997</v>
      </c>
      <c r="C75" s="17">
        <v>91.150002</v>
      </c>
      <c r="D75" s="17">
        <v>88.620003</v>
      </c>
      <c r="E75" s="17">
        <v>90.949997</v>
      </c>
      <c r="F75" s="17">
        <v>80.219315</v>
      </c>
      <c r="G75" s="17">
        <v>2526000.0</v>
      </c>
      <c r="H75" s="2">
        <f t="shared" si="1"/>
        <v>-0.006849774735</v>
      </c>
    </row>
    <row r="76" ht="15.75" customHeight="1">
      <c r="A76" s="19">
        <v>42795.0</v>
      </c>
      <c r="B76" s="17">
        <v>89.559998</v>
      </c>
      <c r="C76" s="17">
        <v>90.769997</v>
      </c>
      <c r="D76" s="17">
        <v>87.370003</v>
      </c>
      <c r="E76" s="17">
        <v>90.040001</v>
      </c>
      <c r="F76" s="17">
        <v>79.673569</v>
      </c>
      <c r="G76" s="17">
        <v>4453600.0</v>
      </c>
      <c r="H76" s="2">
        <f t="shared" si="1"/>
        <v>0.01531568477</v>
      </c>
    </row>
    <row r="77" ht="15.75" customHeight="1">
      <c r="A77" s="19">
        <v>42826.0</v>
      </c>
      <c r="B77" s="17">
        <v>89.800003</v>
      </c>
      <c r="C77" s="17">
        <v>92.489998</v>
      </c>
      <c r="D77" s="17">
        <v>89.800003</v>
      </c>
      <c r="E77" s="17">
        <v>91.169998</v>
      </c>
      <c r="F77" s="17">
        <v>80.912804</v>
      </c>
      <c r="G77" s="17">
        <v>2894400.0</v>
      </c>
      <c r="H77" s="2">
        <f t="shared" si="1"/>
        <v>0.01873020376</v>
      </c>
    </row>
    <row r="78" ht="15.75" customHeight="1">
      <c r="A78" s="19">
        <v>42856.0</v>
      </c>
      <c r="B78" s="17">
        <v>90.779999</v>
      </c>
      <c r="C78" s="17">
        <v>92.809998</v>
      </c>
      <c r="D78" s="17">
        <v>89.900002</v>
      </c>
      <c r="E78" s="17">
        <v>92.610001</v>
      </c>
      <c r="F78" s="17">
        <v>82.457245</v>
      </c>
      <c r="G78" s="17">
        <v>2516600.0</v>
      </c>
      <c r="H78" s="2">
        <f t="shared" si="1"/>
        <v>0.008831693626</v>
      </c>
    </row>
    <row r="79" ht="15.75" customHeight="1">
      <c r="A79" s="19">
        <v>42887.0</v>
      </c>
      <c r="B79" s="17">
        <v>92.029999</v>
      </c>
      <c r="C79" s="17">
        <v>95.120003</v>
      </c>
      <c r="D79" s="17">
        <v>92.0</v>
      </c>
      <c r="E79" s="17">
        <v>93.139999</v>
      </c>
      <c r="F79" s="17">
        <v>83.191971</v>
      </c>
      <c r="G79" s="17">
        <v>3810700.0</v>
      </c>
      <c r="H79" s="2">
        <f t="shared" si="1"/>
        <v>0.004029866185</v>
      </c>
    </row>
    <row r="80" ht="15.75" customHeight="1">
      <c r="A80" s="19">
        <v>42917.0</v>
      </c>
      <c r="B80" s="17">
        <v>93.160004</v>
      </c>
      <c r="C80" s="17">
        <v>94.339996</v>
      </c>
      <c r="D80" s="17">
        <v>91.849998</v>
      </c>
      <c r="E80" s="17">
        <v>93.220001</v>
      </c>
      <c r="F80" s="17">
        <v>83.52858</v>
      </c>
      <c r="G80" s="17">
        <v>3808600.0</v>
      </c>
      <c r="H80" s="2">
        <f t="shared" si="1"/>
        <v>0.02025372775</v>
      </c>
    </row>
    <row r="81" ht="15.75" customHeight="1">
      <c r="A81" s="19">
        <v>42948.0</v>
      </c>
      <c r="B81" s="17">
        <v>92.709999</v>
      </c>
      <c r="C81" s="17">
        <v>95.010002</v>
      </c>
      <c r="D81" s="17">
        <v>92.660004</v>
      </c>
      <c r="E81" s="17">
        <v>94.860001</v>
      </c>
      <c r="F81" s="17">
        <v>85.255318</v>
      </c>
      <c r="G81" s="17">
        <v>3411200.0</v>
      </c>
      <c r="H81" s="2">
        <f t="shared" si="1"/>
        <v>-0.008477388644</v>
      </c>
    </row>
    <row r="82" ht="15.75" customHeight="1">
      <c r="A82" s="19">
        <v>42979.0</v>
      </c>
      <c r="B82" s="17">
        <v>94.209999</v>
      </c>
      <c r="C82" s="17">
        <v>95.360001</v>
      </c>
      <c r="D82" s="17">
        <v>93.080002</v>
      </c>
      <c r="E82" s="17">
        <v>93.769997</v>
      </c>
      <c r="F82" s="17">
        <v>84.538651</v>
      </c>
      <c r="G82" s="17">
        <v>3929600.0</v>
      </c>
      <c r="H82" s="2">
        <f t="shared" si="1"/>
        <v>0.0002525307325</v>
      </c>
    </row>
    <row r="83" ht="15.75" customHeight="1">
      <c r="A83" s="19">
        <v>43009.0</v>
      </c>
      <c r="B83" s="17">
        <v>93.769997</v>
      </c>
      <c r="C83" s="17">
        <v>94.339996</v>
      </c>
      <c r="D83" s="17">
        <v>92.449997</v>
      </c>
      <c r="E83" s="17">
        <v>93.5</v>
      </c>
      <c r="F83" s="17">
        <v>84.560005</v>
      </c>
      <c r="G83" s="17">
        <v>4327300.0</v>
      </c>
      <c r="H83" s="2">
        <f t="shared" si="1"/>
        <v>0.00742355812</v>
      </c>
    </row>
    <row r="84" ht="15.75" customHeight="1">
      <c r="A84" s="19">
        <v>43040.0</v>
      </c>
      <c r="B84" s="17">
        <v>93.480003</v>
      </c>
      <c r="C84" s="17">
        <v>94.959999</v>
      </c>
      <c r="D84" s="17">
        <v>92.699997</v>
      </c>
      <c r="E84" s="17">
        <v>93.910004</v>
      </c>
      <c r="F84" s="17">
        <v>85.192436</v>
      </c>
      <c r="G84" s="17">
        <v>3215200.0</v>
      </c>
      <c r="H84" s="2">
        <f t="shared" si="1"/>
        <v>0.01540058303</v>
      </c>
    </row>
    <row r="85" ht="15.75" customHeight="1">
      <c r="A85" s="19">
        <v>43070.0</v>
      </c>
      <c r="B85" s="17">
        <v>94.269997</v>
      </c>
      <c r="C85" s="17">
        <v>95.980003</v>
      </c>
      <c r="D85" s="17">
        <v>93.339996</v>
      </c>
      <c r="E85" s="17">
        <v>95.080002</v>
      </c>
      <c r="F85" s="17">
        <v>86.524971</v>
      </c>
      <c r="G85" s="17">
        <v>2719400.0</v>
      </c>
      <c r="H85" s="2">
        <f t="shared" si="1"/>
        <v>-0.01588928871</v>
      </c>
    </row>
    <row r="86" ht="15.75" customHeight="1">
      <c r="A86" s="19">
        <v>43101.0</v>
      </c>
      <c r="B86" s="17">
        <v>94.879997</v>
      </c>
      <c r="C86" s="17">
        <v>94.879997</v>
      </c>
      <c r="D86" s="17">
        <v>92.440002</v>
      </c>
      <c r="E86" s="17">
        <v>93.019997</v>
      </c>
      <c r="F86" s="17">
        <v>85.171654</v>
      </c>
      <c r="G86" s="17">
        <v>4542200.0</v>
      </c>
      <c r="H86" s="2">
        <f t="shared" si="1"/>
        <v>-0.03551144403</v>
      </c>
    </row>
    <row r="87" ht="15.75" customHeight="1">
      <c r="A87" s="19">
        <v>43132.0</v>
      </c>
      <c r="B87" s="17">
        <v>92.650002</v>
      </c>
      <c r="C87" s="17">
        <v>92.730003</v>
      </c>
      <c r="D87" s="17">
        <v>88.690002</v>
      </c>
      <c r="E87" s="17">
        <v>89.830002</v>
      </c>
      <c r="F87" s="17">
        <v>82.250809</v>
      </c>
      <c r="G87" s="17">
        <v>7357400.0</v>
      </c>
      <c r="H87" s="2">
        <f t="shared" si="1"/>
        <v>0.01482247</v>
      </c>
    </row>
    <row r="88" ht="15.75" customHeight="1">
      <c r="A88" s="19">
        <v>43160.0</v>
      </c>
      <c r="B88" s="17">
        <v>89.379997</v>
      </c>
      <c r="C88" s="17">
        <v>91.199997</v>
      </c>
      <c r="D88" s="17">
        <v>88.790001</v>
      </c>
      <c r="E88" s="17">
        <v>90.910004</v>
      </c>
      <c r="F88" s="17">
        <v>83.488312</v>
      </c>
      <c r="G88" s="17">
        <v>4203900.0</v>
      </c>
      <c r="H88" s="2">
        <f t="shared" si="1"/>
        <v>-0.02273460409</v>
      </c>
    </row>
    <row r="89" ht="15.75" customHeight="1">
      <c r="A89" s="19">
        <v>43191.0</v>
      </c>
      <c r="B89" s="17">
        <v>90.480003</v>
      </c>
      <c r="C89" s="17">
        <v>91.339996</v>
      </c>
      <c r="D89" s="17">
        <v>87.459999</v>
      </c>
      <c r="E89" s="17">
        <v>88.620003</v>
      </c>
      <c r="F89" s="17">
        <v>81.632431</v>
      </c>
      <c r="G89" s="17">
        <v>2294100.0</v>
      </c>
      <c r="H89" s="2">
        <f t="shared" si="1"/>
        <v>0.01418404772</v>
      </c>
    </row>
    <row r="90" ht="15.75" customHeight="1">
      <c r="A90" s="19">
        <v>43221.0</v>
      </c>
      <c r="B90" s="17">
        <v>88.260002</v>
      </c>
      <c r="C90" s="17">
        <v>89.980003</v>
      </c>
      <c r="D90" s="17">
        <v>86.510002</v>
      </c>
      <c r="E90" s="17">
        <v>89.459999</v>
      </c>
      <c r="F90" s="17">
        <v>82.806969</v>
      </c>
      <c r="G90" s="17">
        <v>4110400.0</v>
      </c>
      <c r="H90" s="2">
        <f t="shared" si="1"/>
        <v>-0.005993784818</v>
      </c>
    </row>
    <row r="91" ht="15.75" customHeight="1">
      <c r="A91" s="19">
        <v>43252.0</v>
      </c>
      <c r="B91" s="17">
        <v>88.519997</v>
      </c>
      <c r="C91" s="17">
        <v>89.050003</v>
      </c>
      <c r="D91" s="17">
        <v>87.330002</v>
      </c>
      <c r="E91" s="17">
        <v>88.639999</v>
      </c>
      <c r="F91" s="17">
        <v>82.313599</v>
      </c>
      <c r="G91" s="17">
        <v>4058800.0</v>
      </c>
      <c r="H91" s="2">
        <f t="shared" si="1"/>
        <v>0.00419632267</v>
      </c>
    </row>
    <row r="92" ht="15.75" customHeight="1">
      <c r="A92" s="19">
        <v>43282.0</v>
      </c>
      <c r="B92" s="17">
        <v>88.440002</v>
      </c>
      <c r="C92" s="17">
        <v>89.889999</v>
      </c>
      <c r="D92" s="17">
        <v>87.879997</v>
      </c>
      <c r="E92" s="17">
        <v>88.720001</v>
      </c>
      <c r="F92" s="17">
        <v>82.660469</v>
      </c>
      <c r="G92" s="17">
        <v>1714400.0</v>
      </c>
      <c r="H92" s="2">
        <f t="shared" si="1"/>
        <v>0.004707180939</v>
      </c>
    </row>
    <row r="93" ht="15.75" customHeight="1">
      <c r="A93" s="19">
        <v>43313.0</v>
      </c>
      <c r="B93" s="17">
        <v>87.800003</v>
      </c>
      <c r="C93" s="17">
        <v>89.779999</v>
      </c>
      <c r="D93" s="17">
        <v>87.629997</v>
      </c>
      <c r="E93" s="17">
        <v>88.849998</v>
      </c>
      <c r="F93" s="17">
        <v>83.051407</v>
      </c>
      <c r="G93" s="17">
        <v>1873500.0</v>
      </c>
      <c r="H93" s="2">
        <f t="shared" si="1"/>
        <v>-0.01288498368</v>
      </c>
    </row>
    <row r="94" ht="15.75" customHeight="1">
      <c r="A94" s="19">
        <v>43344.0</v>
      </c>
      <c r="B94" s="17">
        <v>88.349998</v>
      </c>
      <c r="C94" s="17">
        <v>88.470001</v>
      </c>
      <c r="D94" s="17">
        <v>86.540001</v>
      </c>
      <c r="E94" s="17">
        <v>87.43</v>
      </c>
      <c r="F94" s="17">
        <v>81.994904</v>
      </c>
      <c r="G94" s="17">
        <v>2062200.0</v>
      </c>
      <c r="H94" s="2">
        <f t="shared" si="1"/>
        <v>-0.03323090984</v>
      </c>
    </row>
    <row r="95" ht="15.75" customHeight="1">
      <c r="A95" s="19">
        <v>43374.0</v>
      </c>
      <c r="B95" s="17">
        <v>87.110001</v>
      </c>
      <c r="C95" s="17">
        <v>87.260002</v>
      </c>
      <c r="D95" s="17">
        <v>84.209999</v>
      </c>
      <c r="E95" s="17">
        <v>84.339996</v>
      </c>
      <c r="F95" s="17">
        <v>79.357773</v>
      </c>
      <c r="G95" s="17">
        <v>2509100.0</v>
      </c>
      <c r="H95" s="2">
        <f t="shared" si="1"/>
        <v>0.003804791678</v>
      </c>
    </row>
    <row r="96" ht="15.75" customHeight="1">
      <c r="A96" s="19">
        <v>43405.0</v>
      </c>
      <c r="B96" s="17">
        <v>83.769997</v>
      </c>
      <c r="C96" s="17">
        <v>84.790001</v>
      </c>
      <c r="D96" s="17">
        <v>83.459999</v>
      </c>
      <c r="E96" s="17">
        <v>84.389999</v>
      </c>
      <c r="F96" s="17">
        <v>79.660866</v>
      </c>
      <c r="G96" s="17">
        <v>2978000.0</v>
      </c>
      <c r="H96" s="2">
        <f t="shared" si="1"/>
        <v>0.03896878877</v>
      </c>
    </row>
    <row r="97" ht="15.75" customHeight="1">
      <c r="A97" s="19">
        <v>43435.0</v>
      </c>
      <c r="B97" s="17">
        <v>84.160004</v>
      </c>
      <c r="C97" s="17">
        <v>88.25</v>
      </c>
      <c r="D97" s="17">
        <v>84.160004</v>
      </c>
      <c r="E97" s="17">
        <v>87.510002</v>
      </c>
      <c r="F97" s="17">
        <v>82.891029</v>
      </c>
      <c r="G97" s="17">
        <v>1.21693E7</v>
      </c>
      <c r="H97" s="2">
        <f t="shared" si="1"/>
        <v>0.02455243646</v>
      </c>
    </row>
    <row r="98" ht="15.75" customHeight="1">
      <c r="A98" s="19">
        <v>43466.0</v>
      </c>
      <c r="B98" s="17">
        <v>87.589996</v>
      </c>
      <c r="C98" s="17">
        <v>89.279999</v>
      </c>
      <c r="D98" s="17">
        <v>86.769997</v>
      </c>
      <c r="E98" s="17">
        <v>89.139999</v>
      </c>
      <c r="F98" s="17">
        <v>84.977432</v>
      </c>
      <c r="G98" s="17">
        <v>7038500.0</v>
      </c>
      <c r="H98" s="2">
        <f t="shared" si="1"/>
        <v>-0.01123059177</v>
      </c>
    </row>
    <row r="99" ht="15.75" customHeight="1">
      <c r="A99" s="19">
        <v>43497.0</v>
      </c>
      <c r="B99" s="17">
        <v>88.769997</v>
      </c>
      <c r="C99" s="17">
        <v>89.339996</v>
      </c>
      <c r="D99" s="17">
        <v>87.949997</v>
      </c>
      <c r="E99" s="17">
        <v>88.150002</v>
      </c>
      <c r="F99" s="17">
        <v>84.033684</v>
      </c>
      <c r="G99" s="17">
        <v>1.36569E7</v>
      </c>
      <c r="H99" s="2">
        <f t="shared" si="1"/>
        <v>0.04636229379</v>
      </c>
    </row>
    <row r="100" ht="15.75" customHeight="1">
      <c r="A100" s="19">
        <v>43525.0</v>
      </c>
      <c r="B100" s="17">
        <v>87.739998</v>
      </c>
      <c r="C100" s="17">
        <v>92.209999</v>
      </c>
      <c r="D100" s="17">
        <v>87.389999</v>
      </c>
      <c r="E100" s="17">
        <v>92.139999</v>
      </c>
      <c r="F100" s="17">
        <v>88.119087</v>
      </c>
      <c r="G100" s="17">
        <v>5099500.0</v>
      </c>
      <c r="H100" s="2">
        <f t="shared" si="1"/>
        <v>-0.005956162392</v>
      </c>
    </row>
    <row r="101" ht="15.75" customHeight="1">
      <c r="A101" s="19">
        <v>43556.0</v>
      </c>
      <c r="B101" s="17">
        <v>91.419998</v>
      </c>
      <c r="C101" s="17">
        <v>91.660004</v>
      </c>
      <c r="D101" s="17">
        <v>90.279999</v>
      </c>
      <c r="E101" s="17">
        <v>91.290001</v>
      </c>
      <c r="F101" s="17">
        <v>87.597343</v>
      </c>
      <c r="G101" s="17">
        <v>1.12566E7</v>
      </c>
      <c r="H101" s="2">
        <f t="shared" si="1"/>
        <v>0.04013987252</v>
      </c>
    </row>
    <row r="102" ht="15.75" customHeight="1">
      <c r="A102" s="19">
        <v>43586.0</v>
      </c>
      <c r="B102" s="17">
        <v>91.290001</v>
      </c>
      <c r="C102" s="17">
        <v>94.82</v>
      </c>
      <c r="D102" s="17">
        <v>90.650002</v>
      </c>
      <c r="E102" s="17">
        <v>94.800003</v>
      </c>
      <c r="F102" s="17">
        <v>91.260529</v>
      </c>
      <c r="G102" s="17">
        <v>7049000.0</v>
      </c>
      <c r="H102" s="2">
        <f t="shared" si="1"/>
        <v>0.02622675405</v>
      </c>
    </row>
    <row r="103" ht="15.75" customHeight="1">
      <c r="A103" s="19">
        <v>43617.0</v>
      </c>
      <c r="B103" s="17">
        <v>94.809998</v>
      </c>
      <c r="C103" s="17">
        <v>97.209999</v>
      </c>
      <c r="D103" s="17">
        <v>94.059998</v>
      </c>
      <c r="E103" s="17">
        <v>97.059998</v>
      </c>
      <c r="F103" s="17">
        <v>93.71846</v>
      </c>
      <c r="G103" s="17">
        <v>8091000.0</v>
      </c>
      <c r="H103" s="2">
        <f t="shared" si="1"/>
        <v>0.005148272444</v>
      </c>
    </row>
    <row r="104" ht="15.75" customHeight="1">
      <c r="A104" s="19">
        <v>43647.0</v>
      </c>
      <c r="B104" s="17">
        <v>97.080002</v>
      </c>
      <c r="C104" s="17">
        <v>98.040001</v>
      </c>
      <c r="D104" s="17">
        <v>95.269997</v>
      </c>
      <c r="E104" s="17">
        <v>97.269997</v>
      </c>
      <c r="F104" s="17">
        <v>94.203445</v>
      </c>
      <c r="G104" s="17">
        <v>7367200.0</v>
      </c>
      <c r="H104" s="2">
        <f t="shared" si="1"/>
        <v>0.0762320814</v>
      </c>
    </row>
    <row r="105" ht="15.75" customHeight="1">
      <c r="A105" s="19">
        <v>43678.0</v>
      </c>
      <c r="B105" s="17">
        <v>97.900002</v>
      </c>
      <c r="C105" s="17">
        <v>106.07</v>
      </c>
      <c r="D105" s="17">
        <v>97.580002</v>
      </c>
      <c r="E105" s="17">
        <v>104.989998</v>
      </c>
      <c r="F105" s="17">
        <v>101.977394</v>
      </c>
      <c r="G105" s="17">
        <v>8494700.0</v>
      </c>
      <c r="H105" s="2">
        <f t="shared" si="1"/>
        <v>-0.0195688945</v>
      </c>
    </row>
    <row r="106" ht="15.75" customHeight="1">
      <c r="A106" s="19">
        <v>43709.0</v>
      </c>
      <c r="B106" s="17">
        <v>104.790001</v>
      </c>
      <c r="C106" s="17">
        <v>105.470001</v>
      </c>
      <c r="D106" s="17">
        <v>98.830002</v>
      </c>
      <c r="E106" s="17">
        <v>102.669998</v>
      </c>
      <c r="F106" s="17">
        <v>100.020111</v>
      </c>
      <c r="G106" s="17">
        <v>5726100.0</v>
      </c>
      <c r="H106" s="2">
        <f t="shared" si="1"/>
        <v>-0.002941768736</v>
      </c>
    </row>
    <row r="107" ht="15.75" customHeight="1">
      <c r="A107" s="19">
        <v>43739.0</v>
      </c>
      <c r="B107" s="17">
        <v>101.610001</v>
      </c>
      <c r="C107" s="17">
        <v>104.18</v>
      </c>
      <c r="D107" s="17">
        <v>100.059998</v>
      </c>
      <c r="E107" s="17">
        <v>102.089996</v>
      </c>
      <c r="F107" s="17">
        <v>99.726738</v>
      </c>
      <c r="G107" s="17">
        <v>8072900.0</v>
      </c>
      <c r="H107" s="2">
        <f t="shared" si="1"/>
        <v>0.003117765451</v>
      </c>
    </row>
    <row r="108" ht="15.75" customHeight="1">
      <c r="A108" s="19">
        <v>43770.0</v>
      </c>
      <c r="B108" s="17">
        <v>101.940002</v>
      </c>
      <c r="C108" s="17">
        <v>102.660004</v>
      </c>
      <c r="D108" s="17">
        <v>98.639999</v>
      </c>
      <c r="E108" s="17">
        <v>102.129997</v>
      </c>
      <c r="F108" s="17">
        <v>100.038635</v>
      </c>
      <c r="G108" s="17">
        <v>8864900.0</v>
      </c>
      <c r="H108" s="2">
        <f t="shared" si="1"/>
        <v>-0.01502770853</v>
      </c>
    </row>
    <row r="109" ht="15.75" customHeight="1">
      <c r="A109" s="19">
        <v>43800.0</v>
      </c>
      <c r="B109" s="17">
        <v>100.809998</v>
      </c>
      <c r="C109" s="17">
        <v>102.629997</v>
      </c>
      <c r="D109" s="17">
        <v>100.220001</v>
      </c>
      <c r="E109" s="17">
        <v>100.339996</v>
      </c>
      <c r="F109" s="17">
        <v>98.557541</v>
      </c>
      <c r="G109" s="17">
        <v>8603600.0</v>
      </c>
      <c r="H109" s="2" t="str">
        <f t="shared" si="1"/>
        <v>#DIV/0!</v>
      </c>
    </row>
    <row r="110" ht="15.75" customHeight="1">
      <c r="H110" s="2"/>
    </row>
    <row r="111" ht="15.75" customHeight="1">
      <c r="H111" s="2"/>
    </row>
    <row r="112" ht="15.75" customHeight="1">
      <c r="H112" s="2"/>
    </row>
    <row r="113" ht="15.75" customHeight="1">
      <c r="H113" s="2"/>
    </row>
    <row r="114" ht="15.75" customHeight="1">
      <c r="H114" s="2"/>
    </row>
    <row r="115" ht="15.75" customHeight="1">
      <c r="H115" s="2"/>
    </row>
    <row r="116" ht="15.75" customHeight="1">
      <c r="H116" s="2"/>
    </row>
    <row r="117" ht="15.75" customHeight="1">
      <c r="H117" s="2"/>
    </row>
    <row r="118" ht="15.75" customHeight="1">
      <c r="H118" s="2"/>
    </row>
    <row r="119" ht="15.75" customHeight="1">
      <c r="H119" s="2"/>
    </row>
    <row r="120" ht="15.75" customHeight="1">
      <c r="H120" s="2"/>
    </row>
    <row r="121" ht="15.75" customHeight="1">
      <c r="H121" s="2"/>
    </row>
    <row r="122" ht="15.75" customHeight="1">
      <c r="H122" s="2"/>
    </row>
    <row r="123" ht="15.75" customHeight="1">
      <c r="H123" s="2"/>
    </row>
    <row r="124" ht="15.75" customHeight="1">
      <c r="H124" s="2"/>
    </row>
    <row r="125" ht="15.75" customHeight="1">
      <c r="H125" s="2"/>
    </row>
    <row r="126" ht="15.75" customHeight="1">
      <c r="H126" s="2"/>
    </row>
    <row r="127" ht="15.75" customHeight="1">
      <c r="H127" s="2"/>
    </row>
    <row r="128" ht="15.75" customHeight="1">
      <c r="H128" s="2"/>
    </row>
    <row r="129" ht="15.75" customHeight="1">
      <c r="H129" s="2"/>
    </row>
    <row r="130" ht="15.75" customHeight="1">
      <c r="H130" s="2"/>
    </row>
    <row r="131" ht="15.75" customHeight="1">
      <c r="H131" s="2"/>
    </row>
    <row r="132" ht="15.75" customHeight="1">
      <c r="H132" s="2"/>
    </row>
    <row r="133" ht="15.75" customHeight="1">
      <c r="H133" s="2"/>
    </row>
    <row r="134" ht="15.75" customHeight="1">
      <c r="H134" s="2"/>
    </row>
    <row r="135" ht="15.75" customHeight="1">
      <c r="H135" s="2"/>
    </row>
    <row r="136" ht="15.75" customHeight="1">
      <c r="H136" s="2"/>
    </row>
    <row r="137" ht="15.75" customHeight="1">
      <c r="H137" s="2"/>
    </row>
    <row r="138" ht="15.75" customHeight="1">
      <c r="H138" s="2"/>
    </row>
    <row r="139" ht="15.75" customHeight="1">
      <c r="H139" s="2"/>
    </row>
    <row r="140" ht="15.75" customHeight="1">
      <c r="H140" s="2"/>
    </row>
    <row r="141" ht="15.75" customHeight="1">
      <c r="H141" s="2"/>
    </row>
    <row r="142" ht="15.75" customHeight="1">
      <c r="H142" s="2"/>
    </row>
    <row r="143" ht="15.75" customHeight="1">
      <c r="H143" s="2"/>
    </row>
    <row r="144" ht="15.75" customHeight="1">
      <c r="H144" s="2"/>
    </row>
    <row r="145" ht="15.75" customHeight="1">
      <c r="H145" s="2"/>
    </row>
    <row r="146" ht="15.75" customHeight="1">
      <c r="H146" s="2"/>
    </row>
    <row r="147" ht="15.75" customHeight="1">
      <c r="H147" s="2"/>
    </row>
    <row r="148" ht="15.75" customHeight="1">
      <c r="H148" s="2"/>
    </row>
    <row r="149" ht="15.75" customHeight="1">
      <c r="H149" s="2"/>
    </row>
    <row r="150" ht="15.75" customHeight="1">
      <c r="H150" s="2"/>
    </row>
    <row r="151" ht="15.75" customHeight="1">
      <c r="H151" s="2"/>
    </row>
    <row r="152" ht="15.75" customHeight="1">
      <c r="H152" s="2"/>
    </row>
    <row r="153" ht="15.75" customHeight="1">
      <c r="H153" s="2"/>
    </row>
    <row r="154" ht="15.75" customHeight="1">
      <c r="H154" s="2"/>
    </row>
    <row r="155" ht="15.75" customHeight="1">
      <c r="H155" s="2"/>
    </row>
    <row r="156" ht="15.75" customHeight="1">
      <c r="H156" s="2"/>
    </row>
    <row r="157" ht="15.75" customHeight="1">
      <c r="H157" s="2"/>
    </row>
    <row r="158" ht="15.75" customHeight="1">
      <c r="H158" s="2"/>
    </row>
    <row r="159" ht="15.75" customHeight="1">
      <c r="H159" s="2"/>
    </row>
    <row r="160" ht="15.75" customHeight="1">
      <c r="H160" s="2"/>
    </row>
    <row r="161" ht="15.75" customHeight="1">
      <c r="H161" s="2"/>
    </row>
    <row r="162" ht="15.75" customHeight="1">
      <c r="H162" s="2"/>
    </row>
    <row r="163" ht="15.75" customHeight="1">
      <c r="H163" s="2"/>
    </row>
    <row r="164" ht="15.75" customHeight="1">
      <c r="H164" s="2"/>
    </row>
    <row r="165" ht="15.75" customHeight="1">
      <c r="H165" s="2"/>
    </row>
    <row r="166" ht="15.75" customHeight="1">
      <c r="H166" s="2"/>
    </row>
    <row r="167" ht="15.75" customHeight="1">
      <c r="H167" s="2"/>
    </row>
    <row r="168" ht="15.75" customHeight="1">
      <c r="H168" s="2"/>
    </row>
    <row r="169" ht="15.75" customHeight="1">
      <c r="H169" s="2"/>
    </row>
    <row r="170" ht="15.75" customHeight="1">
      <c r="H170" s="2"/>
    </row>
    <row r="171" ht="15.75" customHeight="1">
      <c r="H171" s="2"/>
    </row>
    <row r="172" ht="15.75" customHeight="1">
      <c r="H172" s="2"/>
    </row>
    <row r="173" ht="15.75" customHeight="1">
      <c r="H173" s="2"/>
    </row>
    <row r="174" ht="15.75" customHeight="1">
      <c r="H174" s="2"/>
    </row>
    <row r="175" ht="15.75" customHeight="1">
      <c r="H175" s="2"/>
    </row>
    <row r="176" ht="15.75" customHeight="1">
      <c r="H176" s="2"/>
    </row>
    <row r="177" ht="15.75" customHeight="1">
      <c r="H177" s="2"/>
    </row>
    <row r="178" ht="15.75" customHeight="1">
      <c r="H178" s="2"/>
    </row>
    <row r="179" ht="15.75" customHeight="1">
      <c r="H179" s="2"/>
    </row>
    <row r="180" ht="15.75" customHeight="1">
      <c r="H180" s="2"/>
    </row>
    <row r="181" ht="15.75" customHeight="1">
      <c r="H181" s="2"/>
    </row>
    <row r="182" ht="15.75" customHeight="1">
      <c r="H182" s="2"/>
    </row>
    <row r="183" ht="15.75" customHeight="1">
      <c r="H183" s="2"/>
    </row>
    <row r="184" ht="15.75" customHeight="1">
      <c r="H184" s="2"/>
    </row>
    <row r="185" ht="15.75" customHeight="1">
      <c r="H185" s="2"/>
    </row>
    <row r="186" ht="15.75" customHeight="1">
      <c r="H186" s="2"/>
    </row>
    <row r="187" ht="15.75" customHeight="1">
      <c r="H187" s="2"/>
    </row>
    <row r="188" ht="15.75" customHeight="1">
      <c r="H188" s="2"/>
    </row>
    <row r="189" ht="15.75" customHeight="1">
      <c r="H189" s="2"/>
    </row>
    <row r="190" ht="15.75" customHeight="1">
      <c r="H190" s="2"/>
    </row>
    <row r="191" ht="15.75" customHeight="1">
      <c r="H191" s="2"/>
    </row>
    <row r="192" ht="15.75" customHeight="1">
      <c r="H192" s="2"/>
    </row>
    <row r="193" ht="15.75" customHeight="1">
      <c r="H193" s="2"/>
    </row>
    <row r="194" ht="15.75" customHeight="1">
      <c r="H194" s="2"/>
    </row>
    <row r="195" ht="15.75" customHeight="1">
      <c r="H195" s="2"/>
    </row>
    <row r="196" ht="15.75" customHeight="1">
      <c r="H196" s="2"/>
    </row>
    <row r="197" ht="15.75" customHeight="1">
      <c r="H197" s="2"/>
    </row>
    <row r="198" ht="15.75" customHeight="1">
      <c r="H198" s="2"/>
    </row>
    <row r="199" ht="15.75" customHeight="1">
      <c r="H199" s="2"/>
    </row>
    <row r="200" ht="15.75" customHeight="1">
      <c r="H200" s="2"/>
    </row>
    <row r="201" ht="15.75" customHeight="1">
      <c r="H201" s="2"/>
    </row>
    <row r="202" ht="15.75" customHeight="1">
      <c r="H202" s="2"/>
    </row>
    <row r="203" ht="15.75" customHeight="1">
      <c r="H203" s="2"/>
    </row>
    <row r="204" ht="15.75" customHeight="1">
      <c r="H204" s="2"/>
    </row>
    <row r="205" ht="15.75" customHeight="1">
      <c r="H205" s="2"/>
    </row>
    <row r="206" ht="15.75" customHeight="1">
      <c r="H206" s="2"/>
    </row>
    <row r="207" ht="15.75" customHeight="1">
      <c r="H207" s="2"/>
    </row>
    <row r="208" ht="15.75" customHeight="1">
      <c r="H208" s="2"/>
    </row>
    <row r="209" ht="15.75" customHeight="1">
      <c r="H209" s="2"/>
    </row>
    <row r="210" ht="15.75" customHeight="1">
      <c r="H210" s="2"/>
    </row>
    <row r="211" ht="15.75" customHeight="1">
      <c r="H211" s="2"/>
    </row>
    <row r="212" ht="15.75" customHeight="1">
      <c r="H212" s="2"/>
    </row>
    <row r="213" ht="15.75" customHeight="1">
      <c r="H213" s="2"/>
    </row>
    <row r="214" ht="15.75" customHeight="1">
      <c r="H214" s="2"/>
    </row>
    <row r="215" ht="15.75" customHeight="1">
      <c r="H215" s="2"/>
    </row>
    <row r="216" ht="15.75" customHeight="1">
      <c r="H216" s="2"/>
    </row>
    <row r="217" ht="15.75" customHeight="1">
      <c r="H217" s="2"/>
    </row>
    <row r="218" ht="15.75" customHeight="1">
      <c r="H218" s="2"/>
    </row>
    <row r="219" ht="15.75" customHeight="1">
      <c r="H219" s="2"/>
    </row>
    <row r="220" ht="15.75" customHeight="1">
      <c r="H220" s="2"/>
    </row>
    <row r="221" ht="15.75" customHeight="1">
      <c r="H221" s="2"/>
    </row>
    <row r="222" ht="15.75" customHeight="1">
      <c r="H222" s="2"/>
    </row>
    <row r="223" ht="15.75" customHeight="1">
      <c r="H223" s="2"/>
    </row>
    <row r="224" ht="15.75" customHeight="1">
      <c r="H224" s="2"/>
    </row>
    <row r="225" ht="15.75" customHeight="1">
      <c r="H225" s="2"/>
    </row>
    <row r="226" ht="15.75" customHeight="1">
      <c r="H226" s="2"/>
    </row>
    <row r="227" ht="15.75" customHeight="1">
      <c r="H227" s="2"/>
    </row>
    <row r="228" ht="15.75" customHeight="1">
      <c r="H228" s="2"/>
    </row>
    <row r="229" ht="15.75" customHeight="1">
      <c r="H229" s="2"/>
    </row>
    <row r="230" ht="15.75" customHeight="1">
      <c r="H230" s="2"/>
    </row>
    <row r="231" ht="15.75" customHeight="1">
      <c r="H231" s="2"/>
    </row>
    <row r="232" ht="15.75" customHeight="1">
      <c r="H232" s="2"/>
    </row>
    <row r="233" ht="15.75" customHeight="1">
      <c r="H233" s="2"/>
    </row>
    <row r="234" ht="15.75" customHeight="1">
      <c r="H234" s="2"/>
    </row>
    <row r="235" ht="15.75" customHeight="1">
      <c r="H235" s="2"/>
    </row>
    <row r="236" ht="15.75" customHeight="1">
      <c r="H236" s="2"/>
    </row>
    <row r="237" ht="15.75" customHeight="1">
      <c r="H237" s="2"/>
    </row>
    <row r="238" ht="15.75" customHeight="1">
      <c r="H238" s="2"/>
    </row>
    <row r="239" ht="15.75" customHeight="1">
      <c r="H239" s="2"/>
    </row>
    <row r="240" ht="15.75" customHeight="1">
      <c r="H240" s="2"/>
    </row>
    <row r="241" ht="15.75" customHeight="1">
      <c r="H241" s="2"/>
    </row>
    <row r="242" ht="15.75" customHeight="1">
      <c r="H242" s="2"/>
    </row>
    <row r="243" ht="15.75" customHeight="1">
      <c r="H243" s="2"/>
    </row>
    <row r="244" ht="15.75" customHeight="1">
      <c r="H244" s="2"/>
    </row>
    <row r="245" ht="15.75" customHeight="1">
      <c r="H245" s="2"/>
    </row>
    <row r="246" ht="15.75" customHeight="1">
      <c r="H246" s="2"/>
    </row>
    <row r="247" ht="15.75" customHeight="1">
      <c r="H247" s="2"/>
    </row>
    <row r="248" ht="15.75" customHeight="1">
      <c r="H248" s="2"/>
    </row>
    <row r="249" ht="15.75" customHeight="1">
      <c r="H249" s="2"/>
    </row>
    <row r="250" ht="15.75" customHeight="1">
      <c r="H250" s="2"/>
    </row>
    <row r="251" ht="15.75" customHeight="1">
      <c r="H251" s="2"/>
    </row>
    <row r="252" ht="15.75" customHeight="1">
      <c r="H252" s="2"/>
    </row>
    <row r="253" ht="15.75" customHeight="1">
      <c r="H253" s="2"/>
    </row>
    <row r="254" ht="15.75" customHeight="1">
      <c r="H254" s="2"/>
    </row>
    <row r="255" ht="15.75" customHeight="1">
      <c r="H255" s="2"/>
    </row>
    <row r="256" ht="15.75" customHeight="1">
      <c r="H256" s="2"/>
    </row>
    <row r="257" ht="15.75" customHeight="1">
      <c r="H257" s="2"/>
    </row>
    <row r="258" ht="15.75" customHeight="1">
      <c r="H258" s="2"/>
    </row>
    <row r="259" ht="15.75" customHeight="1">
      <c r="H259" s="2"/>
    </row>
    <row r="260" ht="15.75" customHeight="1">
      <c r="H260" s="2"/>
    </row>
    <row r="261" ht="15.75" customHeight="1">
      <c r="H261" s="2"/>
    </row>
    <row r="262" ht="15.75" customHeight="1">
      <c r="H262" s="2"/>
    </row>
    <row r="263" ht="15.75" customHeight="1">
      <c r="H263" s="2"/>
    </row>
    <row r="264" ht="15.75" customHeight="1">
      <c r="H264" s="2"/>
    </row>
    <row r="265" ht="15.75" customHeight="1">
      <c r="H265" s="2"/>
    </row>
    <row r="266" ht="15.75" customHeight="1">
      <c r="H266" s="2"/>
    </row>
    <row r="267" ht="15.75" customHeight="1">
      <c r="H267" s="2"/>
    </row>
    <row r="268" ht="15.75" customHeight="1">
      <c r="H268" s="2"/>
    </row>
    <row r="269" ht="15.75" customHeight="1">
      <c r="H269" s="2"/>
    </row>
    <row r="270" ht="15.75" customHeight="1">
      <c r="H270" s="2"/>
    </row>
    <row r="271" ht="15.75" customHeight="1">
      <c r="H271" s="2"/>
    </row>
    <row r="272" ht="15.75" customHeight="1">
      <c r="H272" s="2"/>
    </row>
    <row r="273" ht="15.75" customHeight="1">
      <c r="H273" s="2"/>
    </row>
    <row r="274" ht="15.75" customHeight="1">
      <c r="H274" s="2"/>
    </row>
    <row r="275" ht="15.75" customHeight="1">
      <c r="H275" s="2"/>
    </row>
    <row r="276" ht="15.75" customHeight="1">
      <c r="H276" s="2"/>
    </row>
    <row r="277" ht="15.75" customHeight="1">
      <c r="H277" s="2"/>
    </row>
    <row r="278" ht="15.75" customHeight="1">
      <c r="H278" s="2"/>
    </row>
    <row r="279" ht="15.75" customHeight="1">
      <c r="H279" s="2"/>
    </row>
    <row r="280" ht="15.75" customHeight="1">
      <c r="H280" s="2"/>
    </row>
    <row r="281" ht="15.75" customHeight="1">
      <c r="H281" s="2"/>
    </row>
    <row r="282" ht="15.75" customHeight="1">
      <c r="H282" s="2"/>
    </row>
    <row r="283" ht="15.75" customHeight="1">
      <c r="H283" s="2"/>
    </row>
    <row r="284" ht="15.75" customHeight="1">
      <c r="H284" s="2"/>
    </row>
    <row r="285" ht="15.75" customHeight="1">
      <c r="H285" s="2"/>
    </row>
    <row r="286" ht="15.75" customHeight="1">
      <c r="H286" s="2"/>
    </row>
    <row r="287" ht="15.75" customHeight="1">
      <c r="H287" s="2"/>
    </row>
    <row r="288" ht="15.75" customHeight="1">
      <c r="H288" s="2"/>
    </row>
    <row r="289" ht="15.75" customHeight="1">
      <c r="H289" s="2"/>
    </row>
    <row r="290" ht="15.75" customHeight="1">
      <c r="H290" s="2"/>
    </row>
    <row r="291" ht="15.75" customHeight="1">
      <c r="H291" s="2"/>
    </row>
    <row r="292" ht="15.75" customHeight="1">
      <c r="H292" s="2"/>
    </row>
    <row r="293" ht="15.75" customHeight="1">
      <c r="H293" s="2"/>
    </row>
    <row r="294" ht="15.75" customHeight="1">
      <c r="H294" s="2"/>
    </row>
    <row r="295" ht="15.75" customHeight="1">
      <c r="H295" s="2"/>
    </row>
    <row r="296" ht="15.75" customHeight="1">
      <c r="H296" s="2"/>
    </row>
    <row r="297" ht="15.75" customHeight="1">
      <c r="H297" s="2"/>
    </row>
    <row r="298" ht="15.75" customHeight="1">
      <c r="H298" s="2"/>
    </row>
    <row r="299" ht="15.75" customHeight="1">
      <c r="H299" s="2"/>
    </row>
    <row r="300" ht="15.75" customHeight="1">
      <c r="H300" s="2"/>
    </row>
    <row r="301" ht="15.75" customHeight="1">
      <c r="H301" s="2"/>
    </row>
    <row r="302" ht="15.75" customHeight="1">
      <c r="H302" s="2"/>
    </row>
    <row r="303" ht="15.75" customHeight="1">
      <c r="H303" s="2"/>
    </row>
    <row r="304" ht="15.75" customHeight="1">
      <c r="H304" s="2"/>
    </row>
    <row r="305" ht="15.75" customHeight="1">
      <c r="H305" s="2"/>
    </row>
    <row r="306" ht="15.75" customHeight="1">
      <c r="H306" s="2"/>
    </row>
    <row r="307" ht="15.75" customHeight="1">
      <c r="H307" s="2"/>
    </row>
    <row r="308" ht="15.75" customHeight="1">
      <c r="H308" s="2"/>
    </row>
    <row r="309" ht="15.75" customHeight="1">
      <c r="H309" s="2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