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oronto-my.sharepoint.com/personal/abigail_richards_mail_utoronto_ca/Documents/"/>
    </mc:Choice>
  </mc:AlternateContent>
  <xr:revisionPtr revIDLastSave="0" documentId="8_{307B0316-3D86-4681-A08F-9753F14E4E7F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Lab4-Data" sheetId="1" r:id="rId1"/>
    <sheet name="Gov data " sheetId="3" r:id="rId2"/>
    <sheet name="Graphs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7" i="1" l="1"/>
  <c r="H88" i="1"/>
  <c r="H70" i="1"/>
  <c r="H71" i="1"/>
  <c r="H50" i="1"/>
  <c r="H51" i="1"/>
  <c r="H52" i="1"/>
  <c r="H29" i="1"/>
  <c r="H30" i="1"/>
  <c r="H31" i="1"/>
  <c r="H8" i="1"/>
  <c r="H9" i="1"/>
  <c r="H10" i="1"/>
  <c r="H28" i="1"/>
  <c r="H49" i="1"/>
  <c r="H2" i="1"/>
  <c r="H81" i="1"/>
  <c r="H83" i="1"/>
  <c r="H84" i="1"/>
  <c r="H82" i="1"/>
  <c r="H86" i="1"/>
  <c r="H85" i="1"/>
  <c r="H78" i="1"/>
  <c r="H62" i="1"/>
  <c r="H63" i="1"/>
  <c r="H65" i="1"/>
  <c r="H66" i="1"/>
  <c r="H64" i="1"/>
  <c r="H68" i="1"/>
  <c r="H67" i="1"/>
  <c r="H69" i="1"/>
  <c r="H59" i="1"/>
  <c r="H40" i="1"/>
  <c r="H41" i="1"/>
  <c r="H43" i="1"/>
  <c r="H44" i="1"/>
  <c r="H42" i="1"/>
  <c r="H47" i="1"/>
  <c r="H45" i="1"/>
  <c r="H48" i="1"/>
  <c r="H46" i="1"/>
  <c r="H20" i="1"/>
  <c r="H21" i="1"/>
  <c r="H23" i="1"/>
  <c r="H24" i="1"/>
  <c r="H22" i="1"/>
  <c r="H26" i="1"/>
  <c r="H25" i="1"/>
  <c r="H27" i="1"/>
  <c r="H17" i="1"/>
  <c r="H7" i="1"/>
  <c r="H6" i="1"/>
  <c r="H36" i="1"/>
  <c r="H37" i="1"/>
  <c r="H38" i="1"/>
  <c r="H39" i="1"/>
  <c r="H3" i="1" l="1"/>
  <c r="H4" i="1"/>
  <c r="H5" i="1"/>
  <c r="H16" i="1"/>
  <c r="H18" i="1"/>
  <c r="H19" i="1"/>
  <c r="H15" i="1"/>
  <c r="H58" i="1"/>
  <c r="H60" i="1"/>
  <c r="H61" i="1"/>
  <c r="H57" i="1"/>
  <c r="H77" i="1"/>
  <c r="H79" i="1"/>
  <c r="H80" i="1"/>
  <c r="H76" i="1"/>
</calcChain>
</file>

<file path=xl/sharedStrings.xml><?xml version="1.0" encoding="utf-8"?>
<sst xmlns="http://schemas.openxmlformats.org/spreadsheetml/2006/main" count="575" uniqueCount="127">
  <si>
    <t>Sample Name</t>
  </si>
  <si>
    <t>Sample Type</t>
  </si>
  <si>
    <t>Sample Group</t>
  </si>
  <si>
    <t>Compound</t>
  </si>
  <si>
    <t>Analyte Peak Area</t>
  </si>
  <si>
    <t>Car or OD</t>
  </si>
  <si>
    <t>Date</t>
  </si>
  <si>
    <t>Concentration mg/L</t>
  </si>
  <si>
    <t>Day of week</t>
  </si>
  <si>
    <t>pump</t>
  </si>
  <si>
    <t>Oct30_Car_Blank4</t>
  </si>
  <si>
    <t>blank</t>
  </si>
  <si>
    <t>field</t>
  </si>
  <si>
    <t>Fluoranthene</t>
  </si>
  <si>
    <t>Car</t>
  </si>
  <si>
    <t>week</t>
  </si>
  <si>
    <t>lod</t>
  </si>
  <si>
    <t>Oct30_Car_Pump978_4</t>
  </si>
  <si>
    <t>sample</t>
  </si>
  <si>
    <t>loq</t>
  </si>
  <si>
    <t>Oct30_OD_Blank4</t>
  </si>
  <si>
    <t>OD</t>
  </si>
  <si>
    <t>Oct30_OD_Pump1_4</t>
  </si>
  <si>
    <t>Nov15_OD_Blank_4</t>
  </si>
  <si>
    <t>Nov18_Car_Blank4</t>
  </si>
  <si>
    <t>car</t>
  </si>
  <si>
    <t>end</t>
  </si>
  <si>
    <t>Nov18_Car_Sample_4</t>
  </si>
  <si>
    <t>Nov18_OD_Blank_4</t>
  </si>
  <si>
    <t>Nov18_OD_Sample_4</t>
  </si>
  <si>
    <t>Calibration curve</t>
  </si>
  <si>
    <t>lab</t>
  </si>
  <si>
    <t>NA</t>
  </si>
  <si>
    <t>Oct30_Car_Blank2</t>
  </si>
  <si>
    <t>Fluorene</t>
  </si>
  <si>
    <t>Oct30_Car_Pump978_2</t>
  </si>
  <si>
    <t>Oct30_Car_Pump3_2</t>
  </si>
  <si>
    <t>Oct30_OD_Blank2</t>
  </si>
  <si>
    <t>Oct30_OD_Pump1_2</t>
  </si>
  <si>
    <t>Nov1_Car_Blank2</t>
  </si>
  <si>
    <t>Nov1_Car_Pump1_2</t>
  </si>
  <si>
    <t>Nov1_OD_Pump1_2</t>
  </si>
  <si>
    <t>Nov13_OD_Pump1_2</t>
  </si>
  <si>
    <t>Nov15_Car_Blank_2</t>
  </si>
  <si>
    <t>Nov15_Car_Pump3_2</t>
  </si>
  <si>
    <t>Nov15_OD_Blank_2</t>
  </si>
  <si>
    <t>Nov15_OD_Pump1_2</t>
  </si>
  <si>
    <t>Nov18_Car_Blank_2</t>
  </si>
  <si>
    <t>Nov18_Car_Sample_2</t>
  </si>
  <si>
    <t>Nov18_OD_Blank_2</t>
  </si>
  <si>
    <t>Nov18_OD_Sample_2</t>
  </si>
  <si>
    <t>Oct30_Car_Blank1</t>
  </si>
  <si>
    <t>Naphthalene</t>
  </si>
  <si>
    <t>Oct30_Car_Pump978_1</t>
  </si>
  <si>
    <t>Oct30_OD_Blank1</t>
  </si>
  <si>
    <t>Oct30_OD_Pump1</t>
  </si>
  <si>
    <t>Nov1_Car_Blank1</t>
  </si>
  <si>
    <t>Nov1_Car_Pump1_1</t>
  </si>
  <si>
    <t>Nov1_OD_Pump1_1</t>
  </si>
  <si>
    <t>Nov13_OD_Pump1_1</t>
  </si>
  <si>
    <t>Nov15_Car_Blank_1</t>
  </si>
  <si>
    <t>Nov15_Car_Pump3_1</t>
  </si>
  <si>
    <t>Oct30_Car_Pump3_1</t>
  </si>
  <si>
    <t>Nov15_OD_Blank_1</t>
  </si>
  <si>
    <t>Nov15_OD_Pump1_1</t>
  </si>
  <si>
    <t>Nov18_Car_Blank_1</t>
  </si>
  <si>
    <t>Nov18_Car_Sample_1</t>
  </si>
  <si>
    <t>Nov18_OD_Blank_1</t>
  </si>
  <si>
    <t>Nov18_OD_Sample_1</t>
  </si>
  <si>
    <t>Oct30_Car_Blank3</t>
  </si>
  <si>
    <t>Phenanthrene</t>
  </si>
  <si>
    <t>Oct30_Car_Pump978_3</t>
  </si>
  <si>
    <t>Oct30_Car_Pump3_3</t>
  </si>
  <si>
    <t>Oct30_OD_Blank3</t>
  </si>
  <si>
    <t>Oct30_OD_Pump1_3</t>
  </si>
  <si>
    <t>Nov1_Car_Blank3</t>
  </si>
  <si>
    <t>Nov1_Car_Pump_3</t>
  </si>
  <si>
    <t>Nov1_OD_Pump1_3</t>
  </si>
  <si>
    <t>Nov13_OD_Pump1_3</t>
  </si>
  <si>
    <t>Nov15_Car_Blank_3</t>
  </si>
  <si>
    <t>Nov15_Car_Pump3_3</t>
  </si>
  <si>
    <t>Nov15_OD_Blank_3</t>
  </si>
  <si>
    <t>Nov15_OD_Pump1_3</t>
  </si>
  <si>
    <t>Nov18_Car_Sample_3</t>
  </si>
  <si>
    <t>Nov18_OD_Blank_3</t>
  </si>
  <si>
    <t>Oct30_Car_Blank5</t>
  </si>
  <si>
    <t>Pyrene</t>
  </si>
  <si>
    <t>Oct30_Car_Pump978_5</t>
  </si>
  <si>
    <t>Oct30_Car_Pump3_5</t>
  </si>
  <si>
    <t>Oct30_OD_Blank5</t>
  </si>
  <si>
    <t>Oct30_OD_Pump1_5</t>
  </si>
  <si>
    <t>Nov1_Car_Blank5</t>
  </si>
  <si>
    <t>Nov1_OD_Pump1_5</t>
  </si>
  <si>
    <t>Nov13_OD_Pump1_5</t>
  </si>
  <si>
    <t>Nov15_Car_Blank_5</t>
  </si>
  <si>
    <t>Nov15_Car_Pump3_5</t>
  </si>
  <si>
    <t>Nov15_OD_Blank_5</t>
  </si>
  <si>
    <t>Nov18_Car_Sample_5</t>
  </si>
  <si>
    <t>Nov18_OD_Blank_5</t>
  </si>
  <si>
    <t>PM2.5</t>
  </si>
  <si>
    <t>12AM</t>
  </si>
  <si>
    <t>1AM</t>
  </si>
  <si>
    <t>2AM</t>
  </si>
  <si>
    <t>3AM</t>
  </si>
  <si>
    <t>4AM</t>
  </si>
  <si>
    <t>5AM</t>
  </si>
  <si>
    <t>6AM</t>
  </si>
  <si>
    <t>7AM</t>
  </si>
  <si>
    <t>8AM</t>
  </si>
  <si>
    <t>9AM</t>
  </si>
  <si>
    <t>10AM</t>
  </si>
  <si>
    <t>11AM</t>
  </si>
  <si>
    <t>12PM</t>
  </si>
  <si>
    <t xml:space="preserve">1PM </t>
  </si>
  <si>
    <t xml:space="preserve">2PM </t>
  </si>
  <si>
    <t xml:space="preserve">3PM </t>
  </si>
  <si>
    <t xml:space="preserve">4PM </t>
  </si>
  <si>
    <t xml:space="preserve">5PM </t>
  </si>
  <si>
    <t>6PM</t>
  </si>
  <si>
    <t xml:space="preserve">7PM </t>
  </si>
  <si>
    <t xml:space="preserve">8PM </t>
  </si>
  <si>
    <t xml:space="preserve">9PM </t>
  </si>
  <si>
    <t xml:space="preserve">10PM </t>
  </si>
  <si>
    <t xml:space="preserve">11PM </t>
  </si>
  <si>
    <t>NO2(ppb)</t>
  </si>
  <si>
    <t>O3(ppb)</t>
  </si>
  <si>
    <t>not sure why its blurry in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</si>
</sst>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"/>
  </numFmts>
  <fonts count="2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</font>
    <font>
      <sz val="12"/>
      <color rgb="FF000000"/>
      <name val="Calibri"/>
    </font>
    <font>
      <b/>
      <sz val="10"/>
      <color rgb="FF000000"/>
      <name val="Verdana"/>
    </font>
    <font>
      <sz val="10"/>
      <color rgb="FF000000"/>
      <name val="Verdana"/>
    </font>
    <font>
      <sz val="11"/>
      <color rgb="FF000000"/>
      <name val="Calibri"/>
    </font>
    <font>
      <b/>
      <sz val="11"/>
      <color rgb="FF000000"/>
      <name val="Calibri"/>
    </font>
    <font>
      <sz val="8"/>
      <color rgb="FF000000"/>
      <name val="Verdana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AAAAAA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16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0" fillId="33" borderId="0" xfId="0" applyFill="1"/>
    <xf numFmtId="0" fontId="19" fillId="0" borderId="0" xfId="0" applyFont="1"/>
    <xf numFmtId="0" fontId="20" fillId="0" borderId="10" xfId="0" applyFont="1" applyBorder="1"/>
    <xf numFmtId="0" fontId="21" fillId="0" borderId="10" xfId="0" applyFont="1" applyBorder="1"/>
    <xf numFmtId="0" fontId="20" fillId="0" borderId="11" xfId="0" applyFont="1" applyBorder="1"/>
    <xf numFmtId="0" fontId="21" fillId="0" borderId="11" xfId="0" applyFont="1" applyBorder="1"/>
    <xf numFmtId="0" fontId="22" fillId="0" borderId="10" xfId="0" applyFont="1" applyBorder="1"/>
    <xf numFmtId="0" fontId="21" fillId="0" borderId="14" xfId="0" applyFont="1" applyBorder="1"/>
    <xf numFmtId="0" fontId="21" fillId="0" borderId="15" xfId="0" applyFont="1" applyBorder="1"/>
    <xf numFmtId="14" fontId="20" fillId="0" borderId="10" xfId="0" applyNumberFormat="1" applyFont="1" applyBorder="1"/>
    <xf numFmtId="14" fontId="23" fillId="0" borderId="10" xfId="0" applyNumberFormat="1" applyFont="1" applyBorder="1"/>
    <xf numFmtId="0" fontId="20" fillId="33" borderId="10" xfId="0" applyFont="1" applyFill="1" applyBorder="1"/>
    <xf numFmtId="0" fontId="21" fillId="33" borderId="10" xfId="0" applyFont="1" applyFill="1" applyBorder="1"/>
    <xf numFmtId="0" fontId="21" fillId="33" borderId="14" xfId="0" applyFont="1" applyFill="1" applyBorder="1"/>
    <xf numFmtId="0" fontId="22" fillId="33" borderId="10" xfId="0" applyFont="1" applyFill="1" applyBorder="1"/>
    <xf numFmtId="0" fontId="24" fillId="34" borderId="16" xfId="0" applyFont="1" applyFill="1" applyBorder="1" applyAlignment="1">
      <alignment wrapText="1"/>
    </xf>
    <xf numFmtId="0" fontId="24" fillId="33" borderId="16" xfId="0" applyFont="1" applyFill="1" applyBorder="1" applyAlignment="1">
      <alignment wrapText="1"/>
    </xf>
    <xf numFmtId="0" fontId="24" fillId="33" borderId="10" xfId="0" applyFont="1" applyFill="1" applyBorder="1" applyAlignment="1">
      <alignment wrapText="1"/>
    </xf>
    <xf numFmtId="0" fontId="21" fillId="33" borderId="17" xfId="0" applyFont="1" applyFill="1" applyBorder="1"/>
    <xf numFmtId="14" fontId="20" fillId="0" borderId="14" xfId="0" applyNumberFormat="1" applyFont="1" applyBorder="1"/>
    <xf numFmtId="0" fontId="24" fillId="34" borderId="10" xfId="0" applyFont="1" applyFill="1" applyBorder="1" applyAlignment="1">
      <alignment wrapText="1"/>
    </xf>
    <xf numFmtId="14" fontId="18" fillId="0" borderId="10" xfId="0" applyNumberFormat="1" applyFont="1" applyBorder="1"/>
    <xf numFmtId="14" fontId="18" fillId="33" borderId="17" xfId="0" applyNumberFormat="1" applyFont="1" applyFill="1" applyBorder="1"/>
    <xf numFmtId="0" fontId="25" fillId="0" borderId="0" xfId="0" applyFont="1"/>
    <xf numFmtId="0" fontId="25" fillId="33" borderId="0" xfId="0" applyFont="1" applyFill="1"/>
    <xf numFmtId="14" fontId="26" fillId="0" borderId="0" xfId="0" applyNumberFormat="1" applyFont="1"/>
    <xf numFmtId="0" fontId="18" fillId="33" borderId="17" xfId="0" applyFont="1" applyFill="1" applyBorder="1" applyAlignment="1">
      <alignment horizontal="center"/>
    </xf>
    <xf numFmtId="0" fontId="19" fillId="33" borderId="17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8" fillId="33" borderId="13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342900</xdr:colOff>
      <xdr:row>18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BD6ABD-10C6-A7A6-FC08-8A29669A7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29300" cy="3600450"/>
        </a:xfrm>
        <a:prstGeom prst="rect">
          <a:avLst/>
        </a:prstGeom>
      </xdr:spPr>
    </xdr:pic>
    <xdr:clientData/>
  </xdr:twoCellAnchor>
  <xdr:twoCellAnchor editAs="oneCell">
    <xdr:from>
      <xdr:col>8</xdr:col>
      <xdr:colOff>428625</xdr:colOff>
      <xdr:row>0</xdr:row>
      <xdr:rowOff>19050</xdr:rowOff>
    </xdr:from>
    <xdr:to>
      <xdr:col>17</xdr:col>
      <xdr:colOff>266700</xdr:colOff>
      <xdr:row>18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C888C6-6011-2B4A-ECA6-D9D235C6A9A2}"/>
            </a:ext>
            <a:ext uri="{147F2762-F138-4A5C-976F-8EAC2B608ADB}">
              <a16:predDERef xmlns:a16="http://schemas.microsoft.com/office/drawing/2014/main" pred="{68BD6ABD-10C6-A7A6-FC08-8A29669A7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15025" y="19050"/>
          <a:ext cx="6010275" cy="3714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4"/>
  <sheetViews>
    <sheetView tabSelected="1" topLeftCell="A64" zoomScale="67" workbookViewId="0">
      <selection activeCell="J92" sqref="A1:XFD1048576"/>
    </sheetView>
  </sheetViews>
  <sheetFormatPr defaultColWidth="11" defaultRowHeight="15.95"/>
  <cols>
    <col min="1" max="1" width="28.625" customWidth="1"/>
    <col min="2" max="2" width="26.375" customWidth="1"/>
    <col min="3" max="3" width="31" customWidth="1"/>
    <col min="4" max="4" width="25.625" customWidth="1"/>
    <col min="5" max="6" width="31.625" customWidth="1"/>
    <col min="7" max="7" width="26.375" customWidth="1"/>
    <col min="8" max="8" width="23.125" style="4" customWidth="1"/>
    <col min="9" max="9" width="15.625" style="3" bestFit="1" customWidth="1"/>
    <col min="10" max="10" width="26.625" customWidth="1"/>
    <col min="11" max="11" width="12.875" bestFit="1" customWidth="1"/>
    <col min="13" max="13" width="27.375" customWidth="1"/>
    <col min="14" max="14" width="24.875" customWidth="1"/>
    <col min="15" max="15" width="20.125" customWidth="1"/>
    <col min="16" max="16" width="18" customWidth="1"/>
    <col min="17" max="17" width="28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t="s">
        <v>9</v>
      </c>
    </row>
    <row r="2" spans="1:17">
      <c r="A2" t="s">
        <v>10</v>
      </c>
      <c r="B2" t="s">
        <v>11</v>
      </c>
      <c r="C2" t="s">
        <v>12</v>
      </c>
      <c r="D2" t="s">
        <v>13</v>
      </c>
      <c r="E2">
        <v>383.64218990000001</v>
      </c>
      <c r="F2" t="s">
        <v>14</v>
      </c>
      <c r="G2" s="1">
        <v>45229</v>
      </c>
      <c r="H2">
        <f>(E2)/2478275</f>
        <v>1.5480210626342921E-4</v>
      </c>
      <c r="I2" s="3" t="s">
        <v>15</v>
      </c>
      <c r="N2" t="s">
        <v>16</v>
      </c>
      <c r="O2" s="2">
        <v>7.8003329689021348E-3</v>
      </c>
    </row>
    <row r="3" spans="1:17">
      <c r="A3" t="s">
        <v>17</v>
      </c>
      <c r="B3" t="s">
        <v>18</v>
      </c>
      <c r="C3" t="s">
        <v>12</v>
      </c>
      <c r="D3" t="s">
        <v>13</v>
      </c>
      <c r="E3">
        <v>651.17498369999998</v>
      </c>
      <c r="F3" t="s">
        <v>14</v>
      </c>
      <c r="G3" s="1">
        <v>45229</v>
      </c>
      <c r="H3">
        <f>(E3)/2478275</f>
        <v>2.6275331982931674E-4</v>
      </c>
      <c r="I3" s="3" t="s">
        <v>15</v>
      </c>
      <c r="J3">
        <v>978</v>
      </c>
      <c r="N3" t="s">
        <v>19</v>
      </c>
      <c r="O3" s="2">
        <v>2.6001109896340444E-2</v>
      </c>
      <c r="P3" s="2"/>
      <c r="Q3" s="2"/>
    </row>
    <row r="4" spans="1:17">
      <c r="A4" t="s">
        <v>20</v>
      </c>
      <c r="B4" t="s">
        <v>11</v>
      </c>
      <c r="C4" t="s">
        <v>12</v>
      </c>
      <c r="D4" t="s">
        <v>13</v>
      </c>
      <c r="E4">
        <v>328.9922717</v>
      </c>
      <c r="F4" t="s">
        <v>21</v>
      </c>
      <c r="G4" s="1">
        <v>45229</v>
      </c>
      <c r="H4">
        <f>(E4)/2478275</f>
        <v>1.3275051061726402E-4</v>
      </c>
      <c r="I4" s="3" t="s">
        <v>15</v>
      </c>
      <c r="Q4" s="2"/>
    </row>
    <row r="5" spans="1:17">
      <c r="A5" t="s">
        <v>22</v>
      </c>
      <c r="B5" t="s">
        <v>18</v>
      </c>
      <c r="C5" t="s">
        <v>12</v>
      </c>
      <c r="D5" t="s">
        <v>13</v>
      </c>
      <c r="E5">
        <v>288.55002839999997</v>
      </c>
      <c r="F5" t="s">
        <v>21</v>
      </c>
      <c r="G5" s="1">
        <v>45229</v>
      </c>
      <c r="H5">
        <f>(E5)/2478275</f>
        <v>1.1643180373445238E-4</v>
      </c>
      <c r="I5" s="3" t="s">
        <v>15</v>
      </c>
      <c r="J5">
        <v>1</v>
      </c>
    </row>
    <row r="6" spans="1:17">
      <c r="A6" t="s">
        <v>23</v>
      </c>
      <c r="B6" t="s">
        <v>11</v>
      </c>
      <c r="C6" t="s">
        <v>12</v>
      </c>
      <c r="D6" t="s">
        <v>13</v>
      </c>
      <c r="E6">
        <v>241.636</v>
      </c>
      <c r="F6" t="s">
        <v>21</v>
      </c>
      <c r="G6" s="1">
        <v>45245</v>
      </c>
      <c r="H6">
        <f>(E6)/2478275</f>
        <v>9.7501689683348301E-5</v>
      </c>
      <c r="I6" s="3" t="s">
        <v>15</v>
      </c>
    </row>
    <row r="7" spans="1:17">
      <c r="A7" t="s">
        <v>24</v>
      </c>
      <c r="B7" t="s">
        <v>11</v>
      </c>
      <c r="C7" t="s">
        <v>12</v>
      </c>
      <c r="D7" t="s">
        <v>13</v>
      </c>
      <c r="E7">
        <v>529.72900000000004</v>
      </c>
      <c r="F7" t="s">
        <v>25</v>
      </c>
      <c r="G7" s="1">
        <v>45248</v>
      </c>
      <c r="H7">
        <f>(E7)/2478275</f>
        <v>2.1374907950086252E-4</v>
      </c>
      <c r="I7" s="3" t="s">
        <v>26</v>
      </c>
    </row>
    <row r="8" spans="1:17">
      <c r="A8" t="s">
        <v>27</v>
      </c>
      <c r="B8" t="s">
        <v>18</v>
      </c>
      <c r="C8" t="s">
        <v>12</v>
      </c>
      <c r="D8" t="s">
        <v>13</v>
      </c>
      <c r="E8">
        <v>4168.8074968301853</v>
      </c>
      <c r="F8" t="s">
        <v>25</v>
      </c>
      <c r="G8" s="1">
        <v>45248</v>
      </c>
      <c r="H8">
        <f>(E8)/2478275</f>
        <v>1.6821408023040968E-3</v>
      </c>
      <c r="I8" s="3" t="s">
        <v>26</v>
      </c>
      <c r="J8">
        <v>3</v>
      </c>
      <c r="P8" s="2"/>
      <c r="Q8" s="2"/>
    </row>
    <row r="9" spans="1:17">
      <c r="A9" t="s">
        <v>28</v>
      </c>
      <c r="B9" t="s">
        <v>11</v>
      </c>
      <c r="C9" t="s">
        <v>12</v>
      </c>
      <c r="D9" t="s">
        <v>13</v>
      </c>
      <c r="E9">
        <v>386.61975166095795</v>
      </c>
      <c r="F9" t="s">
        <v>21</v>
      </c>
      <c r="G9" s="1">
        <v>45248</v>
      </c>
      <c r="H9">
        <f>(E9)/2478275</f>
        <v>1.5600357170247772E-4</v>
      </c>
      <c r="I9" s="3" t="s">
        <v>26</v>
      </c>
      <c r="N9" s="3"/>
    </row>
    <row r="10" spans="1:17">
      <c r="A10" t="s">
        <v>29</v>
      </c>
      <c r="B10" t="s">
        <v>18</v>
      </c>
      <c r="C10" t="s">
        <v>12</v>
      </c>
      <c r="D10" t="s">
        <v>13</v>
      </c>
      <c r="E10">
        <v>155.21339248006143</v>
      </c>
      <c r="F10" t="s">
        <v>21</v>
      </c>
      <c r="G10" s="1">
        <v>45248</v>
      </c>
      <c r="H10">
        <f>(E10)/2478275</f>
        <v>6.2629608288047712E-5</v>
      </c>
      <c r="I10" s="3" t="s">
        <v>26</v>
      </c>
      <c r="J10">
        <v>1</v>
      </c>
      <c r="N10" s="3"/>
    </row>
    <row r="11" spans="1:17">
      <c r="A11">
        <v>8.92E-4</v>
      </c>
      <c r="B11" t="s">
        <v>30</v>
      </c>
      <c r="C11" t="s">
        <v>31</v>
      </c>
      <c r="D11" t="s">
        <v>13</v>
      </c>
      <c r="E11">
        <v>22105.934144598501</v>
      </c>
      <c r="F11" t="s">
        <v>32</v>
      </c>
      <c r="G11" t="s">
        <v>32</v>
      </c>
      <c r="H11"/>
    </row>
    <row r="12" spans="1:17">
      <c r="A12">
        <v>8.9200000000000008E-3</v>
      </c>
      <c r="B12" t="s">
        <v>30</v>
      </c>
      <c r="C12" t="s">
        <v>31</v>
      </c>
      <c r="D12" t="s">
        <v>13</v>
      </c>
      <c r="E12">
        <v>37550.773000000001</v>
      </c>
      <c r="F12" t="s">
        <v>32</v>
      </c>
      <c r="G12" t="s">
        <v>32</v>
      </c>
      <c r="H12"/>
      <c r="P12" s="2"/>
      <c r="Q12" s="2"/>
    </row>
    <row r="13" spans="1:17">
      <c r="A13">
        <v>8.9200000000000002E-2</v>
      </c>
      <c r="B13" t="s">
        <v>30</v>
      </c>
      <c r="C13" t="s">
        <v>31</v>
      </c>
      <c r="D13" t="s">
        <v>13</v>
      </c>
      <c r="E13">
        <v>226835.41262883678</v>
      </c>
      <c r="F13" t="s">
        <v>32</v>
      </c>
      <c r="G13" t="s">
        <v>32</v>
      </c>
      <c r="H13"/>
      <c r="N13" t="s">
        <v>16</v>
      </c>
      <c r="O13" s="2">
        <v>3.5552350122413151E-3</v>
      </c>
      <c r="P13" s="2"/>
      <c r="Q13" s="2"/>
    </row>
    <row r="14" spans="1:17">
      <c r="A14">
        <v>0.89200000000000002</v>
      </c>
      <c r="B14" t="s">
        <v>30</v>
      </c>
      <c r="C14" t="s">
        <v>31</v>
      </c>
      <c r="D14" t="s">
        <v>13</v>
      </c>
      <c r="E14">
        <v>2209870.4730000002</v>
      </c>
      <c r="F14" t="s">
        <v>32</v>
      </c>
      <c r="G14" t="s">
        <v>32</v>
      </c>
      <c r="H14"/>
      <c r="N14" t="s">
        <v>19</v>
      </c>
      <c r="O14" s="2">
        <v>1.1850783374137716E-2</v>
      </c>
      <c r="P14" s="2"/>
      <c r="Q14" s="2"/>
    </row>
    <row r="15" spans="1:17">
      <c r="A15" t="s">
        <v>33</v>
      </c>
      <c r="B15" t="s">
        <v>11</v>
      </c>
      <c r="C15" t="s">
        <v>12</v>
      </c>
      <c r="D15" t="s">
        <v>34</v>
      </c>
      <c r="E15">
        <v>1030.0392999999999</v>
      </c>
      <c r="F15" t="s">
        <v>14</v>
      </c>
      <c r="G15" s="1">
        <v>45229</v>
      </c>
      <c r="H15">
        <f>(E15)/1625789.82</f>
        <v>6.3356239984329579E-4</v>
      </c>
      <c r="I15" s="3" t="s">
        <v>15</v>
      </c>
      <c r="P15" s="2"/>
      <c r="Q15" s="2"/>
    </row>
    <row r="16" spans="1:17">
      <c r="A16" t="s">
        <v>35</v>
      </c>
      <c r="B16" t="s">
        <v>18</v>
      </c>
      <c r="C16" t="s">
        <v>12</v>
      </c>
      <c r="D16" t="s">
        <v>34</v>
      </c>
      <c r="E16">
        <v>2397.8555270000002</v>
      </c>
      <c r="F16" t="s">
        <v>14</v>
      </c>
      <c r="G16" s="1">
        <v>45229</v>
      </c>
      <c r="H16">
        <f>(E16)/1625789.82</f>
        <v>1.4748865428373761E-3</v>
      </c>
      <c r="I16" s="3" t="s">
        <v>15</v>
      </c>
      <c r="J16">
        <v>978</v>
      </c>
    </row>
    <row r="17" spans="1:17">
      <c r="A17" t="s">
        <v>36</v>
      </c>
      <c r="B17" t="s">
        <v>18</v>
      </c>
      <c r="C17" t="s">
        <v>12</v>
      </c>
      <c r="D17" t="s">
        <v>34</v>
      </c>
      <c r="E17">
        <v>1965.6289999999999</v>
      </c>
      <c r="F17" t="s">
        <v>25</v>
      </c>
      <c r="G17" s="1">
        <v>45229</v>
      </c>
      <c r="H17">
        <f>(E17)/1625789.82</f>
        <v>1.2090302053927239E-3</v>
      </c>
      <c r="I17" s="3" t="s">
        <v>15</v>
      </c>
      <c r="J17">
        <v>3</v>
      </c>
      <c r="P17" s="2"/>
      <c r="Q17" s="2"/>
    </row>
    <row r="18" spans="1:17">
      <c r="A18" t="s">
        <v>37</v>
      </c>
      <c r="B18" t="s">
        <v>11</v>
      </c>
      <c r="C18" t="s">
        <v>12</v>
      </c>
      <c r="D18" t="s">
        <v>34</v>
      </c>
      <c r="E18">
        <v>827.78385749999995</v>
      </c>
      <c r="F18" t="s">
        <v>21</v>
      </c>
      <c r="G18" s="1">
        <v>45229</v>
      </c>
      <c r="H18">
        <f>(E18)/1625789.82</f>
        <v>5.0915797805893505E-4</v>
      </c>
      <c r="I18" s="3" t="s">
        <v>15</v>
      </c>
    </row>
    <row r="19" spans="1:17">
      <c r="A19" t="s">
        <v>38</v>
      </c>
      <c r="B19" t="s">
        <v>18</v>
      </c>
      <c r="C19" t="s">
        <v>12</v>
      </c>
      <c r="D19" t="s">
        <v>34</v>
      </c>
      <c r="E19">
        <v>1468.8457367999999</v>
      </c>
      <c r="F19" t="s">
        <v>21</v>
      </c>
      <c r="G19" s="1">
        <v>45229</v>
      </c>
      <c r="H19">
        <f>(E19)/1625789.82</f>
        <v>9.0346594543198693E-4</v>
      </c>
      <c r="I19" s="3" t="s">
        <v>15</v>
      </c>
      <c r="J19">
        <v>1</v>
      </c>
    </row>
    <row r="20" spans="1:17">
      <c r="A20" t="s">
        <v>39</v>
      </c>
      <c r="B20" t="s">
        <v>11</v>
      </c>
      <c r="C20" t="s">
        <v>12</v>
      </c>
      <c r="D20" t="s">
        <v>34</v>
      </c>
      <c r="E20">
        <v>14576.005999999999</v>
      </c>
      <c r="F20" t="s">
        <v>25</v>
      </c>
      <c r="G20" s="1">
        <v>45231</v>
      </c>
      <c r="H20">
        <f>(E20)/1625789.82</f>
        <v>8.9654922307238951E-3</v>
      </c>
      <c r="I20" s="3" t="s">
        <v>15</v>
      </c>
    </row>
    <row r="21" spans="1:17">
      <c r="A21" t="s">
        <v>40</v>
      </c>
      <c r="B21" t="s">
        <v>18</v>
      </c>
      <c r="C21" t="s">
        <v>12</v>
      </c>
      <c r="D21" t="s">
        <v>34</v>
      </c>
      <c r="E21">
        <v>5380.5740000000005</v>
      </c>
      <c r="F21" t="s">
        <v>25</v>
      </c>
      <c r="G21" s="1">
        <v>45231</v>
      </c>
      <c r="H21">
        <f>(E21)/1625789.82</f>
        <v>3.3095138952217084E-3</v>
      </c>
      <c r="I21" s="3" t="s">
        <v>15</v>
      </c>
      <c r="J21">
        <v>1</v>
      </c>
    </row>
    <row r="22" spans="1:17">
      <c r="A22" t="s">
        <v>41</v>
      </c>
      <c r="B22" t="s">
        <v>18</v>
      </c>
      <c r="C22" t="s">
        <v>12</v>
      </c>
      <c r="D22" t="s">
        <v>34</v>
      </c>
      <c r="E22">
        <v>1756.443</v>
      </c>
      <c r="F22" t="s">
        <v>21</v>
      </c>
      <c r="G22" s="1">
        <v>45231</v>
      </c>
      <c r="H22">
        <f>(E22)/1625789.82</f>
        <v>1.0803628970933031E-3</v>
      </c>
      <c r="I22" s="3" t="s">
        <v>15</v>
      </c>
      <c r="J22">
        <v>1</v>
      </c>
      <c r="O22" s="2"/>
      <c r="P22" s="2"/>
      <c r="Q22" s="2"/>
    </row>
    <row r="23" spans="1:17">
      <c r="A23" t="s">
        <v>42</v>
      </c>
      <c r="B23" t="s">
        <v>18</v>
      </c>
      <c r="C23" t="s">
        <v>12</v>
      </c>
      <c r="D23" t="s">
        <v>34</v>
      </c>
      <c r="E23">
        <v>832.86599999999999</v>
      </c>
      <c r="F23" t="s">
        <v>21</v>
      </c>
      <c r="G23" s="1">
        <v>45243</v>
      </c>
      <c r="H23">
        <f>(E23)/1625789.82</f>
        <v>5.1228393101883244E-4</v>
      </c>
      <c r="I23" s="3" t="s">
        <v>15</v>
      </c>
      <c r="J23">
        <v>1</v>
      </c>
      <c r="O23" s="2"/>
      <c r="P23" s="2"/>
      <c r="Q23" s="2"/>
    </row>
    <row r="24" spans="1:17">
      <c r="A24" t="s">
        <v>43</v>
      </c>
      <c r="B24" t="s">
        <v>18</v>
      </c>
      <c r="C24" t="s">
        <v>12</v>
      </c>
      <c r="D24" t="s">
        <v>34</v>
      </c>
      <c r="E24">
        <v>1164.701</v>
      </c>
      <c r="F24" t="s">
        <v>25</v>
      </c>
      <c r="G24" s="1">
        <v>45245</v>
      </c>
      <c r="H24">
        <f>(E24)/1625789.82</f>
        <v>7.1639088009543567E-4</v>
      </c>
      <c r="I24" s="3" t="s">
        <v>15</v>
      </c>
      <c r="P24" s="2"/>
    </row>
    <row r="25" spans="1:17">
      <c r="A25" t="s">
        <v>44</v>
      </c>
      <c r="B25" t="s">
        <v>18</v>
      </c>
      <c r="C25" t="s">
        <v>12</v>
      </c>
      <c r="D25" t="s">
        <v>34</v>
      </c>
      <c r="E25">
        <v>1603.027</v>
      </c>
      <c r="F25" t="s">
        <v>25</v>
      </c>
      <c r="G25" s="1">
        <v>45245</v>
      </c>
      <c r="H25">
        <f>(E25)/1625789.82</f>
        <v>9.8599891589922742E-4</v>
      </c>
      <c r="I25" s="3" t="s">
        <v>15</v>
      </c>
      <c r="J25">
        <v>3</v>
      </c>
      <c r="P25" s="2"/>
      <c r="Q25" s="2"/>
    </row>
    <row r="26" spans="1:17">
      <c r="A26" t="s">
        <v>45</v>
      </c>
      <c r="B26" t="s">
        <v>11</v>
      </c>
      <c r="C26" t="s">
        <v>12</v>
      </c>
      <c r="D26" t="s">
        <v>34</v>
      </c>
      <c r="E26">
        <v>1258.818</v>
      </c>
      <c r="F26" t="s">
        <v>21</v>
      </c>
      <c r="G26" s="1">
        <v>45245</v>
      </c>
      <c r="H26">
        <f>(E26)/1625789.82</f>
        <v>7.7428089689969884E-4</v>
      </c>
      <c r="I26" s="3" t="s">
        <v>15</v>
      </c>
    </row>
    <row r="27" spans="1:17">
      <c r="A27" t="s">
        <v>46</v>
      </c>
      <c r="B27" t="s">
        <v>18</v>
      </c>
      <c r="C27" t="s">
        <v>12</v>
      </c>
      <c r="D27" t="s">
        <v>34</v>
      </c>
      <c r="E27">
        <v>2636.3490000000002</v>
      </c>
      <c r="F27" t="s">
        <v>21</v>
      </c>
      <c r="G27" s="1">
        <v>45245</v>
      </c>
      <c r="H27">
        <f>(E27)/1625789.82</f>
        <v>1.6215804574296079E-3</v>
      </c>
      <c r="I27" s="3" t="s">
        <v>15</v>
      </c>
      <c r="J27">
        <v>1</v>
      </c>
    </row>
    <row r="28" spans="1:17">
      <c r="A28" t="s">
        <v>47</v>
      </c>
      <c r="B28" t="s">
        <v>11</v>
      </c>
      <c r="C28" t="s">
        <v>12</v>
      </c>
      <c r="D28" t="s">
        <v>34</v>
      </c>
      <c r="E28">
        <v>3137.4225696231806</v>
      </c>
      <c r="F28" t="s">
        <v>25</v>
      </c>
      <c r="G28" s="1">
        <v>45248</v>
      </c>
      <c r="H28">
        <f>(E28)/1625789.82</f>
        <v>1.9297836233364903E-3</v>
      </c>
      <c r="I28" s="3" t="s">
        <v>26</v>
      </c>
    </row>
    <row r="29" spans="1:17">
      <c r="A29" t="s">
        <v>48</v>
      </c>
      <c r="B29" t="s">
        <v>18</v>
      </c>
      <c r="C29" t="s">
        <v>12</v>
      </c>
      <c r="D29" t="s">
        <v>34</v>
      </c>
      <c r="E29">
        <v>1665.2668448983522</v>
      </c>
      <c r="F29" t="s">
        <v>25</v>
      </c>
      <c r="G29" s="1">
        <v>45248</v>
      </c>
      <c r="H29">
        <f>(E29)/1625789.82</f>
        <v>1.0242817518062405E-3</v>
      </c>
      <c r="I29" s="3" t="s">
        <v>26</v>
      </c>
      <c r="J29">
        <v>3</v>
      </c>
      <c r="N29" t="s">
        <v>16</v>
      </c>
      <c r="O29" s="2">
        <v>2.8408127129247448E-4</v>
      </c>
    </row>
    <row r="30" spans="1:17">
      <c r="A30" t="s">
        <v>49</v>
      </c>
      <c r="B30" t="s">
        <v>11</v>
      </c>
      <c r="C30" t="s">
        <v>12</v>
      </c>
      <c r="D30" t="s">
        <v>34</v>
      </c>
      <c r="E30">
        <v>2274.1174840360409</v>
      </c>
      <c r="F30" t="s">
        <v>21</v>
      </c>
      <c r="G30" s="1">
        <v>45248</v>
      </c>
      <c r="H30">
        <f>(E30)/1625789.82</f>
        <v>1.3987770473529234E-3</v>
      </c>
      <c r="I30" s="3" t="s">
        <v>26</v>
      </c>
      <c r="N30" t="s">
        <v>19</v>
      </c>
      <c r="O30" s="2">
        <v>9.4693757097491494E-4</v>
      </c>
    </row>
    <row r="31" spans="1:17">
      <c r="A31" t="s">
        <v>50</v>
      </c>
      <c r="B31" t="s">
        <v>18</v>
      </c>
      <c r="C31" t="s">
        <v>12</v>
      </c>
      <c r="D31" t="s">
        <v>34</v>
      </c>
      <c r="E31">
        <v>5201.183027510735</v>
      </c>
      <c r="F31" t="s">
        <v>21</v>
      </c>
      <c r="G31" s="1">
        <v>45248</v>
      </c>
      <c r="H31">
        <f>(E31)/1625789.82</f>
        <v>3.1991730810017834E-3</v>
      </c>
      <c r="I31" s="3" t="s">
        <v>26</v>
      </c>
      <c r="J31">
        <v>1</v>
      </c>
    </row>
    <row r="32" spans="1:17">
      <c r="A32">
        <v>8.8599999999999996E-4</v>
      </c>
      <c r="B32" t="s">
        <v>30</v>
      </c>
      <c r="C32" t="s">
        <v>31</v>
      </c>
      <c r="D32" t="s">
        <v>34</v>
      </c>
      <c r="E32">
        <v>4958.6652800261436</v>
      </c>
      <c r="F32" t="s">
        <v>32</v>
      </c>
      <c r="G32" t="s">
        <v>32</v>
      </c>
      <c r="H32"/>
    </row>
    <row r="33" spans="1:15">
      <c r="A33">
        <v>8.8599999999999998E-3</v>
      </c>
      <c r="B33" t="s">
        <v>30</v>
      </c>
      <c r="C33" t="s">
        <v>31</v>
      </c>
      <c r="D33" t="s">
        <v>34</v>
      </c>
      <c r="E33">
        <v>19536.11</v>
      </c>
      <c r="F33" t="s">
        <v>32</v>
      </c>
      <c r="G33" t="s">
        <v>32</v>
      </c>
      <c r="H33"/>
    </row>
    <row r="34" spans="1:15">
      <c r="A34">
        <v>8.8599999999999998E-2</v>
      </c>
      <c r="B34" t="s">
        <v>30</v>
      </c>
      <c r="C34" t="s">
        <v>31</v>
      </c>
      <c r="D34" t="s">
        <v>34</v>
      </c>
      <c r="E34">
        <v>150801.33587480951</v>
      </c>
      <c r="F34" t="s">
        <v>32</v>
      </c>
      <c r="G34" t="s">
        <v>32</v>
      </c>
      <c r="H34"/>
      <c r="O34" s="2"/>
    </row>
    <row r="35" spans="1:15">
      <c r="A35">
        <v>0.88600000000000001</v>
      </c>
      <c r="B35" t="s">
        <v>30</v>
      </c>
      <c r="C35" t="s">
        <v>31</v>
      </c>
      <c r="D35" t="s">
        <v>34</v>
      </c>
      <c r="E35">
        <v>1439719.308</v>
      </c>
      <c r="F35" t="s">
        <v>32</v>
      </c>
      <c r="G35" t="s">
        <v>32</v>
      </c>
      <c r="H35"/>
    </row>
    <row r="36" spans="1:15">
      <c r="A36" t="s">
        <v>51</v>
      </c>
      <c r="B36" t="s">
        <v>11</v>
      </c>
      <c r="C36" t="s">
        <v>12</v>
      </c>
      <c r="D36" t="s">
        <v>52</v>
      </c>
      <c r="E36">
        <v>14888.34204</v>
      </c>
      <c r="F36" t="s">
        <v>14</v>
      </c>
      <c r="G36" s="1">
        <v>45229</v>
      </c>
      <c r="H36">
        <f>E36/2421345.5</f>
        <v>6.1487887788008776E-3</v>
      </c>
      <c r="I36" s="3" t="s">
        <v>15</v>
      </c>
    </row>
    <row r="37" spans="1:15">
      <c r="A37" t="s">
        <v>53</v>
      </c>
      <c r="B37" t="s">
        <v>18</v>
      </c>
      <c r="C37" t="s">
        <v>12</v>
      </c>
      <c r="D37" t="s">
        <v>52</v>
      </c>
      <c r="E37">
        <v>47860.044880000001</v>
      </c>
      <c r="F37" t="s">
        <v>14</v>
      </c>
      <c r="G37" s="1">
        <v>45229</v>
      </c>
      <c r="H37">
        <f>E37/2421345.5</f>
        <v>1.9765888379002502E-2</v>
      </c>
      <c r="I37" s="3" t="s">
        <v>15</v>
      </c>
      <c r="J37">
        <v>978</v>
      </c>
    </row>
    <row r="38" spans="1:15">
      <c r="A38" t="s">
        <v>54</v>
      </c>
      <c r="B38" t="s">
        <v>11</v>
      </c>
      <c r="C38" t="s">
        <v>12</v>
      </c>
      <c r="D38" t="s">
        <v>52</v>
      </c>
      <c r="E38">
        <v>9779.8591510000006</v>
      </c>
      <c r="F38" t="s">
        <v>21</v>
      </c>
      <c r="G38" s="1">
        <v>45229</v>
      </c>
      <c r="H38">
        <f>E38/2421345.5</f>
        <v>4.0390184511049747E-3</v>
      </c>
      <c r="I38" s="3" t="s">
        <v>15</v>
      </c>
    </row>
    <row r="39" spans="1:15">
      <c r="A39" t="s">
        <v>55</v>
      </c>
      <c r="B39" t="s">
        <v>18</v>
      </c>
      <c r="C39" t="s">
        <v>12</v>
      </c>
      <c r="D39" t="s">
        <v>52</v>
      </c>
      <c r="E39">
        <v>22704.099418999998</v>
      </c>
      <c r="F39" t="s">
        <v>21</v>
      </c>
      <c r="G39" s="1">
        <v>45229</v>
      </c>
      <c r="H39">
        <f>E39/2421345.5</f>
        <v>9.376645926407445E-3</v>
      </c>
      <c r="I39" s="3" t="s">
        <v>15</v>
      </c>
      <c r="J39">
        <v>1</v>
      </c>
    </row>
    <row r="40" spans="1:15">
      <c r="A40" t="s">
        <v>56</v>
      </c>
      <c r="B40" t="s">
        <v>11</v>
      </c>
      <c r="C40" t="s">
        <v>12</v>
      </c>
      <c r="D40" t="s">
        <v>52</v>
      </c>
      <c r="E40">
        <v>12380.34</v>
      </c>
      <c r="F40" t="s">
        <v>25</v>
      </c>
      <c r="G40" s="1">
        <v>45231</v>
      </c>
      <c r="H40">
        <f>E40/2421345.5</f>
        <v>5.1130001893575291E-3</v>
      </c>
      <c r="I40" s="3" t="s">
        <v>15</v>
      </c>
    </row>
    <row r="41" spans="1:15">
      <c r="A41" t="s">
        <v>57</v>
      </c>
      <c r="B41" t="s">
        <v>18</v>
      </c>
      <c r="C41" t="s">
        <v>12</v>
      </c>
      <c r="D41" t="s">
        <v>52</v>
      </c>
      <c r="E41">
        <v>24090.222000000002</v>
      </c>
      <c r="F41" t="s">
        <v>25</v>
      </c>
      <c r="G41" s="1">
        <v>45231</v>
      </c>
      <c r="H41">
        <f>E41/2421345.5</f>
        <v>9.9491055696099544E-3</v>
      </c>
      <c r="I41" s="3" t="s">
        <v>15</v>
      </c>
      <c r="J41">
        <v>1</v>
      </c>
    </row>
    <row r="42" spans="1:15">
      <c r="A42" t="s">
        <v>58</v>
      </c>
      <c r="B42" t="s">
        <v>18</v>
      </c>
      <c r="C42" t="s">
        <v>12</v>
      </c>
      <c r="D42" t="s">
        <v>52</v>
      </c>
      <c r="E42">
        <v>37461.828999999998</v>
      </c>
      <c r="F42" t="s">
        <v>21</v>
      </c>
      <c r="G42" s="1">
        <v>45231</v>
      </c>
      <c r="H42">
        <f>E42/2421345.5</f>
        <v>1.5471492606073771E-2</v>
      </c>
      <c r="I42" s="3" t="s">
        <v>15</v>
      </c>
      <c r="J42">
        <v>1</v>
      </c>
    </row>
    <row r="43" spans="1:15">
      <c r="A43" t="s">
        <v>59</v>
      </c>
      <c r="B43" t="s">
        <v>18</v>
      </c>
      <c r="C43" t="s">
        <v>12</v>
      </c>
      <c r="D43" t="s">
        <v>52</v>
      </c>
      <c r="E43">
        <v>15426.852000000001</v>
      </c>
      <c r="F43" t="s">
        <v>21</v>
      </c>
      <c r="G43" s="1">
        <v>45243</v>
      </c>
      <c r="H43">
        <f>E43/2421345.5</f>
        <v>6.3711899024736455E-3</v>
      </c>
      <c r="I43" s="3" t="s">
        <v>15</v>
      </c>
      <c r="J43">
        <v>1</v>
      </c>
      <c r="O43" s="2"/>
    </row>
    <row r="44" spans="1:15">
      <c r="A44" t="s">
        <v>60</v>
      </c>
      <c r="B44" t="s">
        <v>18</v>
      </c>
      <c r="C44" t="s">
        <v>12</v>
      </c>
      <c r="D44" t="s">
        <v>52</v>
      </c>
      <c r="E44">
        <v>13218.054</v>
      </c>
      <c r="F44" t="s">
        <v>25</v>
      </c>
      <c r="G44" s="1">
        <v>45245</v>
      </c>
      <c r="H44">
        <f>E44/2421345.5</f>
        <v>5.458970642562162E-3</v>
      </c>
      <c r="I44" s="3" t="s">
        <v>15</v>
      </c>
    </row>
    <row r="45" spans="1:15">
      <c r="A45" t="s">
        <v>61</v>
      </c>
      <c r="B45" t="s">
        <v>18</v>
      </c>
      <c r="C45" t="s">
        <v>12</v>
      </c>
      <c r="D45" t="s">
        <v>52</v>
      </c>
      <c r="E45">
        <v>52439.020000000004</v>
      </c>
      <c r="F45" t="s">
        <v>25</v>
      </c>
      <c r="G45" s="1">
        <v>45245</v>
      </c>
      <c r="H45">
        <f>E45/2421345.5</f>
        <v>2.1656975429570048E-2</v>
      </c>
      <c r="I45" s="3" t="s">
        <v>15</v>
      </c>
      <c r="J45">
        <v>3</v>
      </c>
    </row>
    <row r="46" spans="1:15">
      <c r="A46" t="s">
        <v>62</v>
      </c>
      <c r="B46" t="s">
        <v>18</v>
      </c>
      <c r="C46" t="s">
        <v>12</v>
      </c>
      <c r="D46" t="s">
        <v>52</v>
      </c>
      <c r="E46">
        <v>57073.274000000005</v>
      </c>
      <c r="F46" t="s">
        <v>25</v>
      </c>
      <c r="G46" s="1">
        <v>45245</v>
      </c>
      <c r="H46">
        <f>E46/2421345.5</f>
        <v>2.3570892299343487E-2</v>
      </c>
      <c r="I46" s="3" t="s">
        <v>15</v>
      </c>
      <c r="J46">
        <v>3</v>
      </c>
      <c r="N46" t="s">
        <v>16</v>
      </c>
      <c r="O46" s="2">
        <v>1.0755558480522445E-2</v>
      </c>
    </row>
    <row r="47" spans="1:15">
      <c r="A47" t="s">
        <v>63</v>
      </c>
      <c r="B47" t="s">
        <v>11</v>
      </c>
      <c r="C47" t="s">
        <v>12</v>
      </c>
      <c r="D47" t="s">
        <v>52</v>
      </c>
      <c r="E47">
        <v>49167.095999999998</v>
      </c>
      <c r="F47" t="s">
        <v>21</v>
      </c>
      <c r="G47" s="1">
        <v>45245</v>
      </c>
      <c r="H47">
        <f>E47/2421345.5</f>
        <v>2.0305692021233647E-2</v>
      </c>
      <c r="I47" s="3" t="s">
        <v>15</v>
      </c>
      <c r="N47" t="s">
        <v>19</v>
      </c>
      <c r="O47" s="2">
        <v>3.5851861601741475E-2</v>
      </c>
    </row>
    <row r="48" spans="1:15">
      <c r="A48" t="s">
        <v>64</v>
      </c>
      <c r="B48" t="s">
        <v>18</v>
      </c>
      <c r="C48" t="s">
        <v>12</v>
      </c>
      <c r="D48" t="s">
        <v>52</v>
      </c>
      <c r="E48">
        <v>31318.911</v>
      </c>
      <c r="F48" t="s">
        <v>21</v>
      </c>
      <c r="G48" s="1">
        <v>45245</v>
      </c>
      <c r="H48">
        <f>E48/2421345.5</f>
        <v>1.2934507281178998E-2</v>
      </c>
      <c r="I48" s="3" t="s">
        <v>15</v>
      </c>
      <c r="J48">
        <v>1</v>
      </c>
    </row>
    <row r="49" spans="1:15">
      <c r="A49" t="s">
        <v>65</v>
      </c>
      <c r="B49" t="s">
        <v>11</v>
      </c>
      <c r="C49" t="s">
        <v>12</v>
      </c>
      <c r="D49" t="s">
        <v>52</v>
      </c>
      <c r="E49">
        <v>1463.5876243715534</v>
      </c>
      <c r="F49" t="s">
        <v>25</v>
      </c>
      <c r="G49" s="1">
        <v>45248</v>
      </c>
      <c r="H49">
        <f>E49/2421345.5</f>
        <v>6.0445220410369088E-4</v>
      </c>
      <c r="I49" s="3" t="s">
        <v>26</v>
      </c>
    </row>
    <row r="50" spans="1:15">
      <c r="A50" t="s">
        <v>66</v>
      </c>
      <c r="B50" t="s">
        <v>18</v>
      </c>
      <c r="C50" t="s">
        <v>12</v>
      </c>
      <c r="D50" t="s">
        <v>52</v>
      </c>
      <c r="E50">
        <v>13653.406100432559</v>
      </c>
      <c r="F50" t="s">
        <v>25</v>
      </c>
      <c r="G50" s="1">
        <v>45248</v>
      </c>
      <c r="H50">
        <f>E50/2421345.5</f>
        <v>5.6387682387468285E-3</v>
      </c>
      <c r="I50" s="3" t="s">
        <v>26</v>
      </c>
      <c r="J50">
        <v>1</v>
      </c>
      <c r="O50" s="2"/>
    </row>
    <row r="51" spans="1:15">
      <c r="A51" t="s">
        <v>67</v>
      </c>
      <c r="B51" t="s">
        <v>11</v>
      </c>
      <c r="C51" t="s">
        <v>12</v>
      </c>
      <c r="D51" t="s">
        <v>52</v>
      </c>
      <c r="E51">
        <v>960.82563408033866</v>
      </c>
      <c r="F51" t="s">
        <v>21</v>
      </c>
      <c r="G51" s="1">
        <v>45248</v>
      </c>
      <c r="H51">
        <f>E51/2421345.5</f>
        <v>3.9681476025636931E-4</v>
      </c>
      <c r="I51" s="3" t="s">
        <v>26</v>
      </c>
      <c r="O51" s="2"/>
    </row>
    <row r="52" spans="1:15">
      <c r="A52" t="s">
        <v>68</v>
      </c>
      <c r="B52" t="s">
        <v>18</v>
      </c>
      <c r="C52" t="s">
        <v>12</v>
      </c>
      <c r="D52" t="s">
        <v>52</v>
      </c>
      <c r="E52">
        <v>6872.2760126390713</v>
      </c>
      <c r="F52" t="s">
        <v>21</v>
      </c>
      <c r="G52" s="1">
        <v>45248</v>
      </c>
      <c r="H52">
        <f>E52/2421345.5</f>
        <v>2.8382054575189996E-3</v>
      </c>
      <c r="I52" s="3" t="s">
        <v>26</v>
      </c>
      <c r="J52">
        <v>1</v>
      </c>
    </row>
    <row r="53" spans="1:15">
      <c r="A53">
        <v>8.9800000000000004E-4</v>
      </c>
      <c r="B53" t="s">
        <v>30</v>
      </c>
      <c r="C53" t="s">
        <v>31</v>
      </c>
      <c r="D53" t="s">
        <v>52</v>
      </c>
      <c r="E53">
        <v>1743.7584360449237</v>
      </c>
      <c r="F53" t="s">
        <v>32</v>
      </c>
      <c r="G53" t="s">
        <v>32</v>
      </c>
      <c r="H53"/>
    </row>
    <row r="54" spans="1:15">
      <c r="A54">
        <v>8.9800000000000001E-3</v>
      </c>
      <c r="B54" t="s">
        <v>30</v>
      </c>
      <c r="C54" t="s">
        <v>31</v>
      </c>
      <c r="D54" t="s">
        <v>52</v>
      </c>
      <c r="E54">
        <v>21047.439999999999</v>
      </c>
      <c r="F54" t="s">
        <v>32</v>
      </c>
      <c r="G54" t="s">
        <v>32</v>
      </c>
      <c r="H54"/>
    </row>
    <row r="55" spans="1:15">
      <c r="A55">
        <v>8.9800000000000005E-2</v>
      </c>
      <c r="B55" t="s">
        <v>30</v>
      </c>
      <c r="C55" t="s">
        <v>31</v>
      </c>
      <c r="D55" t="s">
        <v>52</v>
      </c>
      <c r="E55">
        <v>217510.75641832335</v>
      </c>
      <c r="F55" t="s">
        <v>32</v>
      </c>
      <c r="G55" t="s">
        <v>32</v>
      </c>
      <c r="H55"/>
    </row>
    <row r="56" spans="1:15">
      <c r="A56">
        <v>0.89800000000000002</v>
      </c>
      <c r="B56" t="s">
        <v>30</v>
      </c>
      <c r="C56" t="s">
        <v>31</v>
      </c>
      <c r="D56" t="s">
        <v>52</v>
      </c>
      <c r="E56">
        <v>220732.992</v>
      </c>
      <c r="F56" t="s">
        <v>32</v>
      </c>
      <c r="G56" t="s">
        <v>32</v>
      </c>
      <c r="H56"/>
    </row>
    <row r="57" spans="1:15">
      <c r="A57" t="s">
        <v>69</v>
      </c>
      <c r="B57" t="s">
        <v>11</v>
      </c>
      <c r="C57" t="s">
        <v>12</v>
      </c>
      <c r="D57" t="s">
        <v>70</v>
      </c>
      <c r="E57">
        <v>345.93750619999997</v>
      </c>
      <c r="F57" t="s">
        <v>14</v>
      </c>
      <c r="G57" s="1">
        <v>45229</v>
      </c>
      <c r="H57">
        <f>(E57)/2441372.64</f>
        <v>1.4169795324649824E-4</v>
      </c>
      <c r="I57" s="3" t="s">
        <v>15</v>
      </c>
    </row>
    <row r="58" spans="1:15">
      <c r="A58" t="s">
        <v>71</v>
      </c>
      <c r="B58" t="s">
        <v>18</v>
      </c>
      <c r="C58" t="s">
        <v>12</v>
      </c>
      <c r="D58" t="s">
        <v>70</v>
      </c>
      <c r="E58">
        <v>1301.9163516000001</v>
      </c>
      <c r="F58" t="s">
        <v>14</v>
      </c>
      <c r="G58" s="1">
        <v>45229</v>
      </c>
      <c r="H58">
        <f>(E58)/2441372.64</f>
        <v>5.3327227899137926E-4</v>
      </c>
      <c r="I58" s="3" t="s">
        <v>15</v>
      </c>
      <c r="J58">
        <v>78</v>
      </c>
    </row>
    <row r="59" spans="1:15">
      <c r="A59" t="s">
        <v>72</v>
      </c>
      <c r="B59" t="s">
        <v>18</v>
      </c>
      <c r="C59" t="s">
        <v>12</v>
      </c>
      <c r="D59" t="s">
        <v>70</v>
      </c>
      <c r="E59">
        <v>1464.3809999999999</v>
      </c>
      <c r="F59" t="s">
        <v>25</v>
      </c>
      <c r="G59" s="1">
        <v>45229</v>
      </c>
      <c r="H59">
        <f>(E59)/2441372.64</f>
        <v>5.9981871509791308E-4</v>
      </c>
      <c r="I59" s="3" t="s">
        <v>15</v>
      </c>
      <c r="J59">
        <v>3</v>
      </c>
    </row>
    <row r="60" spans="1:15">
      <c r="A60" t="s">
        <v>73</v>
      </c>
      <c r="B60" t="s">
        <v>11</v>
      </c>
      <c r="C60" t="s">
        <v>12</v>
      </c>
      <c r="D60" t="s">
        <v>70</v>
      </c>
      <c r="E60">
        <v>326.74339400000002</v>
      </c>
      <c r="F60" t="s">
        <v>21</v>
      </c>
      <c r="G60" s="1">
        <v>45229</v>
      </c>
      <c r="H60">
        <f>(E60)/2441372.64</f>
        <v>1.3383593665570038E-4</v>
      </c>
      <c r="I60" s="3" t="s">
        <v>15</v>
      </c>
    </row>
    <row r="61" spans="1:15">
      <c r="A61" t="s">
        <v>74</v>
      </c>
      <c r="B61" t="s">
        <v>18</v>
      </c>
      <c r="C61" t="s">
        <v>12</v>
      </c>
      <c r="D61" t="s">
        <v>70</v>
      </c>
      <c r="E61">
        <v>383.50960470000001</v>
      </c>
      <c r="F61" t="s">
        <v>21</v>
      </c>
      <c r="G61" s="1">
        <v>45229</v>
      </c>
      <c r="H61">
        <f>(E61)/2441372.64</f>
        <v>1.5708769665740172E-4</v>
      </c>
      <c r="I61" s="3" t="s">
        <v>15</v>
      </c>
      <c r="J61">
        <v>1</v>
      </c>
    </row>
    <row r="62" spans="1:15">
      <c r="A62" t="s">
        <v>75</v>
      </c>
      <c r="B62" t="s">
        <v>11</v>
      </c>
      <c r="C62" t="s">
        <v>12</v>
      </c>
      <c r="D62" t="s">
        <v>70</v>
      </c>
      <c r="E62">
        <v>699.54200000000003</v>
      </c>
      <c r="F62" t="s">
        <v>25</v>
      </c>
      <c r="G62" s="1">
        <v>45231</v>
      </c>
      <c r="H62">
        <f>(E62)/2441372.64</f>
        <v>2.8653634784733231E-4</v>
      </c>
      <c r="I62" s="3" t="s">
        <v>15</v>
      </c>
    </row>
    <row r="63" spans="1:15">
      <c r="A63" t="s">
        <v>76</v>
      </c>
      <c r="B63" t="s">
        <v>18</v>
      </c>
      <c r="C63" t="s">
        <v>12</v>
      </c>
      <c r="D63" t="s">
        <v>70</v>
      </c>
      <c r="E63">
        <v>325.13299999999998</v>
      </c>
      <c r="F63" t="s">
        <v>25</v>
      </c>
      <c r="G63" s="1">
        <v>45231</v>
      </c>
      <c r="H63">
        <f>(E63)/2441372.64</f>
        <v>1.3317631019244976E-4</v>
      </c>
      <c r="I63" s="3" t="s">
        <v>15</v>
      </c>
      <c r="J63">
        <v>3</v>
      </c>
      <c r="N63" t="s">
        <v>16</v>
      </c>
      <c r="O63" s="2">
        <v>5.3594279993678592E-3</v>
      </c>
    </row>
    <row r="64" spans="1:15">
      <c r="A64" t="s">
        <v>77</v>
      </c>
      <c r="B64" t="s">
        <v>18</v>
      </c>
      <c r="C64" t="s">
        <v>12</v>
      </c>
      <c r="D64" t="s">
        <v>70</v>
      </c>
      <c r="E64">
        <v>1204.1769999999999</v>
      </c>
      <c r="F64" t="s">
        <v>21</v>
      </c>
      <c r="G64" s="1">
        <v>45231</v>
      </c>
      <c r="H64">
        <f>(E64)/2441372.64</f>
        <v>4.9323768943359658E-4</v>
      </c>
      <c r="I64" s="3" t="s">
        <v>15</v>
      </c>
      <c r="J64">
        <v>1</v>
      </c>
      <c r="N64" t="s">
        <v>19</v>
      </c>
      <c r="O64" s="2">
        <v>1.7864759997892863E-2</v>
      </c>
    </row>
    <row r="65" spans="1:10">
      <c r="A65" t="s">
        <v>78</v>
      </c>
      <c r="B65" t="s">
        <v>18</v>
      </c>
      <c r="C65" t="s">
        <v>12</v>
      </c>
      <c r="D65" t="s">
        <v>70</v>
      </c>
      <c r="E65">
        <v>2166.5120000000002</v>
      </c>
      <c r="F65" t="s">
        <v>21</v>
      </c>
      <c r="G65" s="1">
        <v>45243</v>
      </c>
      <c r="H65">
        <f>(E65)/2441372.64</f>
        <v>8.8741553194435739E-4</v>
      </c>
      <c r="I65" s="3" t="s">
        <v>15</v>
      </c>
      <c r="J65">
        <v>1</v>
      </c>
    </row>
    <row r="66" spans="1:10">
      <c r="A66" t="s">
        <v>79</v>
      </c>
      <c r="B66" t="s">
        <v>18</v>
      </c>
      <c r="C66" t="s">
        <v>12</v>
      </c>
      <c r="D66" t="s">
        <v>70</v>
      </c>
      <c r="E66">
        <v>582.44200000000001</v>
      </c>
      <c r="F66" t="s">
        <v>25</v>
      </c>
      <c r="G66" s="1">
        <v>45245</v>
      </c>
      <c r="H66">
        <f>(E66)/2441372.64</f>
        <v>2.3857152753215091E-4</v>
      </c>
      <c r="I66" s="3" t="s">
        <v>15</v>
      </c>
    </row>
    <row r="67" spans="1:10">
      <c r="A67" t="s">
        <v>80</v>
      </c>
      <c r="B67" t="s">
        <v>18</v>
      </c>
      <c r="C67" t="s">
        <v>12</v>
      </c>
      <c r="D67" t="s">
        <v>70</v>
      </c>
      <c r="E67">
        <v>2996.9030000000002</v>
      </c>
      <c r="F67" t="s">
        <v>25</v>
      </c>
      <c r="G67" s="1">
        <v>45245</v>
      </c>
      <c r="H67">
        <f>(E67)/2441372.64</f>
        <v>1.2275483680361061E-3</v>
      </c>
      <c r="I67" s="3" t="s">
        <v>15</v>
      </c>
      <c r="J67">
        <v>3</v>
      </c>
    </row>
    <row r="68" spans="1:10">
      <c r="A68" t="s">
        <v>81</v>
      </c>
      <c r="B68" t="s">
        <v>11</v>
      </c>
      <c r="C68" t="s">
        <v>12</v>
      </c>
      <c r="D68" t="s">
        <v>70</v>
      </c>
      <c r="E68">
        <v>844.66700000000003</v>
      </c>
      <c r="F68" t="s">
        <v>21</v>
      </c>
      <c r="G68" s="1">
        <v>45245</v>
      </c>
      <c r="H68">
        <f>(E68)/2441372.64</f>
        <v>3.459803661926841E-4</v>
      </c>
      <c r="I68" s="3" t="s">
        <v>15</v>
      </c>
    </row>
    <row r="69" spans="1:10">
      <c r="A69" t="s">
        <v>82</v>
      </c>
      <c r="B69" t="s">
        <v>18</v>
      </c>
      <c r="C69" t="s">
        <v>12</v>
      </c>
      <c r="D69" t="s">
        <v>70</v>
      </c>
      <c r="E69">
        <v>2328.25</v>
      </c>
      <c r="F69" t="s">
        <v>21</v>
      </c>
      <c r="G69" s="1">
        <v>45245</v>
      </c>
      <c r="H69">
        <f>(E69)/2441372.64</f>
        <v>9.5366432876875355E-4</v>
      </c>
      <c r="I69" s="3" t="s">
        <v>15</v>
      </c>
      <c r="J69">
        <v>1</v>
      </c>
    </row>
    <row r="70" spans="1:10">
      <c r="A70" t="s">
        <v>83</v>
      </c>
      <c r="B70" t="s">
        <v>18</v>
      </c>
      <c r="C70" t="s">
        <v>12</v>
      </c>
      <c r="D70" t="s">
        <v>70</v>
      </c>
      <c r="E70">
        <v>1141.9032065738602</v>
      </c>
      <c r="F70" t="s">
        <v>25</v>
      </c>
      <c r="G70" s="1">
        <v>45248</v>
      </c>
      <c r="H70">
        <f>(E70)/2441372.64</f>
        <v>4.6772999249056061E-4</v>
      </c>
      <c r="I70" s="3" t="s">
        <v>26</v>
      </c>
      <c r="J70">
        <v>3</v>
      </c>
    </row>
    <row r="71" spans="1:10">
      <c r="A71" t="s">
        <v>84</v>
      </c>
      <c r="B71" t="s">
        <v>11</v>
      </c>
      <c r="C71" t="s">
        <v>12</v>
      </c>
      <c r="D71" t="s">
        <v>70</v>
      </c>
      <c r="E71">
        <v>776.59715340447292</v>
      </c>
      <c r="F71" t="s">
        <v>21</v>
      </c>
      <c r="G71" s="1">
        <v>45248</v>
      </c>
      <c r="H71">
        <f>(E71)/2441372.64</f>
        <v>3.1809857318810327E-4</v>
      </c>
      <c r="I71" s="3" t="s">
        <v>26</v>
      </c>
    </row>
    <row r="72" spans="1:10">
      <c r="A72">
        <v>9.5399999999999999E-4</v>
      </c>
      <c r="B72" t="s">
        <v>30</v>
      </c>
      <c r="C72" t="s">
        <v>31</v>
      </c>
      <c r="D72" t="s">
        <v>70</v>
      </c>
      <c r="E72">
        <v>2652.7380627630746</v>
      </c>
      <c r="F72" t="s">
        <v>32</v>
      </c>
      <c r="G72" t="s">
        <v>32</v>
      </c>
      <c r="H72"/>
    </row>
    <row r="73" spans="1:10">
      <c r="A73">
        <v>9.5399999999999999E-3</v>
      </c>
      <c r="B73" t="s">
        <v>30</v>
      </c>
      <c r="C73" t="s">
        <v>31</v>
      </c>
      <c r="D73" t="s">
        <v>70</v>
      </c>
      <c r="E73">
        <v>19686.671999999999</v>
      </c>
      <c r="F73" t="s">
        <v>32</v>
      </c>
      <c r="G73" t="s">
        <v>32</v>
      </c>
      <c r="H73"/>
    </row>
    <row r="74" spans="1:10">
      <c r="A74">
        <v>9.5399999999999999E-2</v>
      </c>
      <c r="B74" t="s">
        <v>30</v>
      </c>
      <c r="C74" t="s">
        <v>31</v>
      </c>
      <c r="D74" t="s">
        <v>70</v>
      </c>
      <c r="E74">
        <v>217175.9762816249</v>
      </c>
      <c r="F74" t="s">
        <v>32</v>
      </c>
      <c r="G74" t="s">
        <v>32</v>
      </c>
      <c r="H74"/>
    </row>
    <row r="75" spans="1:10">
      <c r="A75">
        <v>0.95399999999999996</v>
      </c>
      <c r="B75" t="s">
        <v>30</v>
      </c>
      <c r="C75" t="s">
        <v>31</v>
      </c>
      <c r="D75" t="s">
        <v>70</v>
      </c>
      <c r="E75">
        <v>2330678.3139999998</v>
      </c>
      <c r="F75" t="s">
        <v>32</v>
      </c>
      <c r="G75" t="s">
        <v>32</v>
      </c>
      <c r="H75"/>
    </row>
    <row r="76" spans="1:10">
      <c r="A76" t="s">
        <v>85</v>
      </c>
      <c r="B76" t="s">
        <v>11</v>
      </c>
      <c r="C76" t="s">
        <v>12</v>
      </c>
      <c r="D76" t="s">
        <v>86</v>
      </c>
      <c r="E76">
        <v>247.35861439999999</v>
      </c>
      <c r="F76" t="s">
        <v>14</v>
      </c>
      <c r="G76" s="1">
        <v>45229</v>
      </c>
      <c r="H76">
        <f>(E76)/2000032.59</f>
        <v>1.2367729187852882E-4</v>
      </c>
      <c r="I76" s="3" t="s">
        <v>15</v>
      </c>
    </row>
    <row r="77" spans="1:10">
      <c r="A77" t="s">
        <v>87</v>
      </c>
      <c r="B77" t="s">
        <v>18</v>
      </c>
      <c r="C77" t="s">
        <v>12</v>
      </c>
      <c r="D77" t="s">
        <v>86</v>
      </c>
      <c r="E77">
        <v>571.50492380000003</v>
      </c>
      <c r="F77" t="s">
        <v>14</v>
      </c>
      <c r="G77" s="1">
        <v>45229</v>
      </c>
      <c r="H77">
        <f>(E77)/2000032.59</f>
        <v>2.8574780563950713E-4</v>
      </c>
      <c r="I77" s="3" t="s">
        <v>15</v>
      </c>
      <c r="J77">
        <v>978</v>
      </c>
    </row>
    <row r="78" spans="1:10">
      <c r="A78" t="s">
        <v>88</v>
      </c>
      <c r="B78" t="s">
        <v>18</v>
      </c>
      <c r="C78" t="s">
        <v>12</v>
      </c>
      <c r="D78" t="s">
        <v>86</v>
      </c>
      <c r="E78">
        <v>660.87099999999998</v>
      </c>
      <c r="F78" t="s">
        <v>25</v>
      </c>
      <c r="G78" s="1">
        <v>45229</v>
      </c>
      <c r="H78">
        <f>(E78)/2000032.59</f>
        <v>3.304301156412656E-4</v>
      </c>
      <c r="I78" s="3" t="s">
        <v>15</v>
      </c>
      <c r="J78">
        <v>3</v>
      </c>
    </row>
    <row r="79" spans="1:10">
      <c r="A79" t="s">
        <v>89</v>
      </c>
      <c r="B79" t="s">
        <v>11</v>
      </c>
      <c r="C79" t="s">
        <v>12</v>
      </c>
      <c r="D79" t="s">
        <v>86</v>
      </c>
      <c r="E79">
        <v>283.09607920000002</v>
      </c>
      <c r="F79" t="s">
        <v>21</v>
      </c>
      <c r="G79" s="1">
        <v>45229</v>
      </c>
      <c r="H79">
        <f>(E79)/2000032.59</f>
        <v>1.4154573311227895E-4</v>
      </c>
      <c r="I79" s="3" t="s">
        <v>15</v>
      </c>
    </row>
    <row r="80" spans="1:10">
      <c r="A80" t="s">
        <v>90</v>
      </c>
      <c r="B80" t="s">
        <v>18</v>
      </c>
      <c r="C80" t="s">
        <v>12</v>
      </c>
      <c r="D80" t="s">
        <v>86</v>
      </c>
      <c r="E80">
        <v>255.7470587</v>
      </c>
      <c r="F80" t="s">
        <v>21</v>
      </c>
      <c r="G80" s="1">
        <v>45229</v>
      </c>
      <c r="H80">
        <f>(E80)/2000032.59</f>
        <v>1.2787144568479256E-4</v>
      </c>
      <c r="I80" s="3" t="s">
        <v>15</v>
      </c>
      <c r="J80">
        <v>1</v>
      </c>
    </row>
    <row r="81" spans="1:10">
      <c r="A81" t="s">
        <v>91</v>
      </c>
      <c r="B81" t="s">
        <v>11</v>
      </c>
      <c r="C81" t="s">
        <v>12</v>
      </c>
      <c r="D81" t="s">
        <v>86</v>
      </c>
      <c r="E81">
        <v>411.46300000000002</v>
      </c>
      <c r="F81" t="s">
        <v>25</v>
      </c>
      <c r="G81" s="1">
        <v>45231</v>
      </c>
      <c r="H81">
        <f>(E81)/2000032.59</f>
        <v>2.057281476598339E-4</v>
      </c>
      <c r="I81" s="3" t="s">
        <v>15</v>
      </c>
    </row>
    <row r="82" spans="1:10">
      <c r="A82" t="s">
        <v>92</v>
      </c>
      <c r="B82" t="s">
        <v>18</v>
      </c>
      <c r="C82" t="s">
        <v>12</v>
      </c>
      <c r="D82" t="s">
        <v>86</v>
      </c>
      <c r="E82">
        <v>267.12700000000001</v>
      </c>
      <c r="F82" t="s">
        <v>21</v>
      </c>
      <c r="G82" s="1">
        <v>45231</v>
      </c>
      <c r="H82">
        <f>(E82)/2000032.59</f>
        <v>1.3356132361823164E-4</v>
      </c>
      <c r="I82" s="3" t="s">
        <v>15</v>
      </c>
      <c r="J82">
        <v>1</v>
      </c>
    </row>
    <row r="83" spans="1:10">
      <c r="A83" t="s">
        <v>93</v>
      </c>
      <c r="B83" t="s">
        <v>18</v>
      </c>
      <c r="C83" t="s">
        <v>12</v>
      </c>
      <c r="D83" t="s">
        <v>86</v>
      </c>
      <c r="E83">
        <v>426.51</v>
      </c>
      <c r="F83" t="s">
        <v>21</v>
      </c>
      <c r="G83" s="1">
        <v>45243</v>
      </c>
      <c r="H83">
        <f>(E83)/2000032.59</f>
        <v>2.1325152506639902E-4</v>
      </c>
      <c r="I83" s="3" t="s">
        <v>15</v>
      </c>
      <c r="J83">
        <v>1</v>
      </c>
    </row>
    <row r="84" spans="1:10">
      <c r="A84" t="s">
        <v>94</v>
      </c>
      <c r="B84" t="s">
        <v>18</v>
      </c>
      <c r="C84" t="s">
        <v>12</v>
      </c>
      <c r="D84" t="s">
        <v>86</v>
      </c>
      <c r="E84">
        <v>334.54899999999998</v>
      </c>
      <c r="F84" t="s">
        <v>25</v>
      </c>
      <c r="G84" s="1">
        <v>45245</v>
      </c>
      <c r="H84">
        <f>(E84)/2000032.59</f>
        <v>1.6727177430643766E-4</v>
      </c>
      <c r="I84" s="3" t="s">
        <v>15</v>
      </c>
    </row>
    <row r="85" spans="1:10">
      <c r="A85" t="s">
        <v>95</v>
      </c>
      <c r="B85" t="s">
        <v>18</v>
      </c>
      <c r="C85" t="s">
        <v>12</v>
      </c>
      <c r="D85" t="s">
        <v>86</v>
      </c>
      <c r="E85">
        <v>686.98399999999992</v>
      </c>
      <c r="F85" t="s">
        <v>25</v>
      </c>
      <c r="G85" s="1">
        <v>45245</v>
      </c>
      <c r="H85">
        <f>(E85)/2000032.59</f>
        <v>3.4348640288906488E-4</v>
      </c>
      <c r="I85" s="3" t="s">
        <v>15</v>
      </c>
      <c r="J85">
        <v>3</v>
      </c>
    </row>
    <row r="86" spans="1:10">
      <c r="A86" t="s">
        <v>96</v>
      </c>
      <c r="B86" t="s">
        <v>11</v>
      </c>
      <c r="C86" t="s">
        <v>12</v>
      </c>
      <c r="D86" t="s">
        <v>86</v>
      </c>
      <c r="E86">
        <v>305.54500000000002</v>
      </c>
      <c r="F86" t="s">
        <v>21</v>
      </c>
      <c r="G86" s="1">
        <v>45245</v>
      </c>
      <c r="H86">
        <f>(E86)/2000032.59</f>
        <v>1.5277001061267707E-4</v>
      </c>
      <c r="I86" s="3" t="s">
        <v>15</v>
      </c>
    </row>
    <row r="87" spans="1:10">
      <c r="A87" t="s">
        <v>97</v>
      </c>
      <c r="B87" t="s">
        <v>18</v>
      </c>
      <c r="C87" t="s">
        <v>12</v>
      </c>
      <c r="D87" t="s">
        <v>86</v>
      </c>
      <c r="E87">
        <v>1592.2776383782493</v>
      </c>
      <c r="F87" t="s">
        <v>25</v>
      </c>
      <c r="G87" s="1">
        <v>45248</v>
      </c>
      <c r="H87">
        <f>(E87)/2000032.59</f>
        <v>7.9612584631845885E-4</v>
      </c>
      <c r="I87" s="3" t="s">
        <v>26</v>
      </c>
      <c r="J87">
        <v>3</v>
      </c>
    </row>
    <row r="88" spans="1:10">
      <c r="A88" t="s">
        <v>98</v>
      </c>
      <c r="B88" t="s">
        <v>11</v>
      </c>
      <c r="C88" t="s">
        <v>12</v>
      </c>
      <c r="D88" t="s">
        <v>86</v>
      </c>
      <c r="E88">
        <v>402.20967071233986</v>
      </c>
      <c r="F88" t="s">
        <v>21</v>
      </c>
      <c r="G88" s="1">
        <v>45248</v>
      </c>
      <c r="H88">
        <f>(E88)/2000032.59</f>
        <v>2.011015584062757E-4</v>
      </c>
      <c r="I88" s="3" t="s">
        <v>26</v>
      </c>
      <c r="J88">
        <v>1</v>
      </c>
    </row>
    <row r="89" spans="1:10">
      <c r="A89">
        <v>8.1999999999999998E-4</v>
      </c>
      <c r="B89" t="s">
        <v>30</v>
      </c>
      <c r="C89" t="s">
        <v>31</v>
      </c>
      <c r="D89" t="s">
        <v>86</v>
      </c>
      <c r="E89">
        <v>17284.994619440931</v>
      </c>
      <c r="F89" t="s">
        <v>32</v>
      </c>
      <c r="G89" t="s">
        <v>32</v>
      </c>
      <c r="H89"/>
    </row>
    <row r="90" spans="1:10">
      <c r="A90">
        <v>8.2000000000000007E-3</v>
      </c>
      <c r="B90" t="s">
        <v>30</v>
      </c>
      <c r="C90" t="s">
        <v>31</v>
      </c>
      <c r="D90" t="s">
        <v>86</v>
      </c>
      <c r="E90">
        <v>29243.557000000001</v>
      </c>
      <c r="F90" t="s">
        <v>32</v>
      </c>
      <c r="G90" t="s">
        <v>32</v>
      </c>
      <c r="H90"/>
    </row>
    <row r="91" spans="1:10">
      <c r="A91">
        <v>8.2000000000000003E-2</v>
      </c>
      <c r="B91" t="s">
        <v>30</v>
      </c>
      <c r="C91" t="s">
        <v>31</v>
      </c>
      <c r="D91" t="s">
        <v>86</v>
      </c>
      <c r="E91">
        <v>171285.28919512909</v>
      </c>
      <c r="F91" t="s">
        <v>32</v>
      </c>
      <c r="G91" t="s">
        <v>32</v>
      </c>
      <c r="H91"/>
    </row>
    <row r="92" spans="1:10">
      <c r="A92">
        <v>0.82</v>
      </c>
      <c r="B92" t="s">
        <v>30</v>
      </c>
      <c r="C92" t="s">
        <v>31</v>
      </c>
      <c r="D92" t="s">
        <v>86</v>
      </c>
      <c r="E92">
        <v>1639154.388</v>
      </c>
      <c r="F92" t="s">
        <v>32</v>
      </c>
      <c r="G92" t="s">
        <v>32</v>
      </c>
      <c r="H92"/>
    </row>
    <row r="93" spans="1:10">
      <c r="H93"/>
    </row>
    <row r="94" spans="1:10">
      <c r="H94"/>
    </row>
    <row r="95" spans="1:10">
      <c r="H95"/>
    </row>
    <row r="96" spans="1:10">
      <c r="H96"/>
    </row>
    <row r="97" spans="8:8">
      <c r="H97"/>
    </row>
    <row r="98" spans="8:8">
      <c r="H98"/>
    </row>
    <row r="99" spans="8:8">
      <c r="H99"/>
    </row>
    <row r="100" spans="8:8">
      <c r="H100"/>
    </row>
    <row r="101" spans="8:8">
      <c r="H101"/>
    </row>
    <row r="102" spans="8:8">
      <c r="H102"/>
    </row>
    <row r="103" spans="8:8">
      <c r="H103"/>
    </row>
    <row r="104" spans="8:8">
      <c r="H104"/>
    </row>
  </sheetData>
  <sortState xmlns:xlrd2="http://schemas.microsoft.com/office/spreadsheetml/2017/richdata2" ref="A2:H92">
    <sortCondition ref="D2:D92"/>
    <sortCondition ref="G2:G92"/>
    <sortCondition ref="F2:F92"/>
  </sortState>
  <phoneticPr fontId="27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6E019-34DC-423F-94A5-D91C25E9B845}">
  <dimension ref="A1:Z30"/>
  <sheetViews>
    <sheetView topLeftCell="A7" workbookViewId="0">
      <selection activeCell="F32" sqref="F32"/>
    </sheetView>
  </sheetViews>
  <sheetFormatPr defaultColWidth="8.875" defaultRowHeight="15.95"/>
  <cols>
    <col min="1" max="1" width="12.625" bestFit="1" customWidth="1"/>
  </cols>
  <sheetData>
    <row r="1" spans="1:26">
      <c r="A1" s="32" t="s">
        <v>99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4"/>
      <c r="Z1" s="5"/>
    </row>
    <row r="2" spans="1:26">
      <c r="A2" s="6"/>
      <c r="B2" s="6" t="s">
        <v>100</v>
      </c>
      <c r="C2" s="6" t="s">
        <v>101</v>
      </c>
      <c r="D2" s="6" t="s">
        <v>102</v>
      </c>
      <c r="E2" s="6" t="s">
        <v>103</v>
      </c>
      <c r="F2" s="6" t="s">
        <v>104</v>
      </c>
      <c r="G2" s="6" t="s">
        <v>105</v>
      </c>
      <c r="H2" s="6" t="s">
        <v>106</v>
      </c>
      <c r="I2" s="6" t="s">
        <v>107</v>
      </c>
      <c r="J2" s="15" t="s">
        <v>108</v>
      </c>
      <c r="K2" s="15" t="s">
        <v>109</v>
      </c>
      <c r="L2" s="15" t="s">
        <v>110</v>
      </c>
      <c r="M2" s="15" t="s">
        <v>111</v>
      </c>
      <c r="N2" s="6" t="s">
        <v>112</v>
      </c>
      <c r="O2" s="6" t="s">
        <v>113</v>
      </c>
      <c r="P2" s="6" t="s">
        <v>114</v>
      </c>
      <c r="Q2" s="6" t="s">
        <v>115</v>
      </c>
      <c r="R2" s="6" t="s">
        <v>116</v>
      </c>
      <c r="S2" s="6" t="s">
        <v>117</v>
      </c>
      <c r="T2" s="6" t="s">
        <v>118</v>
      </c>
      <c r="U2" s="6" t="s">
        <v>119</v>
      </c>
      <c r="V2" s="6" t="s">
        <v>120</v>
      </c>
      <c r="W2" s="6" t="s">
        <v>121</v>
      </c>
      <c r="X2" s="8" t="s">
        <v>122</v>
      </c>
      <c r="Y2" s="6" t="s">
        <v>123</v>
      </c>
      <c r="Z2" s="5"/>
    </row>
    <row r="3" spans="1:26">
      <c r="A3" s="6" t="s">
        <v>6</v>
      </c>
      <c r="B3" s="6"/>
      <c r="C3" s="6"/>
      <c r="D3" s="6"/>
      <c r="E3" s="6"/>
      <c r="F3" s="6"/>
      <c r="G3" s="6"/>
      <c r="H3" s="6"/>
      <c r="I3" s="6"/>
      <c r="J3" s="15"/>
      <c r="K3" s="15"/>
      <c r="L3" s="15"/>
      <c r="M3" s="15"/>
      <c r="N3" s="6"/>
      <c r="O3" s="6"/>
      <c r="P3" s="6"/>
      <c r="Q3" s="6"/>
      <c r="R3" s="6"/>
      <c r="S3" s="6"/>
      <c r="T3" s="6"/>
      <c r="U3" s="6"/>
      <c r="V3" s="6"/>
      <c r="W3" s="6"/>
      <c r="X3" s="8"/>
      <c r="Y3" s="6"/>
      <c r="Z3" s="5"/>
    </row>
    <row r="4" spans="1:26">
      <c r="A4" s="13">
        <v>45229</v>
      </c>
      <c r="B4" s="7">
        <v>4</v>
      </c>
      <c r="C4" s="7">
        <v>4</v>
      </c>
      <c r="D4" s="7">
        <v>4</v>
      </c>
      <c r="E4" s="7">
        <v>3</v>
      </c>
      <c r="F4" s="7">
        <v>3</v>
      </c>
      <c r="G4" s="7">
        <v>3</v>
      </c>
      <c r="H4" s="7">
        <v>3</v>
      </c>
      <c r="I4" s="7">
        <v>3</v>
      </c>
      <c r="J4" s="16">
        <v>3</v>
      </c>
      <c r="K4" s="16">
        <v>5</v>
      </c>
      <c r="L4" s="16">
        <v>6</v>
      </c>
      <c r="M4" s="16">
        <v>6</v>
      </c>
      <c r="N4" s="7">
        <v>8</v>
      </c>
      <c r="O4" s="7">
        <v>6</v>
      </c>
      <c r="P4" s="7">
        <v>4</v>
      </c>
      <c r="Q4" s="7">
        <v>4</v>
      </c>
      <c r="R4" s="7">
        <v>4</v>
      </c>
      <c r="S4" s="7">
        <v>5</v>
      </c>
      <c r="T4" s="7">
        <v>4</v>
      </c>
      <c r="U4" s="7">
        <v>4</v>
      </c>
      <c r="V4" s="7">
        <v>4</v>
      </c>
      <c r="W4" s="7">
        <v>4</v>
      </c>
      <c r="X4" s="9">
        <v>4</v>
      </c>
      <c r="Y4" s="7">
        <v>4</v>
      </c>
      <c r="Z4" s="5"/>
    </row>
    <row r="5" spans="1:26">
      <c r="A5" s="13">
        <v>45231</v>
      </c>
      <c r="B5" s="7">
        <v>11</v>
      </c>
      <c r="C5" s="7">
        <v>11</v>
      </c>
      <c r="D5" s="7">
        <v>13</v>
      </c>
      <c r="E5" s="7">
        <v>15</v>
      </c>
      <c r="F5" s="7">
        <v>13</v>
      </c>
      <c r="G5" s="7">
        <v>9</v>
      </c>
      <c r="H5" s="7">
        <v>6</v>
      </c>
      <c r="I5" s="7">
        <v>3</v>
      </c>
      <c r="J5" s="17">
        <v>4</v>
      </c>
      <c r="K5" s="17">
        <v>4</v>
      </c>
      <c r="L5" s="17">
        <v>4</v>
      </c>
      <c r="M5" s="17">
        <v>7</v>
      </c>
      <c r="N5" s="7">
        <v>4</v>
      </c>
      <c r="O5" s="7">
        <v>4</v>
      </c>
      <c r="P5" s="7">
        <v>4</v>
      </c>
      <c r="Q5" s="7">
        <v>4</v>
      </c>
      <c r="R5" s="7">
        <v>4</v>
      </c>
      <c r="S5" s="7">
        <v>5</v>
      </c>
      <c r="T5" s="7">
        <v>5</v>
      </c>
      <c r="U5" s="7">
        <v>6</v>
      </c>
      <c r="V5" s="7">
        <v>4</v>
      </c>
      <c r="W5" s="7">
        <v>5</v>
      </c>
      <c r="X5" s="9">
        <v>5</v>
      </c>
      <c r="Y5" s="7">
        <v>4</v>
      </c>
      <c r="Z5" s="5"/>
    </row>
    <row r="6" spans="1:26">
      <c r="A6" s="13">
        <v>45234</v>
      </c>
      <c r="B6" s="19">
        <v>38</v>
      </c>
      <c r="C6" s="19">
        <v>38</v>
      </c>
      <c r="D6" s="19">
        <v>37</v>
      </c>
      <c r="E6" s="19">
        <v>36</v>
      </c>
      <c r="F6" s="19">
        <v>35</v>
      </c>
      <c r="G6" s="19">
        <v>32</v>
      </c>
      <c r="H6" s="19">
        <v>30</v>
      </c>
      <c r="I6" s="19">
        <v>23</v>
      </c>
      <c r="J6" s="21">
        <v>17</v>
      </c>
      <c r="K6" s="21">
        <v>11</v>
      </c>
      <c r="L6" s="21">
        <v>7</v>
      </c>
      <c r="M6" s="21">
        <v>12</v>
      </c>
      <c r="N6" s="19">
        <v>20</v>
      </c>
      <c r="O6" s="19">
        <v>22</v>
      </c>
      <c r="P6" s="19">
        <v>22</v>
      </c>
      <c r="Q6" s="19">
        <v>22</v>
      </c>
      <c r="R6" s="19">
        <v>21</v>
      </c>
      <c r="S6" s="19">
        <v>18</v>
      </c>
      <c r="T6" s="19">
        <v>17</v>
      </c>
      <c r="U6" s="19">
        <v>10</v>
      </c>
      <c r="V6" s="19">
        <v>12</v>
      </c>
      <c r="W6" s="19">
        <v>12</v>
      </c>
      <c r="X6" s="19">
        <v>7</v>
      </c>
      <c r="Y6" s="19">
        <v>5</v>
      </c>
      <c r="Z6" s="5"/>
    </row>
    <row r="7" spans="1:26">
      <c r="A7" s="13">
        <v>45236</v>
      </c>
      <c r="B7" s="7">
        <v>7</v>
      </c>
      <c r="C7" s="7">
        <v>6</v>
      </c>
      <c r="D7" s="7">
        <v>7</v>
      </c>
      <c r="E7" s="7">
        <v>7</v>
      </c>
      <c r="F7" s="7">
        <v>7</v>
      </c>
      <c r="G7" s="7">
        <v>6</v>
      </c>
      <c r="H7" s="7">
        <v>8</v>
      </c>
      <c r="I7" s="7">
        <v>9</v>
      </c>
      <c r="J7" s="22">
        <v>8</v>
      </c>
      <c r="K7" s="22">
        <v>8</v>
      </c>
      <c r="L7" s="22">
        <v>9</v>
      </c>
      <c r="M7" s="22">
        <v>8</v>
      </c>
      <c r="N7" s="7">
        <v>9</v>
      </c>
      <c r="O7" s="7">
        <v>10</v>
      </c>
      <c r="P7" s="7">
        <v>12</v>
      </c>
      <c r="Q7" s="7">
        <v>13</v>
      </c>
      <c r="R7" s="7">
        <v>14</v>
      </c>
      <c r="S7" s="7">
        <v>14</v>
      </c>
      <c r="T7" s="7">
        <v>13</v>
      </c>
      <c r="U7" s="7">
        <v>12</v>
      </c>
      <c r="V7" s="7">
        <v>11</v>
      </c>
      <c r="W7" s="7">
        <v>11</v>
      </c>
      <c r="X7" s="9">
        <v>14</v>
      </c>
      <c r="Y7" s="7">
        <v>13</v>
      </c>
      <c r="Z7" s="5"/>
    </row>
    <row r="8" spans="1:26">
      <c r="A8" s="13">
        <v>45238</v>
      </c>
      <c r="B8" s="7">
        <v>2</v>
      </c>
      <c r="C8" s="7">
        <v>2</v>
      </c>
      <c r="D8" s="7">
        <v>2</v>
      </c>
      <c r="E8" s="7">
        <v>2</v>
      </c>
      <c r="F8" s="7">
        <v>2</v>
      </c>
      <c r="G8" s="7">
        <v>2</v>
      </c>
      <c r="H8" s="7">
        <v>2</v>
      </c>
      <c r="I8" s="7">
        <v>2</v>
      </c>
      <c r="J8" s="16">
        <v>3</v>
      </c>
      <c r="K8" s="16">
        <v>3</v>
      </c>
      <c r="L8" s="16">
        <v>3</v>
      </c>
      <c r="M8" s="16">
        <v>3</v>
      </c>
      <c r="N8" s="7">
        <v>2</v>
      </c>
      <c r="O8" s="7">
        <v>2</v>
      </c>
      <c r="P8" s="7">
        <v>2</v>
      </c>
      <c r="Q8" s="7">
        <v>2</v>
      </c>
      <c r="R8" s="7">
        <v>2</v>
      </c>
      <c r="S8" s="7">
        <v>4</v>
      </c>
      <c r="T8" s="7">
        <v>4</v>
      </c>
      <c r="U8" s="7">
        <v>4</v>
      </c>
      <c r="V8" s="7">
        <v>3</v>
      </c>
      <c r="W8" s="7">
        <v>2</v>
      </c>
      <c r="X8" s="9">
        <v>2</v>
      </c>
      <c r="Y8" s="7">
        <v>3</v>
      </c>
      <c r="Z8" s="5"/>
    </row>
    <row r="9" spans="1:26">
      <c r="A9" s="13">
        <v>45241</v>
      </c>
      <c r="B9" s="7">
        <v>4</v>
      </c>
      <c r="C9" s="7">
        <v>4</v>
      </c>
      <c r="D9" s="7">
        <v>5</v>
      </c>
      <c r="E9" s="7">
        <v>4</v>
      </c>
      <c r="F9" s="7">
        <v>3</v>
      </c>
      <c r="G9" s="7">
        <v>3</v>
      </c>
      <c r="H9" s="7">
        <v>3</v>
      </c>
      <c r="I9" s="7">
        <v>4</v>
      </c>
      <c r="J9" s="16">
        <v>6</v>
      </c>
      <c r="K9" s="16">
        <v>5</v>
      </c>
      <c r="L9" s="16">
        <v>4</v>
      </c>
      <c r="M9" s="16">
        <v>4</v>
      </c>
      <c r="N9" s="7">
        <v>4</v>
      </c>
      <c r="O9" s="7">
        <v>5</v>
      </c>
      <c r="P9" s="7">
        <v>5</v>
      </c>
      <c r="Q9" s="7">
        <v>5</v>
      </c>
      <c r="R9" s="7">
        <v>4</v>
      </c>
      <c r="S9" s="7">
        <v>5</v>
      </c>
      <c r="T9" s="7">
        <v>5</v>
      </c>
      <c r="U9" s="7">
        <v>5</v>
      </c>
      <c r="V9" s="7">
        <v>5</v>
      </c>
      <c r="W9" s="7">
        <v>5</v>
      </c>
      <c r="X9" s="9">
        <v>5</v>
      </c>
      <c r="Y9" s="7">
        <v>5</v>
      </c>
      <c r="Z9" s="5"/>
    </row>
    <row r="10" spans="1:26">
      <c r="A10" s="13">
        <v>45243</v>
      </c>
      <c r="B10" s="7">
        <v>29</v>
      </c>
      <c r="C10" s="7">
        <v>20</v>
      </c>
      <c r="D10" s="7">
        <v>6</v>
      </c>
      <c r="E10" s="7">
        <v>5</v>
      </c>
      <c r="F10" s="7">
        <v>5</v>
      </c>
      <c r="G10" s="7">
        <v>5</v>
      </c>
      <c r="H10" s="7">
        <v>6</v>
      </c>
      <c r="I10" s="7">
        <v>7</v>
      </c>
      <c r="J10" s="16">
        <v>12</v>
      </c>
      <c r="K10" s="16">
        <v>10</v>
      </c>
      <c r="L10" s="16">
        <v>8</v>
      </c>
      <c r="M10" s="16">
        <v>9</v>
      </c>
      <c r="N10" s="7">
        <v>12</v>
      </c>
      <c r="O10" s="7">
        <v>12</v>
      </c>
      <c r="P10" s="7">
        <v>11</v>
      </c>
      <c r="Q10" s="7">
        <v>6</v>
      </c>
      <c r="R10" s="7">
        <v>4</v>
      </c>
      <c r="S10" s="7">
        <v>4</v>
      </c>
      <c r="T10" s="7">
        <v>5</v>
      </c>
      <c r="U10" s="7">
        <v>5</v>
      </c>
      <c r="V10" s="7">
        <v>4</v>
      </c>
      <c r="W10" s="7">
        <v>3</v>
      </c>
      <c r="X10" s="9">
        <v>3</v>
      </c>
      <c r="Y10" s="6"/>
      <c r="Z10" s="5"/>
    </row>
    <row r="11" spans="1:26">
      <c r="A11" s="23">
        <v>45245</v>
      </c>
      <c r="B11" s="11">
        <v>9</v>
      </c>
      <c r="C11" s="11">
        <v>8</v>
      </c>
      <c r="D11" s="11">
        <v>8</v>
      </c>
      <c r="E11" s="11">
        <v>9</v>
      </c>
      <c r="F11" s="11">
        <v>9</v>
      </c>
      <c r="G11" s="11">
        <v>8</v>
      </c>
      <c r="H11" s="11">
        <v>8</v>
      </c>
      <c r="I11" s="11">
        <v>8</v>
      </c>
      <c r="J11" s="17">
        <v>8</v>
      </c>
      <c r="K11" s="17">
        <v>9</v>
      </c>
      <c r="L11" s="17">
        <v>10</v>
      </c>
      <c r="M11" s="17">
        <v>9</v>
      </c>
      <c r="N11" s="11">
        <v>8</v>
      </c>
      <c r="O11" s="11">
        <v>7</v>
      </c>
      <c r="P11" s="11">
        <v>7</v>
      </c>
      <c r="Q11" s="11">
        <v>7</v>
      </c>
      <c r="R11" s="11">
        <v>7</v>
      </c>
      <c r="S11" s="11">
        <v>8</v>
      </c>
      <c r="T11" s="11">
        <v>8</v>
      </c>
      <c r="U11" s="11">
        <v>8</v>
      </c>
      <c r="V11" s="11">
        <v>10</v>
      </c>
      <c r="W11" s="11">
        <v>11</v>
      </c>
      <c r="X11" s="12">
        <v>13</v>
      </c>
      <c r="Y11" s="11">
        <v>14</v>
      </c>
      <c r="Z11" s="5"/>
    </row>
    <row r="12" spans="1:26">
      <c r="A12" s="13">
        <v>45247</v>
      </c>
      <c r="B12" s="24">
        <v>18</v>
      </c>
      <c r="C12" s="24">
        <v>22</v>
      </c>
      <c r="D12" s="24">
        <v>31</v>
      </c>
      <c r="E12" s="24">
        <v>34</v>
      </c>
      <c r="F12" s="24">
        <v>33</v>
      </c>
      <c r="G12" s="24">
        <v>36</v>
      </c>
      <c r="H12" s="24">
        <v>35</v>
      </c>
      <c r="I12" s="24">
        <v>34</v>
      </c>
      <c r="J12" s="21">
        <v>30</v>
      </c>
      <c r="K12" s="21">
        <v>30</v>
      </c>
      <c r="L12" s="21">
        <v>30</v>
      </c>
      <c r="M12" s="21">
        <v>28</v>
      </c>
      <c r="N12" s="24">
        <v>21</v>
      </c>
      <c r="O12" s="24">
        <v>20</v>
      </c>
      <c r="P12" s="24">
        <v>19</v>
      </c>
      <c r="Q12" s="24">
        <v>22</v>
      </c>
      <c r="R12" s="24">
        <v>21</v>
      </c>
      <c r="S12" s="24">
        <v>21</v>
      </c>
      <c r="T12" s="24">
        <v>17</v>
      </c>
      <c r="U12" s="24">
        <v>15</v>
      </c>
      <c r="V12" s="24">
        <v>12</v>
      </c>
      <c r="W12" s="24">
        <v>7</v>
      </c>
      <c r="X12" s="24">
        <v>5</v>
      </c>
      <c r="Y12" s="24">
        <v>7</v>
      </c>
      <c r="Z12" s="5"/>
    </row>
    <row r="13" spans="1:26">
      <c r="A13" s="25">
        <v>45248</v>
      </c>
      <c r="B13" s="7">
        <v>5</v>
      </c>
      <c r="C13" s="7">
        <v>4</v>
      </c>
      <c r="D13" s="7">
        <v>4</v>
      </c>
      <c r="E13" s="7">
        <v>4</v>
      </c>
      <c r="F13" s="7">
        <v>4</v>
      </c>
      <c r="G13" s="7">
        <v>5</v>
      </c>
      <c r="H13" s="7">
        <v>5</v>
      </c>
      <c r="I13" s="7">
        <v>5</v>
      </c>
      <c r="J13" s="16">
        <v>6</v>
      </c>
      <c r="K13" s="16">
        <v>6</v>
      </c>
      <c r="L13" s="16">
        <v>6</v>
      </c>
      <c r="M13" s="16">
        <v>4</v>
      </c>
      <c r="N13" s="7">
        <v>4</v>
      </c>
      <c r="O13" s="7">
        <v>4</v>
      </c>
      <c r="P13" s="7">
        <v>5</v>
      </c>
      <c r="Q13" s="7">
        <v>5</v>
      </c>
      <c r="R13" s="7">
        <v>5</v>
      </c>
      <c r="S13" s="7">
        <v>5</v>
      </c>
      <c r="T13" s="7">
        <v>5</v>
      </c>
      <c r="U13" s="7">
        <v>5</v>
      </c>
      <c r="V13" s="7">
        <v>6</v>
      </c>
      <c r="W13" s="7">
        <v>8</v>
      </c>
      <c r="X13" s="7">
        <v>9</v>
      </c>
      <c r="Y13" s="7">
        <v>9</v>
      </c>
      <c r="Z13" s="5"/>
    </row>
    <row r="14" spans="1:26">
      <c r="A14" s="26">
        <v>45253</v>
      </c>
      <c r="B14" s="20">
        <v>5</v>
      </c>
      <c r="C14" s="20">
        <v>5</v>
      </c>
      <c r="D14" s="20">
        <v>10</v>
      </c>
      <c r="E14" s="20">
        <v>10</v>
      </c>
      <c r="F14" s="20">
        <v>10</v>
      </c>
      <c r="G14" s="20">
        <v>11</v>
      </c>
      <c r="H14" s="20">
        <v>12</v>
      </c>
      <c r="I14" s="20">
        <v>11</v>
      </c>
      <c r="J14" s="20">
        <v>10</v>
      </c>
      <c r="K14" s="20">
        <v>9</v>
      </c>
      <c r="L14" s="20">
        <v>13</v>
      </c>
      <c r="M14" s="20">
        <v>14</v>
      </c>
      <c r="N14" s="20">
        <v>15</v>
      </c>
      <c r="O14" s="20">
        <v>14</v>
      </c>
      <c r="P14" s="20">
        <v>13</v>
      </c>
      <c r="Q14" s="20">
        <v>12</v>
      </c>
      <c r="R14" s="20">
        <v>10</v>
      </c>
      <c r="S14" s="20">
        <v>20</v>
      </c>
      <c r="T14" s="20">
        <v>20</v>
      </c>
      <c r="U14" s="20">
        <v>24</v>
      </c>
      <c r="V14" s="20">
        <v>27</v>
      </c>
      <c r="W14" s="20">
        <v>32</v>
      </c>
      <c r="X14" s="20">
        <v>32</v>
      </c>
      <c r="Y14" s="20">
        <v>31</v>
      </c>
      <c r="Z14" s="5"/>
    </row>
    <row r="15" spans="1:26">
      <c r="A15" s="30" t="s">
        <v>124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5"/>
    </row>
    <row r="16" spans="1:26">
      <c r="A16" s="14">
        <v>45229</v>
      </c>
      <c r="B16" s="10">
        <v>7</v>
      </c>
      <c r="C16" s="10">
        <v>7.2</v>
      </c>
      <c r="D16" s="10">
        <v>4.5</v>
      </c>
      <c r="E16" s="10">
        <v>7.8</v>
      </c>
      <c r="F16" s="10">
        <v>7.9</v>
      </c>
      <c r="G16" s="10"/>
      <c r="H16" s="10">
        <v>8.5</v>
      </c>
      <c r="I16" s="10">
        <v>16.399999999999999</v>
      </c>
      <c r="J16" s="18">
        <v>17.7</v>
      </c>
      <c r="K16" s="18">
        <v>19.100000000000001</v>
      </c>
      <c r="L16" s="18">
        <v>18.399999999999999</v>
      </c>
      <c r="M16" s="18">
        <v>20.9</v>
      </c>
      <c r="N16" s="10">
        <v>19.8</v>
      </c>
      <c r="O16" s="10">
        <v>13.4</v>
      </c>
      <c r="P16" s="10">
        <v>11.3</v>
      </c>
      <c r="Q16" s="10">
        <v>9.4</v>
      </c>
      <c r="R16" s="10">
        <v>10.4</v>
      </c>
      <c r="S16" s="10">
        <v>8.9</v>
      </c>
      <c r="T16" s="10">
        <v>9.3000000000000007</v>
      </c>
      <c r="U16" s="10">
        <v>8.1</v>
      </c>
      <c r="V16" s="10">
        <v>8.4</v>
      </c>
      <c r="W16" s="10">
        <v>9.5</v>
      </c>
      <c r="X16" s="10">
        <v>10.6</v>
      </c>
      <c r="Y16" s="10">
        <v>13.5</v>
      </c>
    </row>
    <row r="17" spans="1:26">
      <c r="A17" s="14">
        <v>45231</v>
      </c>
      <c r="B17" s="10">
        <v>21.1</v>
      </c>
      <c r="C17" s="10">
        <v>26.4</v>
      </c>
      <c r="D17" s="10">
        <v>23.4</v>
      </c>
      <c r="E17" s="10">
        <v>14.9</v>
      </c>
      <c r="F17" s="10">
        <v>19.600000000000001</v>
      </c>
      <c r="G17" s="10">
        <v>12.4</v>
      </c>
      <c r="H17" s="10">
        <v>10.8</v>
      </c>
      <c r="I17" s="10">
        <v>10.3</v>
      </c>
      <c r="J17" s="18">
        <v>14.3</v>
      </c>
      <c r="K17" s="18">
        <v>12.4</v>
      </c>
      <c r="L17" s="18">
        <v>8.5</v>
      </c>
      <c r="M17" s="18">
        <v>6.1</v>
      </c>
      <c r="N17" s="10">
        <v>6.6</v>
      </c>
      <c r="O17" s="10">
        <v>6.9</v>
      </c>
      <c r="P17" s="10">
        <v>6.4</v>
      </c>
      <c r="Q17" s="10">
        <v>6</v>
      </c>
      <c r="R17" s="10">
        <v>7.3</v>
      </c>
      <c r="S17" s="10">
        <v>9</v>
      </c>
      <c r="T17" s="10">
        <v>11.2</v>
      </c>
      <c r="U17" s="10">
        <v>11.2</v>
      </c>
      <c r="V17" s="10">
        <v>11.2</v>
      </c>
      <c r="W17" s="10">
        <v>17.7</v>
      </c>
      <c r="X17" s="10">
        <v>20.8</v>
      </c>
      <c r="Y17" s="10">
        <v>18.899999999999999</v>
      </c>
    </row>
    <row r="18" spans="1:26">
      <c r="A18" s="14">
        <v>45234</v>
      </c>
      <c r="B18" s="10">
        <v>5.8</v>
      </c>
      <c r="C18" s="10">
        <v>5.3</v>
      </c>
      <c r="D18" s="10">
        <v>5.5</v>
      </c>
      <c r="E18" s="10">
        <v>6.4</v>
      </c>
      <c r="F18" s="10">
        <v>6.1</v>
      </c>
      <c r="G18" s="10">
        <v>8.3000000000000007</v>
      </c>
      <c r="H18" s="10">
        <v>8.5</v>
      </c>
      <c r="I18" s="10">
        <v>11.8</v>
      </c>
      <c r="J18" s="18">
        <v>14.9</v>
      </c>
      <c r="K18" s="18">
        <v>19.600000000000001</v>
      </c>
      <c r="L18" s="18">
        <v>23.4</v>
      </c>
      <c r="M18" s="18">
        <v>20.8</v>
      </c>
      <c r="N18" s="10">
        <v>14.3</v>
      </c>
      <c r="O18" s="10">
        <v>11.7</v>
      </c>
      <c r="P18" s="10">
        <v>13.4</v>
      </c>
      <c r="Q18" s="10">
        <v>14.5</v>
      </c>
      <c r="R18" s="10">
        <v>15.6</v>
      </c>
      <c r="S18" s="10">
        <v>18.100000000000001</v>
      </c>
      <c r="T18" s="10">
        <v>19.600000000000001</v>
      </c>
      <c r="U18" s="10">
        <v>25.4</v>
      </c>
      <c r="V18" s="10">
        <v>24</v>
      </c>
      <c r="W18" s="10">
        <v>24.7</v>
      </c>
      <c r="X18" s="10">
        <v>29.1</v>
      </c>
      <c r="Y18" s="10">
        <v>26.8</v>
      </c>
    </row>
    <row r="19" spans="1:26">
      <c r="A19" s="14">
        <v>45245</v>
      </c>
      <c r="B19" s="10">
        <v>26.2</v>
      </c>
      <c r="C19" s="10">
        <v>25.9</v>
      </c>
      <c r="D19" s="10">
        <v>20.6</v>
      </c>
      <c r="E19" s="10">
        <v>20.100000000000001</v>
      </c>
      <c r="F19" s="10">
        <v>17.600000000000001</v>
      </c>
      <c r="G19" s="10">
        <v>17.100000000000001</v>
      </c>
      <c r="H19" s="10">
        <v>18.2</v>
      </c>
      <c r="I19" s="10">
        <v>17.8</v>
      </c>
      <c r="J19" s="18">
        <v>17.8</v>
      </c>
      <c r="K19" s="18">
        <v>17.399999999999999</v>
      </c>
      <c r="L19" s="18">
        <v>18.100000000000001</v>
      </c>
      <c r="M19" s="18">
        <v>20.2</v>
      </c>
      <c r="N19" s="10">
        <v>15</v>
      </c>
      <c r="O19" s="10">
        <v>13.3</v>
      </c>
      <c r="P19" s="10">
        <v>12.1</v>
      </c>
      <c r="Q19" s="10">
        <v>12.2</v>
      </c>
      <c r="R19" s="10">
        <v>16.3</v>
      </c>
      <c r="S19" s="10">
        <v>16.8</v>
      </c>
      <c r="T19" s="10">
        <v>18.899999999999999</v>
      </c>
      <c r="U19" s="10">
        <v>19.600000000000001</v>
      </c>
      <c r="V19" s="10">
        <v>25.6</v>
      </c>
      <c r="W19" s="10">
        <v>26.9</v>
      </c>
      <c r="X19" s="10">
        <v>35.700000000000003</v>
      </c>
      <c r="Y19" s="10">
        <v>36.299999999999997</v>
      </c>
    </row>
    <row r="20" spans="1:26">
      <c r="A20" s="14">
        <v>45247</v>
      </c>
      <c r="B20" s="10">
        <v>16.8</v>
      </c>
      <c r="C20" s="10">
        <v>16</v>
      </c>
      <c r="D20" s="10">
        <v>11.2</v>
      </c>
      <c r="E20" s="10">
        <v>9.9</v>
      </c>
      <c r="F20" s="10">
        <v>10.9</v>
      </c>
      <c r="G20" s="10">
        <v>8.8000000000000007</v>
      </c>
      <c r="H20" s="10">
        <v>9.6999999999999993</v>
      </c>
      <c r="I20" s="10">
        <v>11.4</v>
      </c>
      <c r="J20" s="18">
        <v>15</v>
      </c>
      <c r="K20" s="18">
        <v>13.3</v>
      </c>
      <c r="L20" s="18">
        <v>14</v>
      </c>
      <c r="M20" s="18">
        <v>16</v>
      </c>
      <c r="N20" s="10">
        <v>21.1</v>
      </c>
      <c r="O20" s="10">
        <v>15.4</v>
      </c>
      <c r="P20" s="10">
        <v>10.6</v>
      </c>
      <c r="Q20" s="10">
        <v>9.9</v>
      </c>
      <c r="R20" s="10">
        <v>9.1999999999999993</v>
      </c>
      <c r="S20" s="10">
        <v>8.1999999999999993</v>
      </c>
      <c r="T20" s="10">
        <v>12.5</v>
      </c>
      <c r="U20" s="10">
        <v>13</v>
      </c>
      <c r="V20" s="10">
        <v>15.6</v>
      </c>
      <c r="W20" s="10">
        <v>19.7</v>
      </c>
      <c r="X20" s="10">
        <v>20.6</v>
      </c>
      <c r="Y20" s="10">
        <v>18.2</v>
      </c>
    </row>
    <row r="21" spans="1:26">
      <c r="A21" s="14">
        <v>45248</v>
      </c>
      <c r="B21" s="10">
        <v>16.2</v>
      </c>
      <c r="C21" s="10">
        <v>14.8</v>
      </c>
      <c r="D21" s="10">
        <v>11.9</v>
      </c>
      <c r="E21" s="10">
        <v>15.9</v>
      </c>
      <c r="F21" s="10">
        <v>19.100000000000001</v>
      </c>
      <c r="G21" s="10">
        <v>26.6</v>
      </c>
      <c r="H21" s="10">
        <v>27.2</v>
      </c>
      <c r="I21" s="10">
        <v>29.2</v>
      </c>
      <c r="J21" s="18">
        <v>31.1</v>
      </c>
      <c r="K21" s="18">
        <v>30.9</v>
      </c>
      <c r="L21" s="18">
        <v>18.600000000000001</v>
      </c>
      <c r="M21" s="18">
        <v>9.1</v>
      </c>
      <c r="N21" s="10">
        <v>8.9</v>
      </c>
      <c r="O21" s="10">
        <v>8.5</v>
      </c>
      <c r="P21" s="10">
        <v>9.4</v>
      </c>
      <c r="Q21" s="10">
        <v>9.3000000000000007</v>
      </c>
      <c r="R21" s="10">
        <v>8.6999999999999993</v>
      </c>
      <c r="S21" s="10">
        <v>8.6</v>
      </c>
      <c r="T21" s="10">
        <v>8.9</v>
      </c>
      <c r="U21" s="10">
        <v>8.9</v>
      </c>
      <c r="V21" s="10">
        <v>9.9</v>
      </c>
      <c r="W21" s="10">
        <v>11.6</v>
      </c>
      <c r="X21" s="10">
        <v>16.3</v>
      </c>
      <c r="Y21" s="10">
        <v>15.9</v>
      </c>
    </row>
    <row r="22" spans="1:26">
      <c r="A22" s="14">
        <v>45253</v>
      </c>
      <c r="B22" s="10">
        <v>23.3</v>
      </c>
      <c r="C22" s="10">
        <v>23.8</v>
      </c>
      <c r="D22" s="10">
        <v>16.100000000000001</v>
      </c>
      <c r="E22" s="10">
        <v>14.3</v>
      </c>
      <c r="F22" s="10">
        <v>11.8</v>
      </c>
      <c r="G22" s="10">
        <v>11.4</v>
      </c>
      <c r="H22" s="10">
        <v>11.6</v>
      </c>
      <c r="I22" s="10">
        <v>13.7</v>
      </c>
      <c r="J22" s="18">
        <v>14.5</v>
      </c>
      <c r="K22" s="18">
        <v>16.2</v>
      </c>
      <c r="L22" s="18">
        <v>12.6</v>
      </c>
      <c r="M22" s="18">
        <v>10.3</v>
      </c>
      <c r="N22" s="10">
        <v>9.1</v>
      </c>
      <c r="O22" s="10">
        <v>9.1</v>
      </c>
      <c r="P22" s="10">
        <v>10.6</v>
      </c>
      <c r="Q22" s="10">
        <v>12.5</v>
      </c>
      <c r="R22" s="10">
        <v>15.5</v>
      </c>
      <c r="S22" s="10">
        <v>10.6</v>
      </c>
      <c r="T22" s="10">
        <v>9.4</v>
      </c>
      <c r="U22" s="10">
        <v>7.5</v>
      </c>
      <c r="V22" s="10">
        <v>6.7</v>
      </c>
      <c r="W22" s="10">
        <v>5</v>
      </c>
      <c r="X22" s="10">
        <v>6.1</v>
      </c>
      <c r="Y22" s="10">
        <v>6.2</v>
      </c>
    </row>
    <row r="23" spans="1:26">
      <c r="A23" s="30" t="s">
        <v>125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5"/>
    </row>
    <row r="24" spans="1:26">
      <c r="A24" s="29">
        <v>45229</v>
      </c>
      <c r="B24" s="27">
        <v>15</v>
      </c>
      <c r="C24" s="27">
        <v>14</v>
      </c>
      <c r="D24" s="27">
        <v>16</v>
      </c>
      <c r="E24" s="27">
        <v>15</v>
      </c>
      <c r="F24" s="27">
        <v>14</v>
      </c>
      <c r="G24" s="27"/>
      <c r="H24" s="27">
        <v>15</v>
      </c>
      <c r="I24" s="27">
        <v>11</v>
      </c>
      <c r="J24" s="28">
        <v>9</v>
      </c>
      <c r="K24" s="28">
        <v>7</v>
      </c>
      <c r="L24" s="28">
        <v>7</v>
      </c>
      <c r="M24" s="28">
        <v>8</v>
      </c>
      <c r="N24" s="27">
        <v>6</v>
      </c>
      <c r="O24" s="27">
        <v>10</v>
      </c>
      <c r="P24" s="27">
        <v>14</v>
      </c>
      <c r="Q24" s="27">
        <v>17</v>
      </c>
      <c r="R24" s="27">
        <v>18</v>
      </c>
      <c r="S24" s="27">
        <v>21</v>
      </c>
      <c r="T24" s="27">
        <v>22</v>
      </c>
      <c r="U24" s="27">
        <v>24</v>
      </c>
      <c r="V24" s="27">
        <v>24</v>
      </c>
      <c r="W24" s="27">
        <v>22</v>
      </c>
      <c r="X24" s="27">
        <v>20</v>
      </c>
      <c r="Y24" s="27">
        <v>17</v>
      </c>
    </row>
    <row r="25" spans="1:26">
      <c r="A25" s="29">
        <v>45231</v>
      </c>
      <c r="B25" s="27">
        <v>13</v>
      </c>
      <c r="C25" s="27">
        <v>6</v>
      </c>
      <c r="D25" s="27">
        <v>9</v>
      </c>
      <c r="E25" s="27">
        <v>15</v>
      </c>
      <c r="F25" s="27">
        <v>10</v>
      </c>
      <c r="G25" s="27">
        <v>16</v>
      </c>
      <c r="H25" s="27">
        <v>15</v>
      </c>
      <c r="I25" s="27">
        <v>13</v>
      </c>
      <c r="J25" s="28">
        <v>10</v>
      </c>
      <c r="K25" s="28">
        <v>12</v>
      </c>
      <c r="L25" s="28">
        <v>15</v>
      </c>
      <c r="M25" s="28">
        <v>17</v>
      </c>
      <c r="N25" s="27">
        <v>17</v>
      </c>
      <c r="O25" s="27">
        <v>18</v>
      </c>
      <c r="P25" s="27">
        <v>20</v>
      </c>
      <c r="Q25" s="27">
        <v>21</v>
      </c>
      <c r="R25" s="27">
        <v>20</v>
      </c>
      <c r="S25" s="27">
        <v>20</v>
      </c>
      <c r="T25" s="27">
        <v>18</v>
      </c>
      <c r="U25" s="27">
        <v>18</v>
      </c>
      <c r="V25" s="27">
        <v>20</v>
      </c>
      <c r="W25" s="27">
        <v>15</v>
      </c>
      <c r="X25" s="27">
        <v>11</v>
      </c>
      <c r="Y25" s="27">
        <v>13</v>
      </c>
    </row>
    <row r="26" spans="1:26">
      <c r="A26" s="29">
        <v>45234</v>
      </c>
      <c r="B26" s="27">
        <v>38</v>
      </c>
      <c r="C26" s="27">
        <v>38</v>
      </c>
      <c r="D26" s="27">
        <v>37</v>
      </c>
      <c r="E26" s="27">
        <v>36</v>
      </c>
      <c r="F26" s="27">
        <v>35</v>
      </c>
      <c r="G26" s="27">
        <v>32</v>
      </c>
      <c r="H26" s="27">
        <v>30</v>
      </c>
      <c r="I26" s="27">
        <v>23</v>
      </c>
      <c r="J26" s="28">
        <v>17</v>
      </c>
      <c r="K26" s="28">
        <v>11</v>
      </c>
      <c r="L26" s="28">
        <v>7</v>
      </c>
      <c r="M26" s="28">
        <v>12</v>
      </c>
      <c r="N26" s="27">
        <v>20</v>
      </c>
      <c r="O26" s="27">
        <v>22</v>
      </c>
      <c r="P26" s="27">
        <v>22</v>
      </c>
      <c r="Q26" s="27">
        <v>22</v>
      </c>
      <c r="R26" s="27">
        <v>21</v>
      </c>
      <c r="S26" s="27">
        <v>18</v>
      </c>
      <c r="T26" s="27">
        <v>17</v>
      </c>
      <c r="U26" s="27">
        <v>10</v>
      </c>
      <c r="V26" s="27">
        <v>12</v>
      </c>
      <c r="W26" s="27">
        <v>12</v>
      </c>
      <c r="X26" s="27">
        <v>7</v>
      </c>
      <c r="Y26" s="27">
        <v>5</v>
      </c>
    </row>
    <row r="27" spans="1:26">
      <c r="A27" s="29">
        <v>45245</v>
      </c>
      <c r="B27" s="27">
        <v>0</v>
      </c>
      <c r="C27" s="27">
        <v>1</v>
      </c>
      <c r="D27" s="27">
        <v>4</v>
      </c>
      <c r="E27" s="27">
        <v>3</v>
      </c>
      <c r="F27" s="27">
        <v>5</v>
      </c>
      <c r="G27" s="27">
        <v>5</v>
      </c>
      <c r="H27" s="27">
        <v>4</v>
      </c>
      <c r="I27" s="27">
        <v>3</v>
      </c>
      <c r="J27" s="28">
        <v>3</v>
      </c>
      <c r="K27" s="28">
        <v>6</v>
      </c>
      <c r="L27" s="28">
        <v>9</v>
      </c>
      <c r="M27" s="28">
        <v>16</v>
      </c>
      <c r="N27" s="27">
        <v>18</v>
      </c>
      <c r="O27" s="27">
        <v>20</v>
      </c>
      <c r="P27" s="27">
        <v>23</v>
      </c>
      <c r="Q27" s="27">
        <v>23</v>
      </c>
      <c r="R27" s="27">
        <v>21</v>
      </c>
      <c r="S27" s="27">
        <v>21</v>
      </c>
      <c r="T27" s="27">
        <v>19</v>
      </c>
      <c r="U27" s="27">
        <v>18</v>
      </c>
      <c r="V27" s="27">
        <v>13</v>
      </c>
      <c r="W27" s="27">
        <v>11</v>
      </c>
      <c r="X27" s="27">
        <v>3</v>
      </c>
      <c r="Y27" s="27">
        <v>2</v>
      </c>
    </row>
    <row r="28" spans="1:26">
      <c r="A28" s="29">
        <v>45247</v>
      </c>
      <c r="B28" s="27">
        <v>18</v>
      </c>
      <c r="C28" s="27">
        <v>22</v>
      </c>
      <c r="D28" s="27">
        <v>31</v>
      </c>
      <c r="E28" s="27">
        <v>34</v>
      </c>
      <c r="F28" s="27">
        <v>33</v>
      </c>
      <c r="G28" s="27">
        <v>36</v>
      </c>
      <c r="H28" s="27">
        <v>35</v>
      </c>
      <c r="I28" s="27">
        <v>34</v>
      </c>
      <c r="J28" s="28">
        <v>30</v>
      </c>
      <c r="K28" s="28">
        <v>30</v>
      </c>
      <c r="L28" s="28">
        <v>30</v>
      </c>
      <c r="M28" s="28">
        <v>28</v>
      </c>
      <c r="N28" s="27">
        <v>21</v>
      </c>
      <c r="O28" s="27">
        <v>20</v>
      </c>
      <c r="P28" s="27">
        <v>19</v>
      </c>
      <c r="Q28" s="27">
        <v>22</v>
      </c>
      <c r="R28" s="27">
        <v>21</v>
      </c>
      <c r="S28" s="27">
        <v>21</v>
      </c>
      <c r="T28" s="27">
        <v>17</v>
      </c>
      <c r="U28" s="27">
        <v>15</v>
      </c>
      <c r="V28" s="27">
        <v>12</v>
      </c>
      <c r="W28" s="27">
        <v>7</v>
      </c>
      <c r="X28" s="27">
        <v>5</v>
      </c>
      <c r="Y28" s="27">
        <v>7</v>
      </c>
    </row>
    <row r="29" spans="1:26">
      <c r="A29" s="29">
        <v>45248</v>
      </c>
      <c r="B29" s="27">
        <v>11</v>
      </c>
      <c r="C29" s="27">
        <v>12</v>
      </c>
      <c r="D29" s="27">
        <v>14</v>
      </c>
      <c r="E29" s="27">
        <v>11</v>
      </c>
      <c r="F29" s="27">
        <v>7</v>
      </c>
      <c r="G29" s="27">
        <v>0</v>
      </c>
      <c r="H29" s="27">
        <v>0</v>
      </c>
      <c r="I29" s="27">
        <v>1</v>
      </c>
      <c r="J29" s="28">
        <v>2</v>
      </c>
      <c r="K29" s="28">
        <v>7</v>
      </c>
      <c r="L29" s="28">
        <v>15</v>
      </c>
      <c r="M29" s="28">
        <v>25</v>
      </c>
      <c r="N29" s="27">
        <v>26</v>
      </c>
      <c r="O29" s="27">
        <v>26</v>
      </c>
      <c r="P29" s="27">
        <v>24</v>
      </c>
      <c r="Q29" s="27">
        <v>25</v>
      </c>
      <c r="R29" s="27">
        <v>26</v>
      </c>
      <c r="S29" s="27">
        <v>26</v>
      </c>
      <c r="T29" s="27">
        <v>26</v>
      </c>
      <c r="U29" s="27">
        <v>26</v>
      </c>
      <c r="V29" s="27">
        <v>24</v>
      </c>
      <c r="W29" s="27">
        <v>21</v>
      </c>
      <c r="X29" s="27">
        <v>16</v>
      </c>
      <c r="Y29" s="27">
        <v>15</v>
      </c>
    </row>
    <row r="30" spans="1:26">
      <c r="A30" s="29">
        <v>45253</v>
      </c>
      <c r="B30" s="27">
        <v>5</v>
      </c>
      <c r="C30" s="27">
        <v>5</v>
      </c>
      <c r="D30" s="27">
        <v>10</v>
      </c>
      <c r="E30" s="27">
        <v>10</v>
      </c>
      <c r="F30" s="27">
        <v>10</v>
      </c>
      <c r="G30" s="27">
        <v>11</v>
      </c>
      <c r="H30" s="27">
        <v>12</v>
      </c>
      <c r="I30" s="27">
        <v>11</v>
      </c>
      <c r="J30" s="28">
        <v>10</v>
      </c>
      <c r="K30" s="28">
        <v>9</v>
      </c>
      <c r="L30" s="28">
        <v>13</v>
      </c>
      <c r="M30" s="28">
        <v>14</v>
      </c>
      <c r="N30" s="27">
        <v>15</v>
      </c>
      <c r="O30" s="27">
        <v>14</v>
      </c>
      <c r="P30" s="27">
        <v>13</v>
      </c>
      <c r="Q30" s="27">
        <v>12</v>
      </c>
      <c r="R30" s="27">
        <v>10</v>
      </c>
      <c r="S30" s="27">
        <v>20</v>
      </c>
      <c r="T30" s="27">
        <v>20</v>
      </c>
      <c r="U30" s="27">
        <v>24</v>
      </c>
      <c r="V30" s="27">
        <v>27</v>
      </c>
      <c r="W30" s="27">
        <v>32</v>
      </c>
      <c r="X30" s="27">
        <v>32</v>
      </c>
      <c r="Y30" s="27">
        <v>31</v>
      </c>
    </row>
  </sheetData>
  <mergeCells count="3">
    <mergeCell ref="A15:Y15"/>
    <mergeCell ref="A1:Y1"/>
    <mergeCell ref="A23:Y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16F-88AF-4C43-BA7F-52709BDD2FC8}">
  <dimension ref="A21"/>
  <sheetViews>
    <sheetView workbookViewId="0">
      <selection activeCell="F21" sqref="F21"/>
    </sheetView>
  </sheetViews>
  <sheetFormatPr defaultColWidth="8.875" defaultRowHeight="15.95"/>
  <sheetData>
    <row r="21" spans="1:1">
      <c r="A21" t="s">
        <v>126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Abigail Richards</dc:creator>
  <cp:keywords/>
  <dc:description/>
  <cp:lastModifiedBy/>
  <cp:revision/>
  <dcterms:created xsi:type="dcterms:W3CDTF">2023-11-20T14:21:34Z</dcterms:created>
  <dcterms:modified xsi:type="dcterms:W3CDTF">2024-01-11T22:03:43Z</dcterms:modified>
  <cp:category/>
  <cp:contentStatus/>
</cp:coreProperties>
</file>