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gen-my.sharepoint.com/personal/kpatel09_amgen_com/Documents/DS/"/>
    </mc:Choice>
  </mc:AlternateContent>
  <xr:revisionPtr revIDLastSave="1" documentId="8_{CFB74C86-A805-4C74-89EF-F75976058ED2}" xr6:coauthVersionLast="47" xr6:coauthVersionMax="47" xr10:uidLastSave="{955A3E15-1989-4556-B809-BD600200FAA0}"/>
  <bookViews>
    <workbookView xWindow="-120" yWindow="-120" windowWidth="29040" windowHeight="15840" activeTab="1" xr2:uid="{866FC152-E67A-4D88-88BE-0FE913B7CB62}"/>
  </bookViews>
  <sheets>
    <sheet name="Raw data" sheetId="1" r:id="rId1"/>
    <sheet name="Training and Validat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5" i="2" l="1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B62" i="1"/>
  <c r="AA62" i="1"/>
  <c r="Z62" i="1"/>
  <c r="T62" i="1"/>
  <c r="S62" i="1"/>
  <c r="R62" i="1"/>
  <c r="L62" i="1"/>
  <c r="K62" i="1"/>
  <c r="J62" i="1"/>
  <c r="D62" i="1"/>
  <c r="C62" i="1"/>
  <c r="AE61" i="1"/>
  <c r="AE62" i="1" s="1"/>
  <c r="AD61" i="1"/>
  <c r="AD62" i="1" s="1"/>
  <c r="AC61" i="1"/>
  <c r="AC62" i="1" s="1"/>
  <c r="AB61" i="1"/>
  <c r="AA61" i="1"/>
  <c r="Z61" i="1"/>
  <c r="Y61" i="1"/>
  <c r="Y62" i="1" s="1"/>
  <c r="X61" i="1"/>
  <c r="X62" i="1" s="1"/>
  <c r="W61" i="1"/>
  <c r="W62" i="1" s="1"/>
  <c r="V61" i="1"/>
  <c r="V62" i="1" s="1"/>
  <c r="U61" i="1"/>
  <c r="U62" i="1" s="1"/>
  <c r="T61" i="1"/>
  <c r="S61" i="1"/>
  <c r="R61" i="1"/>
  <c r="Q61" i="1"/>
  <c r="Q62" i="1" s="1"/>
  <c r="P61" i="1"/>
  <c r="P62" i="1" s="1"/>
  <c r="O61" i="1"/>
  <c r="O62" i="1" s="1"/>
  <c r="N61" i="1"/>
  <c r="N62" i="1" s="1"/>
  <c r="M61" i="1"/>
  <c r="M62" i="1" s="1"/>
  <c r="L61" i="1"/>
  <c r="K61" i="1"/>
  <c r="J61" i="1"/>
  <c r="I61" i="1"/>
  <c r="I62" i="1" s="1"/>
  <c r="H61" i="1"/>
  <c r="H62" i="1" s="1"/>
  <c r="G61" i="1"/>
  <c r="G62" i="1" s="1"/>
  <c r="F61" i="1"/>
  <c r="F62" i="1" s="1"/>
  <c r="E61" i="1"/>
  <c r="E62" i="1" s="1"/>
  <c r="D61" i="1"/>
  <c r="C61" i="1"/>
  <c r="S54" i="2" l="1"/>
  <c r="R54" i="2"/>
  <c r="U54" i="2"/>
  <c r="D54" i="2"/>
  <c r="L54" i="2"/>
  <c r="E54" i="2"/>
  <c r="M54" i="2"/>
  <c r="T54" i="2"/>
  <c r="F54" i="2"/>
  <c r="O54" i="2"/>
  <c r="V54" i="2"/>
  <c r="J54" i="2"/>
  <c r="N54" i="2"/>
  <c r="H54" i="2"/>
  <c r="P54" i="2"/>
  <c r="W54" i="2"/>
  <c r="I54" i="2"/>
  <c r="G54" i="2"/>
  <c r="Q54" i="2"/>
  <c r="X54" i="2"/>
  <c r="C54" i="2"/>
  <c r="K54" i="2"/>
</calcChain>
</file>

<file path=xl/sharedStrings.xml><?xml version="1.0" encoding="utf-8"?>
<sst xmlns="http://schemas.openxmlformats.org/spreadsheetml/2006/main" count="336" uniqueCount="141">
  <si>
    <t xml:space="preserve">RAW DATA </t>
  </si>
  <si>
    <t xml:space="preserve">PHYSICOCHEMICAL CHARACTERIZATION OF NEAT DRUG SUBSTANCE </t>
  </si>
  <si>
    <t>PHYSICOCHEMICAL CHARACTERIZATION OF INITIAL BLEND</t>
  </si>
  <si>
    <t>ROLL COMPRESSION - PHYSICOCHEMICAL CHARACTERIZATION OF RIBONS AND GRANULES</t>
  </si>
  <si>
    <t>PHYSICOCHEMICAL CHARACTERIZATION OF TABLETS</t>
  </si>
  <si>
    <t xml:space="preserve">Code </t>
  </si>
  <si>
    <t>D90</t>
  </si>
  <si>
    <t>MW_DS</t>
  </si>
  <si>
    <t>MP_DS</t>
  </si>
  <si>
    <t>logP</t>
  </si>
  <si>
    <t>BD_DS</t>
  </si>
  <si>
    <t>TD_DS</t>
  </si>
  <si>
    <t>CI_DS</t>
  </si>
  <si>
    <t>HR_DS</t>
  </si>
  <si>
    <t>Fw_DS</t>
  </si>
  <si>
    <t>FV_DS</t>
  </si>
  <si>
    <t>HP_DS</t>
  </si>
  <si>
    <t>HC_DS</t>
  </si>
  <si>
    <t>BD_IB</t>
  </si>
  <si>
    <t>TrD_IB</t>
  </si>
  <si>
    <t>FR_IB</t>
  </si>
  <si>
    <t>RP</t>
  </si>
  <si>
    <t>Ts_R</t>
  </si>
  <si>
    <t>ED_R</t>
  </si>
  <si>
    <t>Py_R</t>
  </si>
  <si>
    <t>TS_R</t>
  </si>
  <si>
    <t>SF_R</t>
  </si>
  <si>
    <t>BD_FB</t>
  </si>
  <si>
    <t>60ASTM</t>
  </si>
  <si>
    <t>Fw_FB</t>
  </si>
  <si>
    <t>CPC</t>
  </si>
  <si>
    <t>FR</t>
  </si>
  <si>
    <t>TST</t>
  </si>
  <si>
    <t>DTT</t>
  </si>
  <si>
    <t xml:space="preserve">Drug substance name </t>
  </si>
  <si>
    <t>DS_RP</t>
  </si>
  <si>
    <t>D90 (µm)</t>
  </si>
  <si>
    <r>
      <t>Melting point (</t>
    </r>
    <r>
      <rPr>
        <b/>
        <sz val="11"/>
        <color theme="0"/>
        <rFont val="Calibri"/>
        <family val="2"/>
      </rPr>
      <t>°</t>
    </r>
    <r>
      <rPr>
        <b/>
        <sz val="11"/>
        <color theme="0"/>
        <rFont val="Calibri"/>
        <family val="2"/>
        <scheme val="minor"/>
      </rPr>
      <t>C)</t>
    </r>
  </si>
  <si>
    <t>Bulk Density (g/mL)</t>
  </si>
  <si>
    <t>Tap density (g/mL)</t>
  </si>
  <si>
    <t xml:space="preserve">Carr Index </t>
  </si>
  <si>
    <t xml:space="preserve">Hausner ratio </t>
  </si>
  <si>
    <t>True Density</t>
  </si>
  <si>
    <t>Flowability (s/100 g)</t>
  </si>
  <si>
    <t xml:space="preserve">Flow variability (% R.S.D.) </t>
  </si>
  <si>
    <t xml:space="preserve">Heckel parameter </t>
  </si>
  <si>
    <t xml:space="preserve">Heckel constant </t>
  </si>
  <si>
    <t>Bulk Density(g/mL)</t>
  </si>
  <si>
    <t>True Density (g/cm3)</t>
  </si>
  <si>
    <t>Flowability rate (seconds/100g)</t>
  </si>
  <si>
    <t>Roll pressure (Barr)</t>
  </si>
  <si>
    <t>Avg. Flakes thickness (mm)</t>
  </si>
  <si>
    <t>Flakes envelope density (g/cm3)</t>
  </si>
  <si>
    <t>Flakes porosity (%)</t>
  </si>
  <si>
    <t>Tensile strength (N/mm2)</t>
  </si>
  <si>
    <t xml:space="preserve">Flakes solid fraction </t>
  </si>
  <si>
    <t>Bulk density (g/cm3)</t>
  </si>
  <si>
    <t>Retains above 60 ASTM (%)</t>
  </si>
  <si>
    <t>Flowability by Erweka GT (11.3 mm) (seconds/100 g)</t>
  </si>
  <si>
    <t>Average compression pressure (MPa)</t>
  </si>
  <si>
    <t>Friability (%)</t>
  </si>
  <si>
    <t>Tensile strength (Mpa)</t>
  </si>
  <si>
    <t>Disintegration time (sec)</t>
  </si>
  <si>
    <t>Placebo Blend (3:1)</t>
  </si>
  <si>
    <t>PCB_47</t>
  </si>
  <si>
    <t>Paracetamol_121</t>
  </si>
  <si>
    <t>PCT-121_47</t>
  </si>
  <si>
    <t>Paracetamol_45.3</t>
  </si>
  <si>
    <t>PCT-45.3_47</t>
  </si>
  <si>
    <t>Verapamil HCl</t>
  </si>
  <si>
    <t>VPM_47</t>
  </si>
  <si>
    <t>Caffeine</t>
  </si>
  <si>
    <t>CAF_47</t>
  </si>
  <si>
    <t>Carbamazepine</t>
  </si>
  <si>
    <t>CBZ_47</t>
  </si>
  <si>
    <t>Theophylline</t>
  </si>
  <si>
    <t>THP_47</t>
  </si>
  <si>
    <t>Metoprolol tartrate</t>
  </si>
  <si>
    <t>MTP_47</t>
  </si>
  <si>
    <t>Diltiazem</t>
  </si>
  <si>
    <t>DTZ_47</t>
  </si>
  <si>
    <t>Nalidixic acid</t>
  </si>
  <si>
    <t>NLX_47</t>
  </si>
  <si>
    <t>Mefenamic acid</t>
  </si>
  <si>
    <t>MFM_47</t>
  </si>
  <si>
    <t xml:space="preserve">Metformin HCl </t>
  </si>
  <si>
    <t>MET_47</t>
  </si>
  <si>
    <t>Ibuprofen</t>
  </si>
  <si>
    <t>IBP_47</t>
  </si>
  <si>
    <t xml:space="preserve">Aspirin </t>
  </si>
  <si>
    <t>ASP_47</t>
  </si>
  <si>
    <t>PCB_70</t>
  </si>
  <si>
    <t>PCT-121_70</t>
  </si>
  <si>
    <t>PCT-45.3_70</t>
  </si>
  <si>
    <t>VPM_70</t>
  </si>
  <si>
    <t>CAF_70</t>
  </si>
  <si>
    <t>CBZ_70</t>
  </si>
  <si>
    <t>THP_70</t>
  </si>
  <si>
    <t>MTP_70</t>
  </si>
  <si>
    <t>DTZ_70</t>
  </si>
  <si>
    <t>NLX_70</t>
  </si>
  <si>
    <t>MFM_70</t>
  </si>
  <si>
    <t>MET_70</t>
  </si>
  <si>
    <t>IBP_70</t>
  </si>
  <si>
    <t>ASP_70</t>
  </si>
  <si>
    <t>PCB_93</t>
  </si>
  <si>
    <t>PCT-121_93</t>
  </si>
  <si>
    <t>PCT-45.3_93</t>
  </si>
  <si>
    <t>VPM_93</t>
  </si>
  <si>
    <t>CAF_93</t>
  </si>
  <si>
    <t>CBZ_93</t>
  </si>
  <si>
    <t>THP_93</t>
  </si>
  <si>
    <t>MTP_93</t>
  </si>
  <si>
    <t>DTZ_93</t>
  </si>
  <si>
    <t>NLX_93</t>
  </si>
  <si>
    <t>MFM_93</t>
  </si>
  <si>
    <t>MET_93</t>
  </si>
  <si>
    <t>IBP_93</t>
  </si>
  <si>
    <t>ASP_93</t>
  </si>
  <si>
    <t>PCB_116</t>
  </si>
  <si>
    <t>PCT-12_116</t>
  </si>
  <si>
    <t>PCT-45.3_116</t>
  </si>
  <si>
    <t>VPM_116</t>
  </si>
  <si>
    <t>CAF_116</t>
  </si>
  <si>
    <t>CBZ_116</t>
  </si>
  <si>
    <t>THP_116</t>
  </si>
  <si>
    <t>MTP_116</t>
  </si>
  <si>
    <t>DTZ_116</t>
  </si>
  <si>
    <t>NLX_116</t>
  </si>
  <si>
    <t>MFM_116</t>
  </si>
  <si>
    <t>MET_116</t>
  </si>
  <si>
    <t>IBP_116</t>
  </si>
  <si>
    <t>ASP_116</t>
  </si>
  <si>
    <t>+1</t>
  </si>
  <si>
    <t>Max</t>
  </si>
  <si>
    <t>Med</t>
  </si>
  <si>
    <t>-1</t>
  </si>
  <si>
    <t>Min</t>
  </si>
  <si>
    <t>Molecular weight (g/mol)</t>
  </si>
  <si>
    <t>Inputs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</si>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</sst>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63C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3C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 readingOrder="1"/>
    </xf>
    <xf numFmtId="0" fontId="7" fillId="4" borderId="7" xfId="0" applyFont="1" applyFill="1" applyBorder="1" applyAlignment="1">
      <alignment horizontal="center" vertical="center" wrapText="1" readingOrder="1"/>
    </xf>
    <xf numFmtId="0" fontId="8" fillId="4" borderId="7" xfId="0" applyFont="1" applyFill="1" applyBorder="1" applyAlignment="1">
      <alignment horizontal="center" vertical="center" wrapText="1" readingOrder="1"/>
    </xf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0" fontId="0" fillId="5" borderId="0" xfId="0" applyFill="1"/>
    <xf numFmtId="0" fontId="10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/>
    <xf numFmtId="0" fontId="0" fillId="2" borderId="0" xfId="0" applyFill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F94B-F605-4870-AA8B-648E1498D6B1}">
  <dimension ref="A1:AE66"/>
  <sheetViews>
    <sheetView topLeftCell="A40" workbookViewId="0">
      <selection activeCell="B65" sqref="B65:E71"/>
    </sheetView>
  </sheetViews>
  <sheetFormatPr defaultRowHeight="15" x14ac:dyDescent="0.25"/>
  <cols>
    <col min="1" max="1" width="25.5703125" customWidth="1"/>
    <col min="2" max="2" width="12.140625" customWidth="1"/>
    <col min="4" max="4" width="10.5703125" customWidth="1"/>
    <col min="12" max="12" width="11.140625" customWidth="1"/>
    <col min="13" max="13" width="10" customWidth="1"/>
    <col min="14" max="14" width="11.42578125" customWidth="1"/>
    <col min="16" max="16" width="25" customWidth="1"/>
    <col min="17" max="17" width="24.42578125" customWidth="1"/>
    <col min="18" max="18" width="26" customWidth="1"/>
    <col min="20" max="20" width="15.140625" customWidth="1"/>
    <col min="21" max="21" width="15.5703125" customWidth="1"/>
    <col min="22" max="22" width="14.140625" customWidth="1"/>
    <col min="23" max="23" width="14.42578125" customWidth="1"/>
    <col min="24" max="24" width="16" customWidth="1"/>
    <col min="25" max="25" width="15.5703125" customWidth="1"/>
    <col min="26" max="26" width="16.140625" customWidth="1"/>
    <col min="27" max="27" width="14.28515625" customWidth="1"/>
    <col min="28" max="28" width="14.85546875" customWidth="1"/>
    <col min="29" max="29" width="14.140625" customWidth="1"/>
    <col min="30" max="30" width="14.85546875" customWidth="1"/>
    <col min="31" max="31" width="15.5703125" customWidth="1"/>
  </cols>
  <sheetData>
    <row r="1" spans="1:31" ht="22.5" thickTop="1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1"/>
      <c r="Q1" s="31"/>
      <c r="R1" s="3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20.25" thickTop="1" thickBot="1" x14ac:dyDescent="0.3">
      <c r="A2" s="3"/>
      <c r="B2" s="32" t="s">
        <v>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 t="s">
        <v>2</v>
      </c>
      <c r="Q2" s="34"/>
      <c r="R2" s="34"/>
      <c r="S2" s="4"/>
      <c r="T2" s="35" t="s">
        <v>3</v>
      </c>
      <c r="U2" s="35"/>
      <c r="V2" s="35"/>
      <c r="W2" s="35"/>
      <c r="X2" s="35"/>
      <c r="Y2" s="35"/>
      <c r="Z2" s="35"/>
      <c r="AA2" s="35"/>
      <c r="AB2" s="36" t="s">
        <v>4</v>
      </c>
      <c r="AC2" s="36"/>
      <c r="AD2" s="36"/>
      <c r="AE2" s="36"/>
    </row>
    <row r="3" spans="1:31" ht="15.75" thickBot="1" x14ac:dyDescent="0.3">
      <c r="A3" s="3"/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11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</row>
    <row r="4" spans="1:31" ht="63.75" x14ac:dyDescent="0.25">
      <c r="A4" s="6" t="s">
        <v>34</v>
      </c>
      <c r="B4" s="7" t="s">
        <v>35</v>
      </c>
      <c r="C4" s="7" t="s">
        <v>36</v>
      </c>
      <c r="D4" s="7" t="s">
        <v>138</v>
      </c>
      <c r="E4" s="8" t="s">
        <v>37</v>
      </c>
      <c r="F4" s="7" t="s">
        <v>9</v>
      </c>
      <c r="G4" s="7" t="s">
        <v>38</v>
      </c>
      <c r="H4" s="7" t="s">
        <v>39</v>
      </c>
      <c r="I4" s="7" t="s">
        <v>40</v>
      </c>
      <c r="J4" s="7" t="s">
        <v>41</v>
      </c>
      <c r="K4" s="7" t="s">
        <v>42</v>
      </c>
      <c r="L4" s="7" t="s">
        <v>43</v>
      </c>
      <c r="M4" s="7" t="s">
        <v>44</v>
      </c>
      <c r="N4" s="7" t="s">
        <v>45</v>
      </c>
      <c r="O4" s="7" t="s">
        <v>46</v>
      </c>
      <c r="P4" s="7" t="s">
        <v>47</v>
      </c>
      <c r="Q4" s="7" t="s">
        <v>48</v>
      </c>
      <c r="R4" s="7" t="s">
        <v>49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 t="s">
        <v>56</v>
      </c>
      <c r="Z4" s="7" t="s">
        <v>57</v>
      </c>
      <c r="AA4" s="7" t="s">
        <v>58</v>
      </c>
      <c r="AB4" s="7" t="s">
        <v>59</v>
      </c>
      <c r="AC4" s="7" t="s">
        <v>60</v>
      </c>
      <c r="AD4" s="7" t="s">
        <v>61</v>
      </c>
      <c r="AE4" s="7" t="s">
        <v>62</v>
      </c>
    </row>
    <row r="5" spans="1:31" x14ac:dyDescent="0.25">
      <c r="A5" s="9" t="s">
        <v>63</v>
      </c>
      <c r="B5" s="10" t="s">
        <v>64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>
        <v>0.41799999999999998</v>
      </c>
      <c r="Q5" s="9">
        <v>1.4459</v>
      </c>
      <c r="R5" s="11">
        <v>33.700000000000003</v>
      </c>
      <c r="S5" s="9">
        <v>47</v>
      </c>
      <c r="T5" s="10"/>
      <c r="U5" s="12">
        <v>1.0720000000000001</v>
      </c>
      <c r="V5" s="10">
        <v>25.865500000000001</v>
      </c>
      <c r="W5" s="9"/>
      <c r="X5" s="13">
        <v>0.74134500000000003</v>
      </c>
      <c r="Y5" s="9">
        <v>0.53</v>
      </c>
      <c r="Z5" s="10">
        <v>44.23</v>
      </c>
      <c r="AA5" s="9">
        <v>16.100000000000001</v>
      </c>
      <c r="AB5" s="10">
        <v>506.04938953078795</v>
      </c>
      <c r="AC5" s="9"/>
      <c r="AD5" s="10"/>
      <c r="AE5" s="9"/>
    </row>
    <row r="6" spans="1:31" x14ac:dyDescent="0.25">
      <c r="A6" s="14" t="s">
        <v>65</v>
      </c>
      <c r="B6" s="15" t="s">
        <v>66</v>
      </c>
      <c r="C6" s="14">
        <v>121</v>
      </c>
      <c r="D6" s="15">
        <v>151.63</v>
      </c>
      <c r="E6" s="14">
        <v>169</v>
      </c>
      <c r="F6" s="15">
        <v>0.91</v>
      </c>
      <c r="G6" s="14">
        <v>0.38600000000000001</v>
      </c>
      <c r="H6" s="15">
        <v>0.7</v>
      </c>
      <c r="I6" s="16">
        <v>44.857142857142854</v>
      </c>
      <c r="J6" s="15">
        <v>1.8134715025906734</v>
      </c>
      <c r="K6" s="17">
        <v>1.3012999999999999</v>
      </c>
      <c r="L6" s="18">
        <v>14.4</v>
      </c>
      <c r="M6" s="16">
        <v>17.399999999999999</v>
      </c>
      <c r="N6" s="15"/>
      <c r="O6" s="14"/>
      <c r="P6" s="15">
        <v>0.34399999999999997</v>
      </c>
      <c r="Q6" s="14">
        <v>1.4215</v>
      </c>
      <c r="R6" s="18">
        <v>287.10000000000002</v>
      </c>
      <c r="S6" s="14">
        <v>47</v>
      </c>
      <c r="T6" s="15">
        <v>1.163</v>
      </c>
      <c r="U6" s="17">
        <v>1.1195999999999999</v>
      </c>
      <c r="V6" s="15">
        <v>21.232600000000001</v>
      </c>
      <c r="W6" s="17">
        <v>0.92355145972474972</v>
      </c>
      <c r="X6" s="19">
        <v>0.78766999999999998</v>
      </c>
      <c r="Y6" s="14">
        <v>0.56200000000000006</v>
      </c>
      <c r="Z6" s="15">
        <v>57.83</v>
      </c>
      <c r="AA6" s="14">
        <v>20.9</v>
      </c>
      <c r="AB6" s="15"/>
      <c r="AC6" s="14"/>
      <c r="AD6" s="15"/>
      <c r="AE6" s="14"/>
    </row>
    <row r="7" spans="1:31" x14ac:dyDescent="0.25">
      <c r="A7" s="14" t="s">
        <v>67</v>
      </c>
      <c r="B7" s="15" t="s">
        <v>68</v>
      </c>
      <c r="C7" s="14">
        <v>45.3</v>
      </c>
      <c r="D7" s="15">
        <v>151.63</v>
      </c>
      <c r="E7" s="14">
        <v>169</v>
      </c>
      <c r="F7" s="15">
        <v>0.91</v>
      </c>
      <c r="G7" s="14">
        <v>0.30099999999999999</v>
      </c>
      <c r="H7" s="15">
        <v>0.53600000000000003</v>
      </c>
      <c r="I7" s="16">
        <v>43.843283582089562</v>
      </c>
      <c r="J7" s="15">
        <v>1.7807308970099669</v>
      </c>
      <c r="K7" s="17">
        <v>1.2991999999999999</v>
      </c>
      <c r="L7" s="18">
        <v>32.9</v>
      </c>
      <c r="M7" s="16">
        <v>74.180000000000007</v>
      </c>
      <c r="N7" s="15"/>
      <c r="O7" s="14"/>
      <c r="P7" s="15">
        <v>0.373</v>
      </c>
      <c r="Q7" s="14">
        <v>1.427</v>
      </c>
      <c r="R7" s="18">
        <v>197.2</v>
      </c>
      <c r="S7" s="14">
        <v>47</v>
      </c>
      <c r="T7" s="15">
        <v>1.08</v>
      </c>
      <c r="U7" s="17">
        <v>1.1109</v>
      </c>
      <c r="V7" s="15">
        <v>21.904599999999999</v>
      </c>
      <c r="W7" s="17">
        <v>0.97353505595710699</v>
      </c>
      <c r="X7" s="19">
        <v>0.78095000000000003</v>
      </c>
      <c r="Y7" s="14">
        <v>0.50900000000000001</v>
      </c>
      <c r="Z7" s="15">
        <v>68.400000000000006</v>
      </c>
      <c r="AA7" s="14">
        <v>26.4</v>
      </c>
      <c r="AB7" s="15"/>
      <c r="AC7" s="14"/>
      <c r="AD7" s="15"/>
      <c r="AE7" s="14"/>
    </row>
    <row r="8" spans="1:31" x14ac:dyDescent="0.25">
      <c r="A8" s="14" t="s">
        <v>69</v>
      </c>
      <c r="B8" s="15" t="s">
        <v>70</v>
      </c>
      <c r="C8" s="14">
        <v>60</v>
      </c>
      <c r="D8" s="15">
        <v>491.1</v>
      </c>
      <c r="E8" s="14">
        <v>143</v>
      </c>
      <c r="F8" s="15">
        <v>3.8</v>
      </c>
      <c r="G8" s="14">
        <v>0.30099999999999999</v>
      </c>
      <c r="H8" s="15">
        <v>0.52</v>
      </c>
      <c r="I8" s="16">
        <v>42.11538461538462</v>
      </c>
      <c r="J8" s="15">
        <v>1.727574750830565</v>
      </c>
      <c r="K8" s="17">
        <v>1.1884999999999999</v>
      </c>
      <c r="L8" s="18">
        <v>17.8</v>
      </c>
      <c r="M8" s="16">
        <v>33.06</v>
      </c>
      <c r="N8" s="18">
        <v>400</v>
      </c>
      <c r="O8" s="17">
        <v>2.0680000000000001</v>
      </c>
      <c r="P8" s="15">
        <v>0.317</v>
      </c>
      <c r="Q8" s="14">
        <v>1.3602000000000001</v>
      </c>
      <c r="R8" s="18">
        <v>393.9</v>
      </c>
      <c r="S8" s="14">
        <v>47</v>
      </c>
      <c r="T8" s="15">
        <v>1.17</v>
      </c>
      <c r="U8" s="17">
        <v>1.0378000000000001</v>
      </c>
      <c r="V8" s="15">
        <v>23.700600000000001</v>
      </c>
      <c r="W8" s="17">
        <v>0.76796417379470028</v>
      </c>
      <c r="X8" s="19">
        <v>0.72699000000000003</v>
      </c>
      <c r="Y8" s="14">
        <v>0.52500000000000002</v>
      </c>
      <c r="Z8" s="15">
        <v>76.709999999999994</v>
      </c>
      <c r="AA8" s="14">
        <v>15.9</v>
      </c>
      <c r="AB8" s="15"/>
      <c r="AC8" s="14"/>
      <c r="AD8" s="15"/>
      <c r="AE8" s="14"/>
    </row>
    <row r="9" spans="1:31" x14ac:dyDescent="0.25">
      <c r="A9" s="14" t="s">
        <v>71</v>
      </c>
      <c r="B9" s="15" t="s">
        <v>72</v>
      </c>
      <c r="C9" s="14">
        <v>60</v>
      </c>
      <c r="D9" s="15">
        <v>191.19</v>
      </c>
      <c r="E9" s="14">
        <v>227</v>
      </c>
      <c r="F9" s="15">
        <v>0.85</v>
      </c>
      <c r="G9" s="14">
        <v>0.29099999999999998</v>
      </c>
      <c r="H9" s="15">
        <v>0.46300000000000002</v>
      </c>
      <c r="I9" s="16">
        <v>37.14902807775379</v>
      </c>
      <c r="J9" s="15">
        <v>1.5910652920962201</v>
      </c>
      <c r="K9" s="17">
        <v>1.4767999999999999</v>
      </c>
      <c r="L9" s="18">
        <v>13.4</v>
      </c>
      <c r="M9" s="16">
        <v>49.37</v>
      </c>
      <c r="N9" s="18">
        <v>285.7</v>
      </c>
      <c r="O9" s="17">
        <v>1.1460999999999999</v>
      </c>
      <c r="P9" s="15">
        <v>0.31</v>
      </c>
      <c r="Q9" s="14">
        <v>1.5098</v>
      </c>
      <c r="R9" s="18">
        <v>110.6</v>
      </c>
      <c r="S9" s="14">
        <v>47</v>
      </c>
      <c r="T9" s="15">
        <v>1.28</v>
      </c>
      <c r="U9" s="17">
        <v>1.1147</v>
      </c>
      <c r="V9" s="15">
        <v>26.168299999999999</v>
      </c>
      <c r="W9" s="17">
        <v>1.6628296930884596</v>
      </c>
      <c r="X9" s="19">
        <v>0.73831999999999998</v>
      </c>
      <c r="Y9" s="14">
        <v>0.61799999999999999</v>
      </c>
      <c r="Z9" s="15">
        <v>64.41</v>
      </c>
      <c r="AA9" s="14">
        <v>13.6</v>
      </c>
      <c r="AB9" s="15"/>
      <c r="AC9" s="14"/>
      <c r="AD9" s="15"/>
      <c r="AE9" s="14"/>
    </row>
    <row r="10" spans="1:31" x14ac:dyDescent="0.25">
      <c r="A10" s="14" t="s">
        <v>73</v>
      </c>
      <c r="B10" s="15" t="s">
        <v>74</v>
      </c>
      <c r="C10" s="14">
        <v>85</v>
      </c>
      <c r="D10" s="15">
        <v>236.27</v>
      </c>
      <c r="E10" s="14">
        <v>193</v>
      </c>
      <c r="F10" s="15">
        <v>2.77</v>
      </c>
      <c r="G10" s="14">
        <v>0.33500000000000002</v>
      </c>
      <c r="H10" s="15">
        <v>0.70199999999999996</v>
      </c>
      <c r="I10" s="16">
        <v>52.279202279202273</v>
      </c>
      <c r="J10" s="15">
        <v>2.0955223880597011</v>
      </c>
      <c r="K10" s="17">
        <v>1.3189</v>
      </c>
      <c r="L10" s="18">
        <v>16.7</v>
      </c>
      <c r="M10" s="16">
        <v>21.41</v>
      </c>
      <c r="N10" s="18">
        <v>454.5</v>
      </c>
      <c r="O10" s="17">
        <v>1.5507</v>
      </c>
      <c r="P10" s="15">
        <v>0.42599999999999999</v>
      </c>
      <c r="Q10" s="14">
        <v>1.4225000000000001</v>
      </c>
      <c r="R10" s="18">
        <v>68.5</v>
      </c>
      <c r="S10" s="14">
        <v>47</v>
      </c>
      <c r="T10" s="15">
        <v>1.06</v>
      </c>
      <c r="U10" s="17">
        <v>1.1107</v>
      </c>
      <c r="V10" s="15">
        <v>21.917999999999999</v>
      </c>
      <c r="W10" s="17">
        <v>2.6393692574208276</v>
      </c>
      <c r="X10" s="19">
        <v>0.78081999999999996</v>
      </c>
      <c r="Y10" s="14">
        <v>0.59799999999999998</v>
      </c>
      <c r="Z10" s="15">
        <v>60.89</v>
      </c>
      <c r="AA10" s="14">
        <v>14.3</v>
      </c>
      <c r="AB10" s="15">
        <v>411.61045245655231</v>
      </c>
      <c r="AC10" s="14">
        <v>0.24</v>
      </c>
      <c r="AD10" s="15">
        <v>1.46</v>
      </c>
      <c r="AE10" s="14">
        <v>35</v>
      </c>
    </row>
    <row r="11" spans="1:31" x14ac:dyDescent="0.25">
      <c r="A11" s="14" t="s">
        <v>75</v>
      </c>
      <c r="B11" s="15" t="s">
        <v>76</v>
      </c>
      <c r="C11" s="14">
        <v>60</v>
      </c>
      <c r="D11" s="15">
        <v>180.16399999999999</v>
      </c>
      <c r="E11" s="14">
        <v>273</v>
      </c>
      <c r="F11" s="15">
        <v>-0.02</v>
      </c>
      <c r="G11" s="14">
        <v>0.39700000000000002</v>
      </c>
      <c r="H11" s="15">
        <v>0.71699999999999997</v>
      </c>
      <c r="I11" s="16">
        <v>44.630404463040442</v>
      </c>
      <c r="J11" s="15">
        <v>1.8060453400503778</v>
      </c>
      <c r="K11" s="17">
        <v>1.4508000000000001</v>
      </c>
      <c r="L11" s="18">
        <v>6.4</v>
      </c>
      <c r="M11" s="16">
        <v>56.68</v>
      </c>
      <c r="N11" s="18">
        <v>138.9</v>
      </c>
      <c r="O11" s="17">
        <v>1.4154</v>
      </c>
      <c r="P11" s="15">
        <v>0.39400000000000002</v>
      </c>
      <c r="Q11" s="14">
        <v>1.998</v>
      </c>
      <c r="R11" s="18">
        <v>38</v>
      </c>
      <c r="S11" s="14">
        <v>47</v>
      </c>
      <c r="T11" s="15">
        <v>1.32</v>
      </c>
      <c r="U11" s="17">
        <v>1.2406999999999999</v>
      </c>
      <c r="V11" s="15">
        <v>37.918999999999997</v>
      </c>
      <c r="W11" s="17">
        <v>1.9305160577199239</v>
      </c>
      <c r="X11" s="19">
        <v>0.62080999999999997</v>
      </c>
      <c r="Y11" s="14">
        <v>0.64100000000000001</v>
      </c>
      <c r="Z11" s="15">
        <v>62.55</v>
      </c>
      <c r="AA11" s="14">
        <v>14.6</v>
      </c>
      <c r="AB11" s="15">
        <v>427.87666666666672</v>
      </c>
      <c r="AC11" s="14">
        <v>0.18</v>
      </c>
      <c r="AD11" s="15">
        <v>1.97</v>
      </c>
      <c r="AE11" s="14">
        <v>258</v>
      </c>
    </row>
    <row r="12" spans="1:31" x14ac:dyDescent="0.25">
      <c r="A12" s="14" t="s">
        <v>77</v>
      </c>
      <c r="B12" s="15" t="s">
        <v>78</v>
      </c>
      <c r="C12" s="14">
        <v>49</v>
      </c>
      <c r="D12" s="15">
        <v>267.36399999999998</v>
      </c>
      <c r="E12" s="14">
        <v>120</v>
      </c>
      <c r="F12" s="15">
        <v>2.15</v>
      </c>
      <c r="G12" s="14">
        <v>0.14799999999999999</v>
      </c>
      <c r="H12" s="15">
        <v>0.20300000000000001</v>
      </c>
      <c r="I12" s="16">
        <v>27.093596059113313</v>
      </c>
      <c r="J12" s="15">
        <v>1.3716216216216217</v>
      </c>
      <c r="K12" s="17">
        <v>1.2306999999999999</v>
      </c>
      <c r="L12" s="18">
        <v>38.700000000000003</v>
      </c>
      <c r="M12" s="16">
        <v>73.290000000000006</v>
      </c>
      <c r="N12" s="18">
        <v>500</v>
      </c>
      <c r="O12" s="17">
        <v>2.1903000000000001</v>
      </c>
      <c r="P12" s="15">
        <v>0.216</v>
      </c>
      <c r="Q12" s="14">
        <v>1.3684000000000001</v>
      </c>
      <c r="R12" s="18">
        <v>120</v>
      </c>
      <c r="S12" s="14">
        <v>47</v>
      </c>
      <c r="T12" s="15"/>
      <c r="U12" s="17"/>
      <c r="V12" s="15"/>
      <c r="W12" s="17"/>
      <c r="X12" s="19"/>
      <c r="Y12" s="14"/>
      <c r="Z12" s="15"/>
      <c r="AA12" s="14"/>
      <c r="AB12" s="15"/>
      <c r="AC12" s="14"/>
      <c r="AD12" s="15"/>
      <c r="AE12" s="14"/>
    </row>
    <row r="13" spans="1:31" x14ac:dyDescent="0.25">
      <c r="A13" s="14" t="s">
        <v>79</v>
      </c>
      <c r="B13" s="15" t="s">
        <v>80</v>
      </c>
      <c r="C13" s="14">
        <v>55</v>
      </c>
      <c r="D13" s="15">
        <v>450.98</v>
      </c>
      <c r="E13" s="14">
        <v>210</v>
      </c>
      <c r="F13" s="15">
        <v>2.73</v>
      </c>
      <c r="G13" s="14">
        <v>0.34599999999999997</v>
      </c>
      <c r="H13" s="15">
        <v>0.6</v>
      </c>
      <c r="I13" s="16">
        <v>42.333333333333336</v>
      </c>
      <c r="J13" s="15">
        <v>1.7341040462427746</v>
      </c>
      <c r="K13" s="17">
        <v>1.4254</v>
      </c>
      <c r="L13" s="18">
        <v>34.200000000000003</v>
      </c>
      <c r="M13" s="16">
        <v>53.63</v>
      </c>
      <c r="N13" s="18">
        <v>526.29999999999995</v>
      </c>
      <c r="O13" s="17">
        <v>1.4374</v>
      </c>
      <c r="P13" s="15">
        <v>0.35399999999999998</v>
      </c>
      <c r="Q13" s="14">
        <v>1.4148000000000001</v>
      </c>
      <c r="R13" s="18">
        <v>313.89999999999998</v>
      </c>
      <c r="S13" s="14">
        <v>47</v>
      </c>
      <c r="T13" s="15">
        <v>1.03</v>
      </c>
      <c r="U13" s="17">
        <v>1.1169</v>
      </c>
      <c r="V13" s="15">
        <v>21.055</v>
      </c>
      <c r="W13" s="17">
        <v>1.6063911713393624</v>
      </c>
      <c r="X13" s="19">
        <v>0.78944999999999999</v>
      </c>
      <c r="Y13" s="14">
        <v>0.56299999999999994</v>
      </c>
      <c r="Z13" s="15">
        <v>65.48</v>
      </c>
      <c r="AA13" s="14">
        <v>17.100000000000001</v>
      </c>
      <c r="AB13" s="15">
        <v>413.69537594141917</v>
      </c>
      <c r="AC13" s="14">
        <v>0.09</v>
      </c>
      <c r="AD13" s="15">
        <v>1.9</v>
      </c>
      <c r="AE13" s="14">
        <v>798</v>
      </c>
    </row>
    <row r="14" spans="1:31" x14ac:dyDescent="0.25">
      <c r="A14" s="14" t="s">
        <v>81</v>
      </c>
      <c r="B14" s="15" t="s">
        <v>82</v>
      </c>
      <c r="C14" s="14">
        <v>63</v>
      </c>
      <c r="D14" s="15">
        <v>232.24</v>
      </c>
      <c r="E14" s="14">
        <v>229.5</v>
      </c>
      <c r="F14" s="15">
        <v>1.59</v>
      </c>
      <c r="G14" s="14">
        <v>0.4</v>
      </c>
      <c r="H14" s="15">
        <v>0.75700000000000001</v>
      </c>
      <c r="I14" s="16">
        <v>47.159841479524431</v>
      </c>
      <c r="J14" s="15">
        <v>1.8924999999999998</v>
      </c>
      <c r="K14" s="17">
        <v>1.4237</v>
      </c>
      <c r="L14" s="18">
        <v>28.4</v>
      </c>
      <c r="M14" s="16">
        <v>55.03</v>
      </c>
      <c r="N14" s="18">
        <v>285.7</v>
      </c>
      <c r="O14" s="17">
        <v>1.7804</v>
      </c>
      <c r="P14" s="15">
        <v>0.375</v>
      </c>
      <c r="Q14" s="14">
        <v>1.4834000000000001</v>
      </c>
      <c r="R14" s="18">
        <v>495</v>
      </c>
      <c r="S14" s="14">
        <v>47</v>
      </c>
      <c r="T14" s="15">
        <v>0.78</v>
      </c>
      <c r="U14" s="17">
        <v>1.1143000000000001</v>
      </c>
      <c r="V14" s="15">
        <v>24.884599999999999</v>
      </c>
      <c r="W14" s="17">
        <v>1.0990182204765484</v>
      </c>
      <c r="X14" s="19">
        <v>0.75114999999999998</v>
      </c>
      <c r="Y14" s="14">
        <v>0.54900000000000004</v>
      </c>
      <c r="Z14" s="15">
        <v>67.069999999999993</v>
      </c>
      <c r="AA14" s="14">
        <v>34.799999999999997</v>
      </c>
      <c r="AB14" s="15"/>
      <c r="AC14" s="14"/>
      <c r="AD14" s="15"/>
      <c r="AE14" s="14"/>
    </row>
    <row r="15" spans="1:31" x14ac:dyDescent="0.25">
      <c r="A15" s="14" t="s">
        <v>83</v>
      </c>
      <c r="B15" s="15" t="s">
        <v>84</v>
      </c>
      <c r="C15" s="14">
        <v>50</v>
      </c>
      <c r="D15" s="15">
        <v>241.29</v>
      </c>
      <c r="E15" s="14">
        <v>230</v>
      </c>
      <c r="F15" s="15">
        <v>5.12</v>
      </c>
      <c r="G15" s="14">
        <v>0.30499999999999999</v>
      </c>
      <c r="H15" s="15">
        <v>0.65600000000000003</v>
      </c>
      <c r="I15" s="16">
        <v>53.506097560975604</v>
      </c>
      <c r="J15" s="15">
        <v>2.1508196721311479</v>
      </c>
      <c r="K15" s="17">
        <v>1.2759</v>
      </c>
      <c r="L15" s="18">
        <v>19.2</v>
      </c>
      <c r="M15" s="16">
        <v>51.61</v>
      </c>
      <c r="N15" s="18"/>
      <c r="O15" s="17"/>
      <c r="P15" s="15">
        <v>0.46300000000000002</v>
      </c>
      <c r="Q15" s="14">
        <v>1.395</v>
      </c>
      <c r="R15" s="18">
        <v>369.3</v>
      </c>
      <c r="S15" s="14">
        <v>47</v>
      </c>
      <c r="T15" s="15">
        <v>1.3005555555555557</v>
      </c>
      <c r="U15" s="17">
        <v>1.1599999999999999</v>
      </c>
      <c r="V15" s="15">
        <v>16.739999999999998</v>
      </c>
      <c r="W15" s="17">
        <v>1.5581156004561458</v>
      </c>
      <c r="X15" s="19">
        <v>0.83257999999999999</v>
      </c>
      <c r="Y15" s="14">
        <v>0.31</v>
      </c>
      <c r="Z15" s="15">
        <v>53.41</v>
      </c>
      <c r="AA15" s="14">
        <v>16.2</v>
      </c>
      <c r="AB15" s="15"/>
      <c r="AC15" s="14"/>
      <c r="AD15" s="15"/>
      <c r="AE15" s="14"/>
    </row>
    <row r="16" spans="1:31" x14ac:dyDescent="0.25">
      <c r="A16" s="14" t="s">
        <v>85</v>
      </c>
      <c r="B16" s="15" t="s">
        <v>86</v>
      </c>
      <c r="C16" s="14">
        <v>55.9</v>
      </c>
      <c r="D16" s="15">
        <v>165.62</v>
      </c>
      <c r="E16" s="14">
        <v>223</v>
      </c>
      <c r="F16" s="15">
        <v>-1.43</v>
      </c>
      <c r="G16" s="14">
        <v>0.307</v>
      </c>
      <c r="H16" s="15">
        <v>0.54200000000000004</v>
      </c>
      <c r="I16" s="16">
        <v>43.3579335793358</v>
      </c>
      <c r="J16" s="15">
        <v>1.7654723127035832</v>
      </c>
      <c r="K16" s="17">
        <v>1.3657999999999999</v>
      </c>
      <c r="L16" s="18">
        <v>20.8</v>
      </c>
      <c r="M16" s="16">
        <v>76.760000000000005</v>
      </c>
      <c r="N16" s="18"/>
      <c r="O16" s="17"/>
      <c r="P16" s="15">
        <v>0.32700000000000001</v>
      </c>
      <c r="Q16" s="14">
        <v>1.4587000000000001</v>
      </c>
      <c r="R16" s="18">
        <v>99.7</v>
      </c>
      <c r="S16" s="14">
        <v>47</v>
      </c>
      <c r="T16" s="15">
        <v>1.4008333333333334</v>
      </c>
      <c r="U16" s="17">
        <v>1.1134666666666666</v>
      </c>
      <c r="V16" s="15">
        <v>23.682000000000002</v>
      </c>
      <c r="W16" s="17">
        <v>1.9579557417777467</v>
      </c>
      <c r="X16" s="19">
        <v>0.76317999999999986</v>
      </c>
      <c r="Y16" s="14">
        <v>0.59</v>
      </c>
      <c r="Z16" s="15">
        <v>52.799999999999955</v>
      </c>
      <c r="AA16" s="14">
        <v>22.8</v>
      </c>
      <c r="AB16" s="15">
        <v>506.04938953078795</v>
      </c>
      <c r="AC16" s="14">
        <v>0.92</v>
      </c>
      <c r="AD16" s="15">
        <v>0.89</v>
      </c>
      <c r="AE16" s="14">
        <v>51</v>
      </c>
    </row>
    <row r="17" spans="1:31" x14ac:dyDescent="0.25">
      <c r="A17" s="14" t="s">
        <v>87</v>
      </c>
      <c r="B17" s="15" t="s">
        <v>88</v>
      </c>
      <c r="C17" s="14">
        <v>35.527999999999999</v>
      </c>
      <c r="D17" s="15">
        <v>206.29</v>
      </c>
      <c r="E17" s="14">
        <v>75</v>
      </c>
      <c r="F17" s="15">
        <v>3.97</v>
      </c>
      <c r="G17" s="14">
        <v>0.21199999999999999</v>
      </c>
      <c r="H17" s="15">
        <v>0.435</v>
      </c>
      <c r="I17" s="16">
        <v>51.264367816091962</v>
      </c>
      <c r="J17" s="15">
        <v>2.0518867924528301</v>
      </c>
      <c r="K17" s="17">
        <v>1.1352</v>
      </c>
      <c r="L17" s="18">
        <v>26.1</v>
      </c>
      <c r="M17" s="16">
        <v>115.53</v>
      </c>
      <c r="N17" s="18"/>
      <c r="O17" s="17"/>
      <c r="P17" s="15">
        <v>0.29099999999999998</v>
      </c>
      <c r="Q17" s="14">
        <v>1.3078000000000001</v>
      </c>
      <c r="R17" s="18">
        <v>50</v>
      </c>
      <c r="S17" s="14">
        <v>47</v>
      </c>
      <c r="T17" s="15">
        <v>0.79305555555555562</v>
      </c>
      <c r="U17" s="17">
        <v>0.92153333333333343</v>
      </c>
      <c r="V17" s="15">
        <v>17.658666666666665</v>
      </c>
      <c r="W17" s="17">
        <v>1.0075276865996743</v>
      </c>
      <c r="X17" s="19">
        <v>0.82341333333333333</v>
      </c>
      <c r="Y17" s="14">
        <v>0.58299999999999996</v>
      </c>
      <c r="Z17" s="15">
        <v>67.999999999999972</v>
      </c>
      <c r="AA17" s="14">
        <v>12.5</v>
      </c>
      <c r="AB17" s="15">
        <v>285.92802607268578</v>
      </c>
      <c r="AC17" s="14">
        <v>0.52</v>
      </c>
      <c r="AD17" s="15">
        <v>1.22</v>
      </c>
      <c r="AE17" s="14">
        <v>59</v>
      </c>
    </row>
    <row r="18" spans="1:31" x14ac:dyDescent="0.25">
      <c r="A18" s="14" t="s">
        <v>89</v>
      </c>
      <c r="B18" s="15" t="s">
        <v>90</v>
      </c>
      <c r="C18" s="14">
        <v>46.360999999999997</v>
      </c>
      <c r="D18" s="15">
        <v>180.16</v>
      </c>
      <c r="E18" s="14">
        <v>135</v>
      </c>
      <c r="F18" s="15">
        <v>1.18</v>
      </c>
      <c r="G18" s="14">
        <v>0.24199999999999999</v>
      </c>
      <c r="H18" s="15">
        <v>0.495</v>
      </c>
      <c r="I18" s="16">
        <v>51.111111111111107</v>
      </c>
      <c r="J18" s="15">
        <v>2.0454545454545454</v>
      </c>
      <c r="K18" s="17">
        <v>1.3923000000000001</v>
      </c>
      <c r="L18" s="18">
        <v>42.6</v>
      </c>
      <c r="M18" s="16">
        <v>69.75</v>
      </c>
      <c r="N18" s="18">
        <v>769.2</v>
      </c>
      <c r="O18" s="17">
        <v>2.5316000000000001</v>
      </c>
      <c r="P18" s="15">
        <v>0.35</v>
      </c>
      <c r="Q18" s="14">
        <v>1.4823999999999999</v>
      </c>
      <c r="R18" s="18">
        <v>55.6</v>
      </c>
      <c r="S18" s="14">
        <v>47</v>
      </c>
      <c r="T18" s="15">
        <v>0.97444444444444445</v>
      </c>
      <c r="U18" s="17">
        <v>1.1826333333333332</v>
      </c>
      <c r="V18" s="15">
        <v>20.224999999999998</v>
      </c>
      <c r="W18" s="17">
        <v>1.1620098142893263</v>
      </c>
      <c r="X18" s="19">
        <v>0.79775000000000007</v>
      </c>
      <c r="Y18" s="14">
        <v>0.627</v>
      </c>
      <c r="Z18" s="15">
        <v>46.399999999999977</v>
      </c>
      <c r="AA18" s="14">
        <v>34.9</v>
      </c>
      <c r="AB18" s="15">
        <v>459.08800618233101</v>
      </c>
      <c r="AC18" s="14">
        <v>0.3</v>
      </c>
      <c r="AD18" s="15">
        <v>0.96</v>
      </c>
      <c r="AE18" s="14">
        <v>70</v>
      </c>
    </row>
    <row r="19" spans="1:31" x14ac:dyDescent="0.25">
      <c r="A19" s="9" t="s">
        <v>63</v>
      </c>
      <c r="B19" s="10" t="s">
        <v>91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>
        <v>0.41799999999999998</v>
      </c>
      <c r="Q19" s="9">
        <v>1.4459</v>
      </c>
      <c r="R19" s="11">
        <v>33.700000000000003</v>
      </c>
      <c r="S19" s="9">
        <v>70</v>
      </c>
      <c r="T19" s="10"/>
      <c r="U19" s="12">
        <v>1.1527000000000001</v>
      </c>
      <c r="V19" s="10">
        <v>20.274000000000001</v>
      </c>
      <c r="W19" s="9"/>
      <c r="X19" s="13">
        <v>0.79725999999999997</v>
      </c>
      <c r="Y19" s="9">
        <v>0.55700000000000005</v>
      </c>
      <c r="Z19" s="10">
        <v>50.4</v>
      </c>
      <c r="AA19" s="9">
        <v>14.4</v>
      </c>
      <c r="AB19" s="10">
        <v>506.04938953078795</v>
      </c>
      <c r="AC19" s="9"/>
      <c r="AD19" s="10"/>
      <c r="AE19" s="9"/>
    </row>
    <row r="20" spans="1:31" x14ac:dyDescent="0.25">
      <c r="A20" s="14" t="s">
        <v>65</v>
      </c>
      <c r="B20" s="15" t="s">
        <v>92</v>
      </c>
      <c r="C20" s="14">
        <v>121</v>
      </c>
      <c r="D20" s="15">
        <v>151.63</v>
      </c>
      <c r="E20" s="14">
        <v>169</v>
      </c>
      <c r="F20" s="15">
        <v>0.91</v>
      </c>
      <c r="G20" s="14">
        <v>0.38600000000000001</v>
      </c>
      <c r="H20" s="15">
        <v>0.7</v>
      </c>
      <c r="I20" s="16">
        <v>44.857142857142854</v>
      </c>
      <c r="J20" s="15">
        <v>1.8134715025906734</v>
      </c>
      <c r="K20" s="17">
        <v>1.3012999999999999</v>
      </c>
      <c r="L20" s="18">
        <v>14.4</v>
      </c>
      <c r="M20" s="16">
        <v>17.399999999999999</v>
      </c>
      <c r="N20" s="15"/>
      <c r="O20" s="14"/>
      <c r="P20" s="15">
        <v>0.34399999999999997</v>
      </c>
      <c r="Q20" s="14">
        <v>1.4215</v>
      </c>
      <c r="R20" s="18">
        <v>287.10000000000002</v>
      </c>
      <c r="S20" s="14">
        <v>70</v>
      </c>
      <c r="T20" s="15">
        <v>1.1830000000000001</v>
      </c>
      <c r="U20" s="17">
        <v>1.1295999999999999</v>
      </c>
      <c r="V20" s="15">
        <v>20.528600000000001</v>
      </c>
      <c r="W20" s="17">
        <v>0.79978803139460553</v>
      </c>
      <c r="X20" s="19">
        <v>0.79471000000000003</v>
      </c>
      <c r="Y20" s="14">
        <v>0.60599999999999998</v>
      </c>
      <c r="Z20" s="15">
        <v>58.63</v>
      </c>
      <c r="AA20" s="14">
        <v>24.3</v>
      </c>
      <c r="AB20" s="15">
        <v>506.04938953078795</v>
      </c>
      <c r="AC20" s="14">
        <v>0.59</v>
      </c>
      <c r="AD20" s="15">
        <v>0.73</v>
      </c>
      <c r="AE20" s="14">
        <v>14</v>
      </c>
    </row>
    <row r="21" spans="1:31" x14ac:dyDescent="0.25">
      <c r="A21" s="14" t="s">
        <v>67</v>
      </c>
      <c r="B21" s="15" t="s">
        <v>93</v>
      </c>
      <c r="C21" s="14">
        <v>45.3</v>
      </c>
      <c r="D21" s="15">
        <v>151.63</v>
      </c>
      <c r="E21" s="14">
        <v>169</v>
      </c>
      <c r="F21" s="15">
        <v>0.91</v>
      </c>
      <c r="G21" s="14">
        <v>0.30099999999999999</v>
      </c>
      <c r="H21" s="15">
        <v>0.53600000000000003</v>
      </c>
      <c r="I21" s="16">
        <v>43.843283582089562</v>
      </c>
      <c r="J21" s="15">
        <v>1.7807308970099669</v>
      </c>
      <c r="K21" s="17">
        <v>1.2991999999999999</v>
      </c>
      <c r="L21" s="18">
        <v>32.9</v>
      </c>
      <c r="M21" s="16">
        <v>74.180000000000007</v>
      </c>
      <c r="N21" s="15"/>
      <c r="O21" s="14"/>
      <c r="P21" s="15">
        <v>0.373</v>
      </c>
      <c r="Q21" s="14">
        <v>1.427</v>
      </c>
      <c r="R21" s="18">
        <v>197.2</v>
      </c>
      <c r="S21" s="14">
        <v>70</v>
      </c>
      <c r="T21" s="15">
        <v>1.1739999999999999</v>
      </c>
      <c r="U21" s="17">
        <v>1.0911</v>
      </c>
      <c r="V21" s="15">
        <v>23.5336</v>
      </c>
      <c r="W21" s="17">
        <v>0.69624981331530611</v>
      </c>
      <c r="X21" s="19">
        <v>0.76466000000000001</v>
      </c>
      <c r="Y21" s="14">
        <v>0.54300000000000004</v>
      </c>
      <c r="Z21" s="15">
        <v>68</v>
      </c>
      <c r="AA21" s="14">
        <v>25.9</v>
      </c>
      <c r="AB21" s="15"/>
      <c r="AC21" s="14"/>
      <c r="AD21" s="15"/>
      <c r="AE21" s="14"/>
    </row>
    <row r="22" spans="1:31" x14ac:dyDescent="0.25">
      <c r="A22" s="14" t="s">
        <v>69</v>
      </c>
      <c r="B22" s="15" t="s">
        <v>94</v>
      </c>
      <c r="C22" s="14">
        <v>60</v>
      </c>
      <c r="D22" s="15">
        <v>491.1</v>
      </c>
      <c r="E22" s="14">
        <v>143</v>
      </c>
      <c r="F22" s="15">
        <v>3.8</v>
      </c>
      <c r="G22" s="14">
        <v>0.30099999999999999</v>
      </c>
      <c r="H22" s="15">
        <v>0.52</v>
      </c>
      <c r="I22" s="16">
        <v>42.11538461538462</v>
      </c>
      <c r="J22" s="15">
        <v>1.727574750830565</v>
      </c>
      <c r="K22" s="17">
        <v>1.1884999999999999</v>
      </c>
      <c r="L22" s="18">
        <v>17.8</v>
      </c>
      <c r="M22" s="16">
        <v>33.06</v>
      </c>
      <c r="N22" s="18">
        <v>400</v>
      </c>
      <c r="O22" s="17">
        <v>2.0680000000000001</v>
      </c>
      <c r="P22" s="15">
        <v>0.317</v>
      </c>
      <c r="Q22" s="14">
        <v>1.3602000000000001</v>
      </c>
      <c r="R22" s="18">
        <v>393.9</v>
      </c>
      <c r="S22" s="14">
        <v>70</v>
      </c>
      <c r="T22" s="15">
        <v>1.1299999999999999</v>
      </c>
      <c r="U22" s="17">
        <v>1.0237000000000001</v>
      </c>
      <c r="V22" s="15">
        <v>24.732600000000001</v>
      </c>
      <c r="W22" s="17">
        <v>0.69713743143244955</v>
      </c>
      <c r="X22" s="19">
        <v>0.75266999999999995</v>
      </c>
      <c r="Y22" s="14">
        <v>0.60799999999999998</v>
      </c>
      <c r="Z22" s="15">
        <v>74.5</v>
      </c>
      <c r="AA22" s="14">
        <v>15</v>
      </c>
      <c r="AB22" s="15">
        <v>378.36975488957324</v>
      </c>
      <c r="AC22" s="14">
        <v>0.12</v>
      </c>
      <c r="AD22" s="15">
        <v>1.67</v>
      </c>
      <c r="AE22" s="14">
        <v>116</v>
      </c>
    </row>
    <row r="23" spans="1:31" x14ac:dyDescent="0.25">
      <c r="A23" s="14" t="s">
        <v>71</v>
      </c>
      <c r="B23" s="15" t="s">
        <v>95</v>
      </c>
      <c r="C23" s="14">
        <v>60</v>
      </c>
      <c r="D23" s="15">
        <v>191.19</v>
      </c>
      <c r="E23" s="14">
        <v>227</v>
      </c>
      <c r="F23" s="15">
        <v>0.85</v>
      </c>
      <c r="G23" s="14">
        <v>0.29099999999999998</v>
      </c>
      <c r="H23" s="15">
        <v>0.46300000000000002</v>
      </c>
      <c r="I23" s="16">
        <v>37.14902807775379</v>
      </c>
      <c r="J23" s="15">
        <v>1.5910652920962201</v>
      </c>
      <c r="K23" s="17">
        <v>1.4767999999999999</v>
      </c>
      <c r="L23" s="18">
        <v>13.4</v>
      </c>
      <c r="M23" s="16">
        <v>49.37</v>
      </c>
      <c r="N23" s="18">
        <v>285.7</v>
      </c>
      <c r="O23" s="17">
        <v>1.1460999999999999</v>
      </c>
      <c r="P23" s="15">
        <v>0.31</v>
      </c>
      <c r="Q23" s="14">
        <v>1.5098</v>
      </c>
      <c r="R23" s="18">
        <v>110.6</v>
      </c>
      <c r="S23" s="14">
        <v>70</v>
      </c>
      <c r="T23" s="15">
        <v>1.29</v>
      </c>
      <c r="U23" s="17">
        <v>1.1240000000000001</v>
      </c>
      <c r="V23" s="15">
        <v>25.553599999999999</v>
      </c>
      <c r="W23" s="17">
        <v>1.8033486387048798</v>
      </c>
      <c r="X23" s="19">
        <v>0.74446000000000001</v>
      </c>
      <c r="Y23" s="14">
        <v>0.627</v>
      </c>
      <c r="Z23" s="15">
        <v>63.05</v>
      </c>
      <c r="AA23" s="14">
        <v>12.8</v>
      </c>
      <c r="AB23" s="15">
        <v>248.76881939944008</v>
      </c>
      <c r="AC23" s="14">
        <v>0.27</v>
      </c>
      <c r="AD23" s="15">
        <v>1.37</v>
      </c>
      <c r="AE23" s="14">
        <v>53</v>
      </c>
    </row>
    <row r="24" spans="1:31" x14ac:dyDescent="0.25">
      <c r="A24" s="14" t="s">
        <v>73</v>
      </c>
      <c r="B24" s="15" t="s">
        <v>96</v>
      </c>
      <c r="C24" s="14">
        <v>85</v>
      </c>
      <c r="D24" s="15">
        <v>236.27</v>
      </c>
      <c r="E24" s="14">
        <v>193</v>
      </c>
      <c r="F24" s="15">
        <v>2.77</v>
      </c>
      <c r="G24" s="14">
        <v>0.33500000000000002</v>
      </c>
      <c r="H24" s="15">
        <v>0.70199999999999996</v>
      </c>
      <c r="I24" s="16">
        <v>52.279202279202273</v>
      </c>
      <c r="J24" s="15">
        <v>2.0955223880597011</v>
      </c>
      <c r="K24" s="17">
        <v>1.3189</v>
      </c>
      <c r="L24" s="18">
        <v>16.7</v>
      </c>
      <c r="M24" s="16">
        <v>21.41</v>
      </c>
      <c r="N24" s="18">
        <v>454.5</v>
      </c>
      <c r="O24" s="17">
        <v>1.5507</v>
      </c>
      <c r="P24" s="15">
        <v>0.42599999999999999</v>
      </c>
      <c r="Q24" s="14">
        <v>1.4225000000000001</v>
      </c>
      <c r="R24" s="18">
        <v>68.5</v>
      </c>
      <c r="S24" s="14">
        <v>70</v>
      </c>
      <c r="T24" s="15">
        <v>1.17</v>
      </c>
      <c r="U24" s="17">
        <v>1.1625000000000001</v>
      </c>
      <c r="V24" s="15">
        <v>18.272300000000001</v>
      </c>
      <c r="W24" s="17">
        <v>2.4230113271170257</v>
      </c>
      <c r="X24" s="19">
        <v>0.81728000000000001</v>
      </c>
      <c r="Y24" s="14">
        <v>0.63300000000000001</v>
      </c>
      <c r="Z24" s="15">
        <v>63.05</v>
      </c>
      <c r="AA24" s="14">
        <v>13.8</v>
      </c>
      <c r="AB24" s="15">
        <v>487.3390567685363</v>
      </c>
      <c r="AC24" s="14">
        <v>0.25</v>
      </c>
      <c r="AD24" s="15">
        <v>1.22</v>
      </c>
      <c r="AE24" s="14">
        <v>48</v>
      </c>
    </row>
    <row r="25" spans="1:31" x14ac:dyDescent="0.25">
      <c r="A25" s="14" t="s">
        <v>75</v>
      </c>
      <c r="B25" s="15" t="s">
        <v>97</v>
      </c>
      <c r="C25" s="14">
        <v>60</v>
      </c>
      <c r="D25" s="15">
        <v>180.16399999999999</v>
      </c>
      <c r="E25" s="14">
        <v>273</v>
      </c>
      <c r="F25" s="15">
        <v>-0.02</v>
      </c>
      <c r="G25" s="14">
        <v>0.39700000000000002</v>
      </c>
      <c r="H25" s="15">
        <v>0.71699999999999997</v>
      </c>
      <c r="I25" s="16">
        <v>44.630404463040442</v>
      </c>
      <c r="J25" s="15">
        <v>1.8060453400503778</v>
      </c>
      <c r="K25" s="17">
        <v>1.4508000000000001</v>
      </c>
      <c r="L25" s="18">
        <v>6.4</v>
      </c>
      <c r="M25" s="16">
        <v>56.68</v>
      </c>
      <c r="N25" s="18">
        <v>138.9</v>
      </c>
      <c r="O25" s="17">
        <v>1.4154</v>
      </c>
      <c r="P25" s="15">
        <v>0.39400000000000002</v>
      </c>
      <c r="Q25" s="14">
        <v>1.998</v>
      </c>
      <c r="R25" s="18">
        <v>38</v>
      </c>
      <c r="S25" s="14">
        <v>70</v>
      </c>
      <c r="T25" s="15">
        <v>1</v>
      </c>
      <c r="U25" s="17">
        <v>1.3043</v>
      </c>
      <c r="V25" s="15">
        <v>34.725000000000001</v>
      </c>
      <c r="W25" s="17">
        <v>1.6137070076610349</v>
      </c>
      <c r="X25" s="19">
        <v>0.65275000000000005</v>
      </c>
      <c r="Y25" s="14">
        <v>0.67</v>
      </c>
      <c r="Z25" s="15">
        <v>66.27</v>
      </c>
      <c r="AA25" s="14">
        <v>9.4</v>
      </c>
      <c r="AB25" s="15">
        <v>474.95333333333338</v>
      </c>
      <c r="AC25" s="14">
        <v>0.19</v>
      </c>
      <c r="AD25" s="15">
        <v>1.94</v>
      </c>
      <c r="AE25" s="14">
        <v>330</v>
      </c>
    </row>
    <row r="26" spans="1:31" x14ac:dyDescent="0.25">
      <c r="A26" s="14" t="s">
        <v>77</v>
      </c>
      <c r="B26" s="15" t="s">
        <v>98</v>
      </c>
      <c r="C26" s="14">
        <v>49</v>
      </c>
      <c r="D26" s="15">
        <v>267.36399999999998</v>
      </c>
      <c r="E26" s="14">
        <v>120</v>
      </c>
      <c r="F26" s="15">
        <v>2.15</v>
      </c>
      <c r="G26" s="14">
        <v>0.14799999999999999</v>
      </c>
      <c r="H26" s="15">
        <v>0.20300000000000001</v>
      </c>
      <c r="I26" s="16">
        <v>27.093596059113313</v>
      </c>
      <c r="J26" s="15">
        <v>1.3716216216216217</v>
      </c>
      <c r="K26" s="17">
        <v>1.2306999999999999</v>
      </c>
      <c r="L26" s="18">
        <v>38.700000000000003</v>
      </c>
      <c r="M26" s="16">
        <v>73.290000000000006</v>
      </c>
      <c r="N26" s="18">
        <v>500</v>
      </c>
      <c r="O26" s="17">
        <v>2.1903000000000001</v>
      </c>
      <c r="P26" s="15">
        <v>0.216</v>
      </c>
      <c r="Q26" s="14">
        <v>1.3684000000000001</v>
      </c>
      <c r="R26" s="18">
        <v>120</v>
      </c>
      <c r="S26" s="14">
        <v>70</v>
      </c>
      <c r="T26" s="15"/>
      <c r="U26" s="17"/>
      <c r="V26" s="15"/>
      <c r="W26" s="17"/>
      <c r="X26" s="19"/>
      <c r="Y26" s="14"/>
      <c r="Z26" s="15"/>
      <c r="AA26" s="14"/>
      <c r="AB26" s="15"/>
      <c r="AC26" s="14"/>
      <c r="AD26" s="15"/>
      <c r="AE26" s="14"/>
    </row>
    <row r="27" spans="1:31" x14ac:dyDescent="0.25">
      <c r="A27" s="14" t="s">
        <v>79</v>
      </c>
      <c r="B27" s="15" t="s">
        <v>99</v>
      </c>
      <c r="C27" s="14">
        <v>55</v>
      </c>
      <c r="D27" s="15">
        <v>450.98</v>
      </c>
      <c r="E27" s="14">
        <v>210</v>
      </c>
      <c r="F27" s="15">
        <v>2.73</v>
      </c>
      <c r="G27" s="14">
        <v>0.34599999999999997</v>
      </c>
      <c r="H27" s="15">
        <v>0.6</v>
      </c>
      <c r="I27" s="16">
        <v>42.333333333333336</v>
      </c>
      <c r="J27" s="15">
        <v>1.7341040462427746</v>
      </c>
      <c r="K27" s="17">
        <v>1.4254</v>
      </c>
      <c r="L27" s="18">
        <v>34.200000000000003</v>
      </c>
      <c r="M27" s="16">
        <v>53.63</v>
      </c>
      <c r="N27" s="18">
        <v>526.29999999999995</v>
      </c>
      <c r="O27" s="17">
        <v>1.4374</v>
      </c>
      <c r="P27" s="15">
        <v>0.35399999999999998</v>
      </c>
      <c r="Q27" s="14">
        <v>1.4148000000000001</v>
      </c>
      <c r="R27" s="18">
        <v>313.89999999999998</v>
      </c>
      <c r="S27" s="14">
        <v>70</v>
      </c>
      <c r="T27" s="15">
        <v>1.1100000000000001</v>
      </c>
      <c r="U27" s="17">
        <v>1.115</v>
      </c>
      <c r="V27" s="15">
        <v>21.184999999999999</v>
      </c>
      <c r="W27" s="17">
        <v>0.89381072851707999</v>
      </c>
      <c r="X27" s="19">
        <v>0.78815000000000002</v>
      </c>
      <c r="Y27" s="14">
        <v>0.6</v>
      </c>
      <c r="Z27" s="15">
        <v>65.55</v>
      </c>
      <c r="AA27" s="14">
        <v>17.7</v>
      </c>
      <c r="AB27" s="15">
        <v>393.26447525476283</v>
      </c>
      <c r="AC27" s="14">
        <v>0.09</v>
      </c>
      <c r="AD27" s="15">
        <v>1.72</v>
      </c>
      <c r="AE27" s="14">
        <v>807</v>
      </c>
    </row>
    <row r="28" spans="1:31" x14ac:dyDescent="0.25">
      <c r="A28" s="14" t="s">
        <v>81</v>
      </c>
      <c r="B28" s="15" t="s">
        <v>100</v>
      </c>
      <c r="C28" s="14">
        <v>63</v>
      </c>
      <c r="D28" s="15">
        <v>232.24</v>
      </c>
      <c r="E28" s="14">
        <v>229.5</v>
      </c>
      <c r="F28" s="15">
        <v>1.59</v>
      </c>
      <c r="G28" s="14">
        <v>0.4</v>
      </c>
      <c r="H28" s="15">
        <v>0.75700000000000001</v>
      </c>
      <c r="I28" s="16">
        <v>47.159841479524431</v>
      </c>
      <c r="J28" s="15">
        <v>1.8924999999999998</v>
      </c>
      <c r="K28" s="17">
        <v>1.4237</v>
      </c>
      <c r="L28" s="18">
        <v>28.4</v>
      </c>
      <c r="M28" s="16">
        <v>55.03</v>
      </c>
      <c r="N28" s="18">
        <v>285.7</v>
      </c>
      <c r="O28" s="17">
        <v>1.7804</v>
      </c>
      <c r="P28" s="15">
        <v>0.375</v>
      </c>
      <c r="Q28" s="14">
        <v>1.4834000000000001</v>
      </c>
      <c r="R28" s="18">
        <v>495</v>
      </c>
      <c r="S28" s="14">
        <v>70</v>
      </c>
      <c r="T28" s="15">
        <v>0.84</v>
      </c>
      <c r="U28" s="17">
        <v>1.1684000000000001</v>
      </c>
      <c r="V28" s="15">
        <v>24.081299999999999</v>
      </c>
      <c r="W28" s="17">
        <v>0.81455571528176174</v>
      </c>
      <c r="X28" s="19">
        <v>0.75919000000000003</v>
      </c>
      <c r="Y28" s="14">
        <v>0.56999999999999995</v>
      </c>
      <c r="Z28" s="15">
        <v>69.2</v>
      </c>
      <c r="AA28" s="14">
        <v>31.1</v>
      </c>
      <c r="AB28" s="15"/>
      <c r="AC28" s="14"/>
      <c r="AD28" s="15"/>
      <c r="AE28" s="14"/>
    </row>
    <row r="29" spans="1:31" x14ac:dyDescent="0.25">
      <c r="A29" s="14" t="s">
        <v>83</v>
      </c>
      <c r="B29" s="15" t="s">
        <v>101</v>
      </c>
      <c r="C29" s="14">
        <v>50</v>
      </c>
      <c r="D29" s="15">
        <v>241.29</v>
      </c>
      <c r="E29" s="14">
        <v>230</v>
      </c>
      <c r="F29" s="15">
        <v>5.12</v>
      </c>
      <c r="G29" s="14">
        <v>0.30499999999999999</v>
      </c>
      <c r="H29" s="15">
        <v>0.65600000000000003</v>
      </c>
      <c r="I29" s="16">
        <v>53.506097560975604</v>
      </c>
      <c r="J29" s="15">
        <v>2.1508196721311479</v>
      </c>
      <c r="K29" s="17">
        <v>1.2759</v>
      </c>
      <c r="L29" s="18">
        <v>19.2</v>
      </c>
      <c r="M29" s="16">
        <v>51.61</v>
      </c>
      <c r="N29" s="18"/>
      <c r="O29" s="17"/>
      <c r="P29" s="15">
        <v>0.46300000000000002</v>
      </c>
      <c r="Q29" s="14">
        <v>1.395</v>
      </c>
      <c r="R29" s="18">
        <v>369.3</v>
      </c>
      <c r="S29" s="14">
        <v>70</v>
      </c>
      <c r="T29" s="15">
        <v>1.2374999999999998</v>
      </c>
      <c r="U29" s="17">
        <v>1.18</v>
      </c>
      <c r="V29" s="15">
        <v>15.3</v>
      </c>
      <c r="W29" s="17">
        <v>1.750762556311614</v>
      </c>
      <c r="X29" s="19">
        <v>0.84702999999999995</v>
      </c>
      <c r="Y29" s="14">
        <v>0.60299999999999998</v>
      </c>
      <c r="Z29" s="15">
        <v>57.2</v>
      </c>
      <c r="AA29" s="14">
        <v>12.7</v>
      </c>
      <c r="AB29" s="15">
        <v>447.07439367486995</v>
      </c>
      <c r="AC29" s="14">
        <v>0.65</v>
      </c>
      <c r="AD29" s="15">
        <v>0.65</v>
      </c>
      <c r="AE29" s="14">
        <v>633</v>
      </c>
    </row>
    <row r="30" spans="1:31" x14ac:dyDescent="0.25">
      <c r="A30" s="14" t="s">
        <v>85</v>
      </c>
      <c r="B30" s="15" t="s">
        <v>102</v>
      </c>
      <c r="C30" s="14">
        <v>55.9</v>
      </c>
      <c r="D30" s="15">
        <v>165.62</v>
      </c>
      <c r="E30" s="14">
        <v>223</v>
      </c>
      <c r="F30" s="15">
        <v>-1.43</v>
      </c>
      <c r="G30" s="14">
        <v>0.307</v>
      </c>
      <c r="H30" s="15">
        <v>0.54200000000000004</v>
      </c>
      <c r="I30" s="16">
        <v>43.3579335793358</v>
      </c>
      <c r="J30" s="15">
        <v>1.7654723127035832</v>
      </c>
      <c r="K30" s="17">
        <v>1.3657999999999999</v>
      </c>
      <c r="L30" s="18">
        <v>20.8</v>
      </c>
      <c r="M30" s="16">
        <v>76.760000000000005</v>
      </c>
      <c r="N30" s="18"/>
      <c r="O30" s="17"/>
      <c r="P30" s="15">
        <v>0.32700000000000001</v>
      </c>
      <c r="Q30" s="14">
        <v>1.4587000000000001</v>
      </c>
      <c r="R30" s="18">
        <v>99.7</v>
      </c>
      <c r="S30" s="14">
        <v>70</v>
      </c>
      <c r="T30" s="15">
        <v>1.4524999999999999</v>
      </c>
      <c r="U30" s="17">
        <v>1.2330666666666665</v>
      </c>
      <c r="V30" s="15">
        <v>15.481333333333334</v>
      </c>
      <c r="W30" s="17">
        <v>2.9266199197359697</v>
      </c>
      <c r="X30" s="19">
        <v>0.84518666666666675</v>
      </c>
      <c r="Y30" s="14">
        <v>0.64600000000000002</v>
      </c>
      <c r="Z30" s="15">
        <v>56.626506024096358</v>
      </c>
      <c r="AA30" s="14">
        <v>13.9</v>
      </c>
      <c r="AB30" s="15">
        <v>506.04938953078795</v>
      </c>
      <c r="AC30" s="14">
        <v>0.69</v>
      </c>
      <c r="AD30" s="15">
        <v>0.89</v>
      </c>
      <c r="AE30" s="14">
        <v>93</v>
      </c>
    </row>
    <row r="31" spans="1:31" x14ac:dyDescent="0.25">
      <c r="A31" s="14" t="s">
        <v>87</v>
      </c>
      <c r="B31" s="15" t="s">
        <v>103</v>
      </c>
      <c r="C31" s="14">
        <v>35.527999999999999</v>
      </c>
      <c r="D31" s="15">
        <v>206.29</v>
      </c>
      <c r="E31" s="14">
        <v>75</v>
      </c>
      <c r="F31" s="15">
        <v>3.97</v>
      </c>
      <c r="G31" s="14">
        <v>0.21199999999999999</v>
      </c>
      <c r="H31" s="15">
        <v>0.435</v>
      </c>
      <c r="I31" s="16">
        <v>51.264367816091962</v>
      </c>
      <c r="J31" s="15">
        <v>2.0518867924528301</v>
      </c>
      <c r="K31" s="17">
        <v>1.1352</v>
      </c>
      <c r="L31" s="18">
        <v>26.1</v>
      </c>
      <c r="M31" s="16">
        <v>115.53</v>
      </c>
      <c r="N31" s="18"/>
      <c r="O31" s="17"/>
      <c r="P31" s="15">
        <v>0.29099999999999998</v>
      </c>
      <c r="Q31" s="14">
        <v>1.3078000000000001</v>
      </c>
      <c r="R31" s="18">
        <v>50</v>
      </c>
      <c r="S31" s="14">
        <v>70</v>
      </c>
      <c r="T31" s="15">
        <v>0.4466666666666666</v>
      </c>
      <c r="U31" s="17">
        <v>0.99960000000000004</v>
      </c>
      <c r="V31" s="15">
        <v>10.668333333333335</v>
      </c>
      <c r="W31" s="17">
        <v>1.1674068996652189</v>
      </c>
      <c r="X31" s="19">
        <v>0.89331666666666665</v>
      </c>
      <c r="Y31" s="14">
        <v>0.58299999999999996</v>
      </c>
      <c r="Z31" s="15">
        <v>69.477911646586307</v>
      </c>
      <c r="AA31" s="14">
        <v>20.8</v>
      </c>
      <c r="AB31" s="15">
        <v>284.49759313161212</v>
      </c>
      <c r="AC31" s="14">
        <v>0.42</v>
      </c>
      <c r="AD31" s="15">
        <v>1.1299999999999999</v>
      </c>
      <c r="AE31" s="14">
        <v>59</v>
      </c>
    </row>
    <row r="32" spans="1:31" x14ac:dyDescent="0.25">
      <c r="A32" s="14" t="s">
        <v>89</v>
      </c>
      <c r="B32" s="15" t="s">
        <v>104</v>
      </c>
      <c r="C32" s="14">
        <v>46.360999999999997</v>
      </c>
      <c r="D32" s="15">
        <v>180.16</v>
      </c>
      <c r="E32" s="14">
        <v>135</v>
      </c>
      <c r="F32" s="15">
        <v>1.18</v>
      </c>
      <c r="G32" s="14">
        <v>0.24199999999999999</v>
      </c>
      <c r="H32" s="15">
        <v>0.495</v>
      </c>
      <c r="I32" s="16">
        <v>51.111111111111107</v>
      </c>
      <c r="J32" s="15">
        <v>2.0454545454545454</v>
      </c>
      <c r="K32" s="17">
        <v>1.3923000000000001</v>
      </c>
      <c r="L32" s="18">
        <v>42.6</v>
      </c>
      <c r="M32" s="16">
        <v>69.75</v>
      </c>
      <c r="N32" s="18">
        <v>769.2</v>
      </c>
      <c r="O32" s="17">
        <v>2.5316000000000001</v>
      </c>
      <c r="P32" s="15">
        <v>0.35</v>
      </c>
      <c r="Q32" s="14">
        <v>1.4823999999999999</v>
      </c>
      <c r="R32" s="18">
        <v>55.6</v>
      </c>
      <c r="S32" s="14">
        <v>70</v>
      </c>
      <c r="T32" s="15">
        <v>1.1194444444444445</v>
      </c>
      <c r="U32" s="17">
        <v>1.2078333333333333</v>
      </c>
      <c r="V32" s="15">
        <v>18.093999999999998</v>
      </c>
      <c r="W32" s="17">
        <v>1.3279170380791987</v>
      </c>
      <c r="X32" s="19">
        <v>0.81906000000000001</v>
      </c>
      <c r="Y32" s="14">
        <v>0.60299999999999998</v>
      </c>
      <c r="Z32" s="15">
        <v>51.999999999999943</v>
      </c>
      <c r="AA32" s="14">
        <v>37.4</v>
      </c>
      <c r="AB32" s="15">
        <v>495.327889797929</v>
      </c>
      <c r="AC32" s="14">
        <v>0.37</v>
      </c>
      <c r="AD32" s="15">
        <v>0.73</v>
      </c>
      <c r="AE32" s="14">
        <v>93</v>
      </c>
    </row>
    <row r="33" spans="1:31" x14ac:dyDescent="0.25">
      <c r="A33" s="9" t="s">
        <v>63</v>
      </c>
      <c r="B33" s="10" t="s">
        <v>105</v>
      </c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>
        <v>0.41799999999999998</v>
      </c>
      <c r="Q33" s="9">
        <v>1.4459</v>
      </c>
      <c r="R33" s="11">
        <v>33.700000000000003</v>
      </c>
      <c r="S33" s="9">
        <v>93</v>
      </c>
      <c r="T33" s="10"/>
      <c r="U33" s="12">
        <v>1.1932</v>
      </c>
      <c r="V33" s="10">
        <v>17.475999999999999</v>
      </c>
      <c r="W33" s="9"/>
      <c r="X33" s="13">
        <v>0.82523999999999997</v>
      </c>
      <c r="Y33" s="9">
        <v>0.60899999999999999</v>
      </c>
      <c r="Z33" s="10">
        <v>66.94</v>
      </c>
      <c r="AA33" s="9">
        <v>10.3</v>
      </c>
      <c r="AB33" s="10">
        <v>506.04938953078795</v>
      </c>
      <c r="AC33" s="9"/>
      <c r="AD33" s="10"/>
      <c r="AE33" s="9"/>
    </row>
    <row r="34" spans="1:31" x14ac:dyDescent="0.25">
      <c r="A34" s="14" t="s">
        <v>65</v>
      </c>
      <c r="B34" s="15" t="s">
        <v>106</v>
      </c>
      <c r="C34" s="14">
        <v>121</v>
      </c>
      <c r="D34" s="15">
        <v>151.63</v>
      </c>
      <c r="E34" s="14">
        <v>169</v>
      </c>
      <c r="F34" s="15">
        <v>0.91</v>
      </c>
      <c r="G34" s="14">
        <v>0.38600000000000001</v>
      </c>
      <c r="H34" s="15">
        <v>0.7</v>
      </c>
      <c r="I34" s="16">
        <v>44.857142857142854</v>
      </c>
      <c r="J34" s="15">
        <v>1.8134715025906734</v>
      </c>
      <c r="K34" s="17">
        <v>1.3012999999999999</v>
      </c>
      <c r="L34" s="18">
        <v>14.4</v>
      </c>
      <c r="M34" s="16">
        <v>17.399999999999999</v>
      </c>
      <c r="N34" s="15"/>
      <c r="O34" s="14"/>
      <c r="P34" s="15">
        <v>0.34399999999999997</v>
      </c>
      <c r="Q34" s="14">
        <v>1.4215</v>
      </c>
      <c r="R34" s="18">
        <v>287.10000000000002</v>
      </c>
      <c r="S34" s="14">
        <v>93</v>
      </c>
      <c r="T34" s="15">
        <v>1.208</v>
      </c>
      <c r="U34" s="17">
        <v>1.1505000000000001</v>
      </c>
      <c r="V34" s="15">
        <v>19.0566</v>
      </c>
      <c r="W34" s="17">
        <v>0.69920323567148435</v>
      </c>
      <c r="X34" s="19">
        <v>0.80942999999999998</v>
      </c>
      <c r="Y34" s="14">
        <v>0.60299999999999998</v>
      </c>
      <c r="Z34" s="15">
        <v>56.63</v>
      </c>
      <c r="AA34" s="14">
        <v>16</v>
      </c>
      <c r="AB34" s="15">
        <v>490.26064857742739</v>
      </c>
      <c r="AC34" s="14">
        <v>0.66</v>
      </c>
      <c r="AD34" s="15">
        <v>0.66</v>
      </c>
      <c r="AE34" s="14">
        <v>15</v>
      </c>
    </row>
    <row r="35" spans="1:31" x14ac:dyDescent="0.25">
      <c r="A35" s="14" t="s">
        <v>67</v>
      </c>
      <c r="B35" s="15" t="s">
        <v>107</v>
      </c>
      <c r="C35" s="14">
        <v>45.3</v>
      </c>
      <c r="D35" s="15">
        <v>151.63</v>
      </c>
      <c r="E35" s="14">
        <v>169</v>
      </c>
      <c r="F35" s="15">
        <v>0.91</v>
      </c>
      <c r="G35" s="14">
        <v>0.30099999999999999</v>
      </c>
      <c r="H35" s="15">
        <v>0.53600000000000003</v>
      </c>
      <c r="I35" s="16">
        <v>43.843283582089562</v>
      </c>
      <c r="J35" s="15">
        <v>1.7807308970099669</v>
      </c>
      <c r="K35" s="17">
        <v>1.2991999999999999</v>
      </c>
      <c r="L35" s="18">
        <v>32.9</v>
      </c>
      <c r="M35" s="16">
        <v>74.180000000000007</v>
      </c>
      <c r="N35" s="15"/>
      <c r="O35" s="14"/>
      <c r="P35" s="15">
        <v>0.373</v>
      </c>
      <c r="Q35" s="14">
        <v>1.427</v>
      </c>
      <c r="R35" s="18">
        <v>197.2</v>
      </c>
      <c r="S35" s="14">
        <v>93</v>
      </c>
      <c r="T35" s="15">
        <v>1.1200000000000001</v>
      </c>
      <c r="U35" s="17">
        <v>1.1312</v>
      </c>
      <c r="V35" s="15">
        <v>20.726600000000001</v>
      </c>
      <c r="W35" s="17">
        <v>0.71887734201719156</v>
      </c>
      <c r="X35" s="19">
        <v>0.79273000000000005</v>
      </c>
      <c r="Y35" s="14">
        <v>0.56999999999999995</v>
      </c>
      <c r="Z35" s="15">
        <v>67.599999999999994</v>
      </c>
      <c r="AA35" s="14">
        <v>20.7</v>
      </c>
      <c r="AB35" s="15"/>
      <c r="AC35" s="14"/>
      <c r="AD35" s="15"/>
      <c r="AE35" s="14"/>
    </row>
    <row r="36" spans="1:31" x14ac:dyDescent="0.25">
      <c r="A36" s="14" t="s">
        <v>69</v>
      </c>
      <c r="B36" s="15" t="s">
        <v>108</v>
      </c>
      <c r="C36" s="14">
        <v>60</v>
      </c>
      <c r="D36" s="15">
        <v>491.1</v>
      </c>
      <c r="E36" s="14">
        <v>143</v>
      </c>
      <c r="F36" s="15">
        <v>3.8</v>
      </c>
      <c r="G36" s="14">
        <v>0.30099999999999999</v>
      </c>
      <c r="H36" s="15">
        <v>0.52</v>
      </c>
      <c r="I36" s="16">
        <v>42.11538461538462</v>
      </c>
      <c r="J36" s="15">
        <v>1.727574750830565</v>
      </c>
      <c r="K36" s="17">
        <v>1.1884999999999999</v>
      </c>
      <c r="L36" s="18">
        <v>17.8</v>
      </c>
      <c r="M36" s="16">
        <v>33.06</v>
      </c>
      <c r="N36" s="18">
        <v>400</v>
      </c>
      <c r="O36" s="17">
        <v>2.0680000000000001</v>
      </c>
      <c r="P36" s="15">
        <v>0.317</v>
      </c>
      <c r="Q36" s="14">
        <v>1.3602000000000001</v>
      </c>
      <c r="R36" s="18">
        <v>393.9</v>
      </c>
      <c r="S36" s="14">
        <v>93</v>
      </c>
      <c r="T36" s="15">
        <v>1.1100000000000001</v>
      </c>
      <c r="U36" s="17">
        <v>1.0760000000000001</v>
      </c>
      <c r="V36" s="15">
        <v>22.359000000000002</v>
      </c>
      <c r="W36" s="17">
        <v>0.85967016586496825</v>
      </c>
      <c r="X36" s="19">
        <v>0.77641000000000004</v>
      </c>
      <c r="Y36" s="14">
        <v>0.59199999999999997</v>
      </c>
      <c r="Z36" s="15">
        <v>76.19</v>
      </c>
      <c r="AA36" s="14">
        <v>12.9</v>
      </c>
      <c r="AB36" s="15">
        <v>411.752146285621</v>
      </c>
      <c r="AC36" s="14">
        <v>0.19</v>
      </c>
      <c r="AD36" s="15">
        <v>1.66</v>
      </c>
      <c r="AE36" s="14">
        <v>317</v>
      </c>
    </row>
    <row r="37" spans="1:31" x14ac:dyDescent="0.25">
      <c r="A37" s="14" t="s">
        <v>71</v>
      </c>
      <c r="B37" s="15" t="s">
        <v>109</v>
      </c>
      <c r="C37" s="14">
        <v>60</v>
      </c>
      <c r="D37" s="15">
        <v>191.19</v>
      </c>
      <c r="E37" s="14">
        <v>227</v>
      </c>
      <c r="F37" s="15">
        <v>0.85</v>
      </c>
      <c r="G37" s="14">
        <v>0.29099999999999998</v>
      </c>
      <c r="H37" s="15">
        <v>0.46300000000000002</v>
      </c>
      <c r="I37" s="16">
        <v>37.14902807775379</v>
      </c>
      <c r="J37" s="15">
        <v>1.5910652920962201</v>
      </c>
      <c r="K37" s="17">
        <v>1.4767999999999999</v>
      </c>
      <c r="L37" s="18">
        <v>13.4</v>
      </c>
      <c r="M37" s="16">
        <v>49.37</v>
      </c>
      <c r="N37" s="18">
        <v>285.7</v>
      </c>
      <c r="O37" s="17">
        <v>1.1460999999999999</v>
      </c>
      <c r="P37" s="15">
        <v>0.31</v>
      </c>
      <c r="Q37" s="14">
        <v>1.5098</v>
      </c>
      <c r="R37" s="18">
        <v>110.6</v>
      </c>
      <c r="S37" s="14">
        <v>93</v>
      </c>
      <c r="T37" s="15">
        <v>1.33</v>
      </c>
      <c r="U37" s="17">
        <v>1.1856</v>
      </c>
      <c r="V37" s="15">
        <v>21.467600000000001</v>
      </c>
      <c r="W37" s="17">
        <v>2.1422079321308694</v>
      </c>
      <c r="X37" s="19">
        <v>0.78532000000000002</v>
      </c>
      <c r="Y37" s="14">
        <v>0.63800000000000001</v>
      </c>
      <c r="Z37" s="15">
        <v>69.2</v>
      </c>
      <c r="AA37" s="14">
        <v>12.5</v>
      </c>
      <c r="AB37" s="15">
        <v>444.31473767062863</v>
      </c>
      <c r="AC37" s="14">
        <v>0.3</v>
      </c>
      <c r="AD37" s="15">
        <v>1.47</v>
      </c>
      <c r="AE37" s="14">
        <v>141</v>
      </c>
    </row>
    <row r="38" spans="1:31" x14ac:dyDescent="0.25">
      <c r="A38" s="14" t="s">
        <v>73</v>
      </c>
      <c r="B38" s="15" t="s">
        <v>110</v>
      </c>
      <c r="C38" s="14">
        <v>85</v>
      </c>
      <c r="D38" s="15">
        <v>236.27</v>
      </c>
      <c r="E38" s="14">
        <v>193</v>
      </c>
      <c r="F38" s="15">
        <v>2.77</v>
      </c>
      <c r="G38" s="14">
        <v>0.33500000000000002</v>
      </c>
      <c r="H38" s="15">
        <v>0.70199999999999996</v>
      </c>
      <c r="I38" s="16">
        <v>52.279202279202273</v>
      </c>
      <c r="J38" s="15">
        <v>2.0955223880597011</v>
      </c>
      <c r="K38" s="17">
        <v>1.3189</v>
      </c>
      <c r="L38" s="18">
        <v>16.7</v>
      </c>
      <c r="M38" s="16">
        <v>21.41</v>
      </c>
      <c r="N38" s="18">
        <v>454.5</v>
      </c>
      <c r="O38" s="17">
        <v>1.5507</v>
      </c>
      <c r="P38" s="15">
        <v>0.42599999999999999</v>
      </c>
      <c r="Q38" s="14">
        <v>1.4225000000000001</v>
      </c>
      <c r="R38" s="18">
        <v>68.5</v>
      </c>
      <c r="S38" s="14">
        <v>93</v>
      </c>
      <c r="T38" s="15">
        <v>1.23</v>
      </c>
      <c r="U38" s="17">
        <v>1.1657</v>
      </c>
      <c r="V38" s="15">
        <v>18.0503</v>
      </c>
      <c r="W38" s="17">
        <v>1.9952916661853648</v>
      </c>
      <c r="X38" s="19">
        <v>0.81950000000000001</v>
      </c>
      <c r="Y38" s="14">
        <v>0.64300000000000002</v>
      </c>
      <c r="Z38" s="15">
        <v>65.599999999999994</v>
      </c>
      <c r="AA38" s="14">
        <v>12.6</v>
      </c>
      <c r="AB38" s="15">
        <v>485.57125756777549</v>
      </c>
      <c r="AC38" s="14">
        <v>0.39</v>
      </c>
      <c r="AD38" s="15">
        <v>1.1599999999999999</v>
      </c>
      <c r="AE38" s="14">
        <v>30</v>
      </c>
    </row>
    <row r="39" spans="1:31" x14ac:dyDescent="0.25">
      <c r="A39" s="14" t="s">
        <v>75</v>
      </c>
      <c r="B39" s="15" t="s">
        <v>111</v>
      </c>
      <c r="C39" s="14">
        <v>60</v>
      </c>
      <c r="D39" s="15">
        <v>180.16399999999999</v>
      </c>
      <c r="E39" s="14">
        <v>273</v>
      </c>
      <c r="F39" s="15">
        <v>-0.02</v>
      </c>
      <c r="G39" s="14">
        <v>0.39700000000000002</v>
      </c>
      <c r="H39" s="15">
        <v>0.71699999999999997</v>
      </c>
      <c r="I39" s="16">
        <v>44.630404463040442</v>
      </c>
      <c r="J39" s="15">
        <v>1.8060453400503778</v>
      </c>
      <c r="K39" s="17">
        <v>1.4508000000000001</v>
      </c>
      <c r="L39" s="18">
        <v>6.4</v>
      </c>
      <c r="M39" s="16">
        <v>56.68</v>
      </c>
      <c r="N39" s="18">
        <v>138.9</v>
      </c>
      <c r="O39" s="17">
        <v>1.4154</v>
      </c>
      <c r="P39" s="15">
        <v>0.39400000000000002</v>
      </c>
      <c r="Q39" s="14">
        <v>1.998</v>
      </c>
      <c r="R39" s="18">
        <v>38</v>
      </c>
      <c r="S39" s="14">
        <v>93</v>
      </c>
      <c r="T39" s="15">
        <v>1.1299999999999999</v>
      </c>
      <c r="U39" s="17">
        <v>1.2686999999999999</v>
      </c>
      <c r="V39" s="15">
        <v>36.499000000000002</v>
      </c>
      <c r="W39" s="17">
        <v>1.8949920151452035</v>
      </c>
      <c r="X39" s="19">
        <v>0.63500999999999996</v>
      </c>
      <c r="Y39" s="14">
        <v>0.68300000000000005</v>
      </c>
      <c r="Z39" s="15">
        <v>70.819999999999993</v>
      </c>
      <c r="AA39" s="14">
        <v>8.6</v>
      </c>
      <c r="AB39" s="15">
        <v>486.42</v>
      </c>
      <c r="AC39" s="14">
        <v>0.19</v>
      </c>
      <c r="AD39" s="15">
        <v>1.74</v>
      </c>
      <c r="AE39" s="14">
        <v>389</v>
      </c>
    </row>
    <row r="40" spans="1:31" x14ac:dyDescent="0.25">
      <c r="A40" s="14" t="s">
        <v>77</v>
      </c>
      <c r="B40" s="15" t="s">
        <v>112</v>
      </c>
      <c r="C40" s="14">
        <v>49</v>
      </c>
      <c r="D40" s="15">
        <v>267.36399999999998</v>
      </c>
      <c r="E40" s="14">
        <v>120</v>
      </c>
      <c r="F40" s="15">
        <v>2.15</v>
      </c>
      <c r="G40" s="14">
        <v>0.14799999999999999</v>
      </c>
      <c r="H40" s="15">
        <v>0.20300000000000001</v>
      </c>
      <c r="I40" s="16">
        <v>27.093596059113313</v>
      </c>
      <c r="J40" s="15">
        <v>1.3716216216216217</v>
      </c>
      <c r="K40" s="17">
        <v>1.2306999999999999</v>
      </c>
      <c r="L40" s="18">
        <v>38.700000000000003</v>
      </c>
      <c r="M40" s="16">
        <v>73.290000000000006</v>
      </c>
      <c r="N40" s="18">
        <v>500</v>
      </c>
      <c r="O40" s="17">
        <v>2.1903000000000001</v>
      </c>
      <c r="P40" s="15">
        <v>0.216</v>
      </c>
      <c r="Q40" s="14">
        <v>1.3684000000000001</v>
      </c>
      <c r="R40" s="18">
        <v>120</v>
      </c>
      <c r="S40" s="14">
        <v>93</v>
      </c>
      <c r="T40" s="15"/>
      <c r="U40" s="17"/>
      <c r="V40" s="15"/>
      <c r="W40" s="17"/>
      <c r="X40" s="19"/>
      <c r="Y40" s="14"/>
      <c r="Z40" s="15"/>
      <c r="AA40" s="14"/>
      <c r="AB40" s="15"/>
      <c r="AC40" s="14"/>
      <c r="AD40" s="15"/>
      <c r="AE40" s="14"/>
    </row>
    <row r="41" spans="1:31" x14ac:dyDescent="0.25">
      <c r="A41" s="14" t="s">
        <v>79</v>
      </c>
      <c r="B41" s="15" t="s">
        <v>113</v>
      </c>
      <c r="C41" s="14">
        <v>55</v>
      </c>
      <c r="D41" s="15">
        <v>450.98</v>
      </c>
      <c r="E41" s="14">
        <v>210</v>
      </c>
      <c r="F41" s="15">
        <v>2.73</v>
      </c>
      <c r="G41" s="14">
        <v>0.34599999999999997</v>
      </c>
      <c r="H41" s="15">
        <v>0.6</v>
      </c>
      <c r="I41" s="16">
        <v>42.333333333333336</v>
      </c>
      <c r="J41" s="15">
        <v>1.7341040462427746</v>
      </c>
      <c r="K41" s="17">
        <v>1.4254</v>
      </c>
      <c r="L41" s="18">
        <v>34.200000000000003</v>
      </c>
      <c r="M41" s="16">
        <v>53.63</v>
      </c>
      <c r="N41" s="18">
        <v>526.29999999999995</v>
      </c>
      <c r="O41" s="17">
        <v>1.4374</v>
      </c>
      <c r="P41" s="15">
        <v>0.35399999999999998</v>
      </c>
      <c r="Q41" s="14">
        <v>1.4148000000000001</v>
      </c>
      <c r="R41" s="18">
        <v>313.89999999999998</v>
      </c>
      <c r="S41" s="14">
        <v>93</v>
      </c>
      <c r="T41" s="15">
        <v>1.1100000000000001</v>
      </c>
      <c r="U41" s="17">
        <v>1.1567000000000001</v>
      </c>
      <c r="V41" s="15">
        <v>18.236000000000001</v>
      </c>
      <c r="W41" s="17">
        <v>0.96234283746588267</v>
      </c>
      <c r="X41" s="19">
        <v>0.81764000000000003</v>
      </c>
      <c r="Y41" s="14">
        <v>0.60299999999999998</v>
      </c>
      <c r="Z41" s="15">
        <v>60</v>
      </c>
      <c r="AA41" s="14">
        <v>17.3</v>
      </c>
      <c r="AB41" s="15">
        <v>393.99656003828403</v>
      </c>
      <c r="AC41" s="14">
        <v>0.12</v>
      </c>
      <c r="AD41" s="15">
        <v>1.82</v>
      </c>
      <c r="AE41" s="14">
        <v>906</v>
      </c>
    </row>
    <row r="42" spans="1:31" x14ac:dyDescent="0.25">
      <c r="A42" s="14" t="s">
        <v>81</v>
      </c>
      <c r="B42" s="15" t="s">
        <v>114</v>
      </c>
      <c r="C42" s="14">
        <v>63</v>
      </c>
      <c r="D42" s="15">
        <v>232.24</v>
      </c>
      <c r="E42" s="14">
        <v>229.5</v>
      </c>
      <c r="F42" s="15">
        <v>1.59</v>
      </c>
      <c r="G42" s="14">
        <v>0.4</v>
      </c>
      <c r="H42" s="15">
        <v>0.75700000000000001</v>
      </c>
      <c r="I42" s="16">
        <v>47.159841479524431</v>
      </c>
      <c r="J42" s="15">
        <v>1.8924999999999998</v>
      </c>
      <c r="K42" s="17">
        <v>1.4237</v>
      </c>
      <c r="L42" s="18">
        <v>28.4</v>
      </c>
      <c r="M42" s="16">
        <v>55.03</v>
      </c>
      <c r="N42" s="18">
        <v>285.7</v>
      </c>
      <c r="O42" s="17">
        <v>1.7804</v>
      </c>
      <c r="P42" s="15">
        <v>0.375</v>
      </c>
      <c r="Q42" s="14">
        <v>1.4834000000000001</v>
      </c>
      <c r="R42" s="18">
        <v>495</v>
      </c>
      <c r="S42" s="14">
        <v>93</v>
      </c>
      <c r="T42" s="15">
        <v>0.85</v>
      </c>
      <c r="U42" s="17">
        <v>1.1277999999999999</v>
      </c>
      <c r="V42" s="15">
        <v>23.986599999999999</v>
      </c>
      <c r="W42" s="17">
        <v>0.72984980939538802</v>
      </c>
      <c r="X42" s="19">
        <v>0.76012999999999997</v>
      </c>
      <c r="Y42" s="14">
        <v>0.60499999999999998</v>
      </c>
      <c r="Z42" s="15">
        <v>57.49</v>
      </c>
      <c r="AA42" s="14">
        <v>19.600000000000001</v>
      </c>
      <c r="AB42" s="15">
        <v>449.0614809444275</v>
      </c>
      <c r="AC42" s="14">
        <v>0.66</v>
      </c>
      <c r="AD42" s="15">
        <v>0.66</v>
      </c>
      <c r="AE42" s="14">
        <v>29</v>
      </c>
    </row>
    <row r="43" spans="1:31" x14ac:dyDescent="0.25">
      <c r="A43" s="14" t="s">
        <v>83</v>
      </c>
      <c r="B43" s="15" t="s">
        <v>115</v>
      </c>
      <c r="C43" s="14">
        <v>50</v>
      </c>
      <c r="D43" s="15">
        <v>241.29</v>
      </c>
      <c r="E43" s="14">
        <v>230</v>
      </c>
      <c r="F43" s="15">
        <v>5.12</v>
      </c>
      <c r="G43" s="14">
        <v>0.30499999999999999</v>
      </c>
      <c r="H43" s="15">
        <v>0.65600000000000003</v>
      </c>
      <c r="I43" s="16">
        <v>53.506097560975604</v>
      </c>
      <c r="J43" s="15">
        <v>2.1508196721311479</v>
      </c>
      <c r="K43" s="17">
        <v>1.2759</v>
      </c>
      <c r="L43" s="18">
        <v>19.2</v>
      </c>
      <c r="M43" s="16">
        <v>51.61</v>
      </c>
      <c r="N43" s="18"/>
      <c r="O43" s="17"/>
      <c r="P43" s="15">
        <v>0.46300000000000002</v>
      </c>
      <c r="Q43" s="14">
        <v>1.395</v>
      </c>
      <c r="R43" s="18">
        <v>369.3</v>
      </c>
      <c r="S43" s="14">
        <v>93</v>
      </c>
      <c r="T43" s="15">
        <v>1.1299999999999999</v>
      </c>
      <c r="U43" s="17">
        <v>1.19</v>
      </c>
      <c r="V43" s="15">
        <v>14.15</v>
      </c>
      <c r="W43" s="17">
        <v>1.0093569979017065</v>
      </c>
      <c r="X43" s="19">
        <v>0.85846999999999996</v>
      </c>
      <c r="Y43" s="14">
        <v>0.61899999999999999</v>
      </c>
      <c r="Z43" s="15">
        <v>58</v>
      </c>
      <c r="AA43" s="14">
        <v>12.3</v>
      </c>
      <c r="AB43" s="15">
        <v>384.09823397906183</v>
      </c>
      <c r="AC43" s="14">
        <v>0.56000000000000005</v>
      </c>
      <c r="AD43" s="15">
        <v>0.56000000000000005</v>
      </c>
      <c r="AE43" s="14">
        <v>631</v>
      </c>
    </row>
    <row r="44" spans="1:31" x14ac:dyDescent="0.25">
      <c r="A44" s="14" t="s">
        <v>85</v>
      </c>
      <c r="B44" s="15" t="s">
        <v>116</v>
      </c>
      <c r="C44" s="14">
        <v>55.9</v>
      </c>
      <c r="D44" s="15">
        <v>165.62</v>
      </c>
      <c r="E44" s="14">
        <v>223</v>
      </c>
      <c r="F44" s="15">
        <v>-1.43</v>
      </c>
      <c r="G44" s="14">
        <v>0.307</v>
      </c>
      <c r="H44" s="15">
        <v>0.54200000000000004</v>
      </c>
      <c r="I44" s="16">
        <v>43.3579335793358</v>
      </c>
      <c r="J44" s="15">
        <v>1.7654723127035832</v>
      </c>
      <c r="K44" s="17">
        <v>1.3657999999999999</v>
      </c>
      <c r="L44" s="18">
        <v>20.8</v>
      </c>
      <c r="M44" s="16">
        <v>76.760000000000005</v>
      </c>
      <c r="N44" s="18"/>
      <c r="O44" s="17"/>
      <c r="P44" s="15">
        <v>0.32700000000000001</v>
      </c>
      <c r="Q44" s="14">
        <v>1.4587000000000001</v>
      </c>
      <c r="R44" s="18">
        <v>99.7</v>
      </c>
      <c r="S44" s="14">
        <v>93</v>
      </c>
      <c r="T44" s="15">
        <v>1.2255555555555557</v>
      </c>
      <c r="U44" s="17">
        <v>1.2186666666666668</v>
      </c>
      <c r="V44" s="15">
        <v>16.465666666666667</v>
      </c>
      <c r="W44" s="17">
        <v>4.7277414432018912</v>
      </c>
      <c r="X44" s="19">
        <v>0.83534333333333333</v>
      </c>
      <c r="Y44" s="14">
        <v>0.65600000000000003</v>
      </c>
      <c r="Z44" s="15">
        <v>58.400000000000041</v>
      </c>
      <c r="AA44" s="14">
        <v>16.600000000000001</v>
      </c>
      <c r="AB44" s="15">
        <v>493.83335726751471</v>
      </c>
      <c r="AC44" s="14">
        <v>0.69</v>
      </c>
      <c r="AD44" s="15">
        <v>0.64</v>
      </c>
      <c r="AE44" s="14">
        <v>48</v>
      </c>
    </row>
    <row r="45" spans="1:31" x14ac:dyDescent="0.25">
      <c r="A45" s="14" t="s">
        <v>87</v>
      </c>
      <c r="B45" s="15" t="s">
        <v>117</v>
      </c>
      <c r="C45" s="14">
        <v>35.527999999999999</v>
      </c>
      <c r="D45" s="15">
        <v>206.29</v>
      </c>
      <c r="E45" s="14">
        <v>75</v>
      </c>
      <c r="F45" s="15">
        <v>3.97</v>
      </c>
      <c r="G45" s="14">
        <v>0.21199999999999999</v>
      </c>
      <c r="H45" s="15">
        <v>0.435</v>
      </c>
      <c r="I45" s="16">
        <v>51.264367816091962</v>
      </c>
      <c r="J45" s="15">
        <v>2.0518867924528301</v>
      </c>
      <c r="K45" s="17">
        <v>1.1352</v>
      </c>
      <c r="L45" s="18">
        <v>26.1</v>
      </c>
      <c r="M45" s="16">
        <v>115.53</v>
      </c>
      <c r="N45" s="18"/>
      <c r="O45" s="17"/>
      <c r="P45" s="15">
        <v>0.29099999999999998</v>
      </c>
      <c r="Q45" s="14">
        <v>1.3078000000000001</v>
      </c>
      <c r="R45" s="18">
        <v>50</v>
      </c>
      <c r="S45" s="14">
        <v>93</v>
      </c>
      <c r="T45" s="15">
        <v>0.40972222222222221</v>
      </c>
      <c r="U45" s="17">
        <v>0.95716666666666672</v>
      </c>
      <c r="V45" s="15">
        <v>14.507666666666667</v>
      </c>
      <c r="W45" s="17">
        <v>1.4542262165529085</v>
      </c>
      <c r="X45" s="19">
        <v>0.85492333333333326</v>
      </c>
      <c r="Y45" s="14">
        <v>0.57499999999999996</v>
      </c>
      <c r="Z45" s="15">
        <v>72.000000000000057</v>
      </c>
      <c r="AA45" s="14">
        <v>19.100000000000001</v>
      </c>
      <c r="AB45" s="15">
        <v>491.38745188478259</v>
      </c>
      <c r="AC45" s="14">
        <v>0.43</v>
      </c>
      <c r="AD45" s="15">
        <v>1.1499999999999999</v>
      </c>
      <c r="AE45" s="14">
        <v>53</v>
      </c>
    </row>
    <row r="46" spans="1:31" x14ac:dyDescent="0.25">
      <c r="A46" s="14" t="s">
        <v>89</v>
      </c>
      <c r="B46" s="15" t="s">
        <v>118</v>
      </c>
      <c r="C46" s="14">
        <v>46.360999999999997</v>
      </c>
      <c r="D46" s="15">
        <v>180.16</v>
      </c>
      <c r="E46" s="14">
        <v>135</v>
      </c>
      <c r="F46" s="15">
        <v>1.18</v>
      </c>
      <c r="G46" s="14">
        <v>0.24199999999999999</v>
      </c>
      <c r="H46" s="15">
        <v>0.495</v>
      </c>
      <c r="I46" s="16">
        <v>51.111111111111107</v>
      </c>
      <c r="J46" s="15">
        <v>2.0454545454545454</v>
      </c>
      <c r="K46" s="17">
        <v>1.3923000000000001</v>
      </c>
      <c r="L46" s="18">
        <v>42.6</v>
      </c>
      <c r="M46" s="16">
        <v>69.75</v>
      </c>
      <c r="N46" s="18">
        <v>769.2</v>
      </c>
      <c r="O46" s="17">
        <v>2.5316000000000001</v>
      </c>
      <c r="P46" s="15">
        <v>0.35</v>
      </c>
      <c r="Q46" s="14">
        <v>1.4823999999999999</v>
      </c>
      <c r="R46" s="18">
        <v>55.6</v>
      </c>
      <c r="S46" s="14">
        <v>93</v>
      </c>
      <c r="T46" s="15">
        <v>1.3841666666666668</v>
      </c>
      <c r="U46" s="17">
        <v>1.2491666666666668</v>
      </c>
      <c r="V46" s="15">
        <v>15.741333333333335</v>
      </c>
      <c r="W46" s="17">
        <v>1.2687427139200493</v>
      </c>
      <c r="X46" s="19">
        <v>0.84258666666666659</v>
      </c>
      <c r="Y46" s="14">
        <v>0.65600000000000003</v>
      </c>
      <c r="Z46" s="15">
        <v>59.2</v>
      </c>
      <c r="AA46" s="14">
        <v>23.9</v>
      </c>
      <c r="AB46" s="15">
        <v>475.50762204130643</v>
      </c>
      <c r="AC46" s="14">
        <v>0.44</v>
      </c>
      <c r="AD46" s="15">
        <v>0.72</v>
      </c>
      <c r="AE46" s="14">
        <v>70</v>
      </c>
    </row>
    <row r="47" spans="1:31" x14ac:dyDescent="0.25">
      <c r="A47" s="9" t="s">
        <v>63</v>
      </c>
      <c r="B47" s="10" t="s">
        <v>119</v>
      </c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>
        <v>0.41799999999999998</v>
      </c>
      <c r="Q47" s="9">
        <v>1.4459</v>
      </c>
      <c r="R47" s="11">
        <v>33.700000000000003</v>
      </c>
      <c r="S47" s="9">
        <v>116</v>
      </c>
      <c r="T47" s="10"/>
      <c r="U47" s="12">
        <v>1.2716000000000001</v>
      </c>
      <c r="V47" s="10">
        <v>12.045999999999999</v>
      </c>
      <c r="W47" s="9"/>
      <c r="X47" s="13">
        <v>0.87953999999999999</v>
      </c>
      <c r="Y47" s="9">
        <v>0.627</v>
      </c>
      <c r="Z47" s="10">
        <v>75</v>
      </c>
      <c r="AA47" s="9">
        <v>8.3000000000000007</v>
      </c>
      <c r="AB47" s="10">
        <v>506.04938953078795</v>
      </c>
      <c r="AC47" s="9"/>
      <c r="AD47" s="10"/>
      <c r="AE47" s="9"/>
    </row>
    <row r="48" spans="1:31" x14ac:dyDescent="0.25">
      <c r="A48" s="14" t="s">
        <v>65</v>
      </c>
      <c r="B48" s="15" t="s">
        <v>120</v>
      </c>
      <c r="C48" s="14">
        <v>121</v>
      </c>
      <c r="D48" s="15">
        <v>151.63</v>
      </c>
      <c r="E48" s="14">
        <v>169</v>
      </c>
      <c r="F48" s="15">
        <v>0.91</v>
      </c>
      <c r="G48" s="14">
        <v>0.38600000000000001</v>
      </c>
      <c r="H48" s="15">
        <v>0.7</v>
      </c>
      <c r="I48" s="16">
        <v>44.857142857142854</v>
      </c>
      <c r="J48" s="15">
        <v>1.8134715025906734</v>
      </c>
      <c r="K48" s="17">
        <v>1.3012999999999999</v>
      </c>
      <c r="L48" s="18">
        <v>14.4</v>
      </c>
      <c r="M48" s="16">
        <v>17.399999999999999</v>
      </c>
      <c r="N48" s="15"/>
      <c r="O48" s="14"/>
      <c r="P48" s="15">
        <v>0.34399999999999997</v>
      </c>
      <c r="Q48" s="14">
        <v>1.4215</v>
      </c>
      <c r="R48" s="18">
        <v>287.10000000000002</v>
      </c>
      <c r="S48" s="14">
        <v>116</v>
      </c>
      <c r="T48" s="15">
        <v>1.125</v>
      </c>
      <c r="U48" s="17">
        <v>1.1560999999999999</v>
      </c>
      <c r="V48" s="15">
        <v>18.662600000000001</v>
      </c>
      <c r="W48" s="17">
        <v>0.58586371628360379</v>
      </c>
      <c r="X48" s="19">
        <v>0.81337000000000004</v>
      </c>
      <c r="Y48" s="14">
        <v>0.59499999999999997</v>
      </c>
      <c r="Z48" s="15">
        <v>54.84</v>
      </c>
      <c r="AA48" s="14">
        <v>15.9</v>
      </c>
      <c r="AB48" s="15">
        <v>474.58661215236043</v>
      </c>
      <c r="AC48" s="14">
        <v>0.74</v>
      </c>
      <c r="AD48" s="15">
        <v>0.74</v>
      </c>
      <c r="AE48" s="14">
        <v>14</v>
      </c>
    </row>
    <row r="49" spans="1:31" x14ac:dyDescent="0.25">
      <c r="A49" s="14" t="s">
        <v>67</v>
      </c>
      <c r="B49" s="15" t="s">
        <v>121</v>
      </c>
      <c r="C49" s="14">
        <v>45.3</v>
      </c>
      <c r="D49" s="15">
        <v>151.63</v>
      </c>
      <c r="E49" s="14">
        <v>169</v>
      </c>
      <c r="F49" s="15">
        <v>0.91</v>
      </c>
      <c r="G49" s="14">
        <v>0.30099999999999999</v>
      </c>
      <c r="H49" s="15">
        <v>0.53600000000000003</v>
      </c>
      <c r="I49" s="16">
        <v>43.843283582089562</v>
      </c>
      <c r="J49" s="15">
        <v>1.7807308970099669</v>
      </c>
      <c r="K49" s="17">
        <v>1.2991999999999999</v>
      </c>
      <c r="L49" s="18">
        <v>32.9</v>
      </c>
      <c r="M49" s="16">
        <v>74.180000000000007</v>
      </c>
      <c r="N49" s="15"/>
      <c r="O49" s="14"/>
      <c r="P49" s="15">
        <v>0.373</v>
      </c>
      <c r="Q49" s="14">
        <v>1.427</v>
      </c>
      <c r="R49" s="18">
        <v>197.2</v>
      </c>
      <c r="S49" s="14">
        <v>116</v>
      </c>
      <c r="T49" s="15">
        <v>1.1579999999999999</v>
      </c>
      <c r="U49" s="17">
        <v>1.1606000000000001</v>
      </c>
      <c r="V49" s="15">
        <v>18.662600000000001</v>
      </c>
      <c r="W49" s="17">
        <v>0.79970263488482252</v>
      </c>
      <c r="X49" s="19">
        <v>0.81337000000000004</v>
      </c>
      <c r="Y49" s="14">
        <v>0.61</v>
      </c>
      <c r="Z49" s="15">
        <v>69.88</v>
      </c>
      <c r="AA49" s="14">
        <v>22.1</v>
      </c>
      <c r="AB49" s="15"/>
      <c r="AC49" s="14"/>
      <c r="AD49" s="15"/>
      <c r="AE49" s="14"/>
    </row>
    <row r="50" spans="1:31" x14ac:dyDescent="0.25">
      <c r="A50" s="14" t="s">
        <v>69</v>
      </c>
      <c r="B50" s="15" t="s">
        <v>122</v>
      </c>
      <c r="C50" s="14">
        <v>60</v>
      </c>
      <c r="D50" s="15">
        <v>491.1</v>
      </c>
      <c r="E50" s="14">
        <v>143</v>
      </c>
      <c r="F50" s="15">
        <v>3.8</v>
      </c>
      <c r="G50" s="14">
        <v>0.30099999999999999</v>
      </c>
      <c r="H50" s="15">
        <v>0.52</v>
      </c>
      <c r="I50" s="16">
        <v>42.11538461538462</v>
      </c>
      <c r="J50" s="15">
        <v>1.727574750830565</v>
      </c>
      <c r="K50" s="17">
        <v>1.1884999999999999</v>
      </c>
      <c r="L50" s="18">
        <v>17.8</v>
      </c>
      <c r="M50" s="16">
        <v>33.06</v>
      </c>
      <c r="N50" s="18">
        <v>400</v>
      </c>
      <c r="O50" s="17">
        <v>2.0680000000000001</v>
      </c>
      <c r="P50" s="15">
        <v>0.317</v>
      </c>
      <c r="Q50" s="14">
        <v>1.3602000000000001</v>
      </c>
      <c r="R50" s="18">
        <v>393.9</v>
      </c>
      <c r="S50" s="14">
        <v>116</v>
      </c>
      <c r="T50" s="15">
        <v>1.0900000000000001</v>
      </c>
      <c r="U50" s="17">
        <v>1.1259999999999999</v>
      </c>
      <c r="V50" s="15">
        <v>17.256</v>
      </c>
      <c r="W50" s="17">
        <v>1.000046579214418</v>
      </c>
      <c r="X50" s="19">
        <v>0.82743999999999995</v>
      </c>
      <c r="Y50" s="14">
        <v>0.59699999999999998</v>
      </c>
      <c r="Z50" s="15">
        <v>74</v>
      </c>
      <c r="AA50" s="14">
        <v>12.3</v>
      </c>
      <c r="AB50" s="15">
        <v>448.73423567253093</v>
      </c>
      <c r="AC50" s="14">
        <v>0.15</v>
      </c>
      <c r="AD50" s="15">
        <v>1.75</v>
      </c>
      <c r="AE50" s="14">
        <v>523</v>
      </c>
    </row>
    <row r="51" spans="1:31" x14ac:dyDescent="0.25">
      <c r="A51" s="14" t="s">
        <v>71</v>
      </c>
      <c r="B51" s="15" t="s">
        <v>123</v>
      </c>
      <c r="C51" s="14">
        <v>60</v>
      </c>
      <c r="D51" s="15">
        <v>191.19</v>
      </c>
      <c r="E51" s="14">
        <v>227</v>
      </c>
      <c r="F51" s="15">
        <v>0.85</v>
      </c>
      <c r="G51" s="14">
        <v>0.29099999999999998</v>
      </c>
      <c r="H51" s="15">
        <v>0.46300000000000002</v>
      </c>
      <c r="I51" s="16">
        <v>37.14902807775379</v>
      </c>
      <c r="J51" s="15">
        <v>1.5910652920962201</v>
      </c>
      <c r="K51" s="17">
        <v>1.4767999999999999</v>
      </c>
      <c r="L51" s="18">
        <v>13.4</v>
      </c>
      <c r="M51" s="16">
        <v>49.37</v>
      </c>
      <c r="N51" s="18">
        <v>285.7</v>
      </c>
      <c r="O51" s="17">
        <v>1.1460999999999999</v>
      </c>
      <c r="P51" s="15">
        <v>0.31</v>
      </c>
      <c r="Q51" s="14">
        <v>1.5098</v>
      </c>
      <c r="R51" s="18">
        <v>110.6</v>
      </c>
      <c r="S51" s="14">
        <v>116</v>
      </c>
      <c r="T51" s="15">
        <v>1.23</v>
      </c>
      <c r="U51" s="17">
        <v>1.1882999999999999</v>
      </c>
      <c r="V51" s="15">
        <v>21.294</v>
      </c>
      <c r="W51" s="17">
        <v>2.7450967726441862</v>
      </c>
      <c r="X51" s="19">
        <v>0.78705999999999998</v>
      </c>
      <c r="Y51" s="14">
        <v>0.66700000000000004</v>
      </c>
      <c r="Z51" s="15">
        <v>72.290000000000006</v>
      </c>
      <c r="AA51" s="14">
        <v>11.4</v>
      </c>
      <c r="AB51" s="15">
        <v>415.64197925981426</v>
      </c>
      <c r="AC51" s="14">
        <v>0.32</v>
      </c>
      <c r="AD51" s="15">
        <v>1.07</v>
      </c>
      <c r="AE51" s="14">
        <v>130</v>
      </c>
    </row>
    <row r="52" spans="1:31" x14ac:dyDescent="0.25">
      <c r="A52" s="14" t="s">
        <v>73</v>
      </c>
      <c r="B52" s="15" t="s">
        <v>124</v>
      </c>
      <c r="C52" s="14">
        <v>85</v>
      </c>
      <c r="D52" s="15">
        <v>236.27</v>
      </c>
      <c r="E52" s="14">
        <v>193</v>
      </c>
      <c r="F52" s="15">
        <v>2.77</v>
      </c>
      <c r="G52" s="14">
        <v>0.33500000000000002</v>
      </c>
      <c r="H52" s="15">
        <v>0.70199999999999996</v>
      </c>
      <c r="I52" s="16">
        <v>52.279202279202273</v>
      </c>
      <c r="J52" s="15">
        <v>2.0955223880597011</v>
      </c>
      <c r="K52" s="17">
        <v>1.3189</v>
      </c>
      <c r="L52" s="18">
        <v>16.7</v>
      </c>
      <c r="M52" s="16">
        <v>21.41</v>
      </c>
      <c r="N52" s="18">
        <v>454.5</v>
      </c>
      <c r="O52" s="17">
        <v>1.5507</v>
      </c>
      <c r="P52" s="15">
        <v>0.42599999999999999</v>
      </c>
      <c r="Q52" s="14">
        <v>1.4225000000000001</v>
      </c>
      <c r="R52" s="18">
        <v>68.5</v>
      </c>
      <c r="S52" s="14">
        <v>116</v>
      </c>
      <c r="T52" s="15">
        <v>1.04</v>
      </c>
      <c r="U52" s="17">
        <v>1.177</v>
      </c>
      <c r="V52" s="15">
        <v>17.260000000000002</v>
      </c>
      <c r="W52" s="17">
        <v>1.7614239218576264</v>
      </c>
      <c r="X52" s="19">
        <v>0.82740000000000002</v>
      </c>
      <c r="Y52" s="14">
        <v>0.64500000000000002</v>
      </c>
      <c r="Z52" s="15">
        <v>65.06</v>
      </c>
      <c r="AA52" s="14">
        <v>13.2</v>
      </c>
      <c r="AB52" s="15">
        <v>494.68352024192649</v>
      </c>
      <c r="AC52" s="14">
        <v>0.33</v>
      </c>
      <c r="AD52" s="15">
        <v>1.1499999999999999</v>
      </c>
      <c r="AE52" s="14">
        <v>44</v>
      </c>
    </row>
    <row r="53" spans="1:31" x14ac:dyDescent="0.25">
      <c r="A53" s="14" t="s">
        <v>75</v>
      </c>
      <c r="B53" s="15" t="s">
        <v>125</v>
      </c>
      <c r="C53" s="14">
        <v>60</v>
      </c>
      <c r="D53" s="15">
        <v>180.16399999999999</v>
      </c>
      <c r="E53" s="14">
        <v>273</v>
      </c>
      <c r="F53" s="15">
        <v>-0.02</v>
      </c>
      <c r="G53" s="14">
        <v>0.39700000000000002</v>
      </c>
      <c r="H53" s="15">
        <v>0.71699999999999997</v>
      </c>
      <c r="I53" s="16">
        <v>44.630404463040442</v>
      </c>
      <c r="J53" s="15">
        <v>1.8060453400503778</v>
      </c>
      <c r="K53" s="17">
        <v>1.4508000000000001</v>
      </c>
      <c r="L53" s="18">
        <v>6.4</v>
      </c>
      <c r="M53" s="16">
        <v>56.68</v>
      </c>
      <c r="N53" s="18">
        <v>138.9</v>
      </c>
      <c r="O53" s="17">
        <v>1.4154</v>
      </c>
      <c r="P53" s="15">
        <v>0.39400000000000002</v>
      </c>
      <c r="Q53" s="14">
        <v>1.998</v>
      </c>
      <c r="R53" s="18">
        <v>38</v>
      </c>
      <c r="S53" s="14">
        <v>116</v>
      </c>
      <c r="T53" s="15">
        <v>0.86</v>
      </c>
      <c r="U53" s="17">
        <v>1.2363999999999999</v>
      </c>
      <c r="V53" s="15">
        <v>38.132599999999996</v>
      </c>
      <c r="W53" s="17">
        <v>0.93572481896817883</v>
      </c>
      <c r="X53" s="19">
        <v>0.61867000000000005</v>
      </c>
      <c r="Y53" s="14">
        <v>0.66100000000000003</v>
      </c>
      <c r="Z53" s="15">
        <v>71.27</v>
      </c>
      <c r="AA53" s="14">
        <v>6.9</v>
      </c>
      <c r="AB53" s="15">
        <v>490.38666666666671</v>
      </c>
      <c r="AC53" s="14">
        <v>0.3</v>
      </c>
      <c r="AD53" s="15">
        <v>1.44</v>
      </c>
      <c r="AE53" s="14">
        <v>406</v>
      </c>
    </row>
    <row r="54" spans="1:31" x14ac:dyDescent="0.25">
      <c r="A54" s="14" t="s">
        <v>77</v>
      </c>
      <c r="B54" s="15" t="s">
        <v>126</v>
      </c>
      <c r="C54" s="14">
        <v>49</v>
      </c>
      <c r="D54" s="15">
        <v>267.36399999999998</v>
      </c>
      <c r="E54" s="14">
        <v>120</v>
      </c>
      <c r="F54" s="15">
        <v>2.15</v>
      </c>
      <c r="G54" s="14">
        <v>0.14799999999999999</v>
      </c>
      <c r="H54" s="15">
        <v>0.20300000000000001</v>
      </c>
      <c r="I54" s="16">
        <v>27.093596059113313</v>
      </c>
      <c r="J54" s="15">
        <v>1.3716216216216217</v>
      </c>
      <c r="K54" s="17">
        <v>1.2306999999999999</v>
      </c>
      <c r="L54" s="18">
        <v>38.700000000000003</v>
      </c>
      <c r="M54" s="16">
        <v>73.290000000000006</v>
      </c>
      <c r="N54" s="18">
        <v>500</v>
      </c>
      <c r="O54" s="17">
        <v>2.1903000000000001</v>
      </c>
      <c r="P54" s="15">
        <v>0.216</v>
      </c>
      <c r="Q54" s="14">
        <v>1.3684000000000001</v>
      </c>
      <c r="R54" s="18">
        <v>120</v>
      </c>
      <c r="S54" s="14">
        <v>116</v>
      </c>
      <c r="T54" s="15"/>
      <c r="U54" s="17"/>
      <c r="V54" s="15"/>
      <c r="W54" s="17"/>
      <c r="X54" s="19"/>
      <c r="Y54" s="14"/>
      <c r="Z54" s="15"/>
      <c r="AA54" s="14"/>
      <c r="AB54" s="15"/>
      <c r="AC54" s="14"/>
      <c r="AD54" s="15"/>
      <c r="AE54" s="14"/>
    </row>
    <row r="55" spans="1:31" x14ac:dyDescent="0.25">
      <c r="A55" s="14" t="s">
        <v>79</v>
      </c>
      <c r="B55" s="15" t="s">
        <v>127</v>
      </c>
      <c r="C55" s="14">
        <v>55</v>
      </c>
      <c r="D55" s="15">
        <v>450.98</v>
      </c>
      <c r="E55" s="14">
        <v>210</v>
      </c>
      <c r="F55" s="15">
        <v>2.73</v>
      </c>
      <c r="G55" s="14">
        <v>0.34599999999999997</v>
      </c>
      <c r="H55" s="15">
        <v>0.6</v>
      </c>
      <c r="I55" s="16">
        <v>42.333333333333336</v>
      </c>
      <c r="J55" s="15">
        <v>1.7341040462427746</v>
      </c>
      <c r="K55" s="17">
        <v>1.4254</v>
      </c>
      <c r="L55" s="18">
        <v>34.200000000000003</v>
      </c>
      <c r="M55" s="16">
        <v>53.63</v>
      </c>
      <c r="N55" s="18">
        <v>526.29999999999995</v>
      </c>
      <c r="O55" s="17">
        <v>1.4374</v>
      </c>
      <c r="P55" s="15">
        <v>0.35399999999999998</v>
      </c>
      <c r="Q55" s="14">
        <v>1.4148000000000001</v>
      </c>
      <c r="R55" s="18">
        <v>313.89999999999998</v>
      </c>
      <c r="S55" s="14">
        <v>116</v>
      </c>
      <c r="T55" s="15">
        <v>1.1299999999999999</v>
      </c>
      <c r="U55" s="17">
        <v>1.1437999999999999</v>
      </c>
      <c r="V55" s="15">
        <v>19.146999999999998</v>
      </c>
      <c r="W55" s="17">
        <v>0.72547379868778461</v>
      </c>
      <c r="X55" s="19">
        <v>0.80852999999999997</v>
      </c>
      <c r="Y55" s="14">
        <v>0.624</v>
      </c>
      <c r="Z55" s="15">
        <v>63.05</v>
      </c>
      <c r="AA55" s="14">
        <v>15.3</v>
      </c>
      <c r="AB55" s="15">
        <v>415.85114634082038</v>
      </c>
      <c r="AC55" s="14">
        <v>0.12</v>
      </c>
      <c r="AD55" s="15">
        <v>1.74</v>
      </c>
      <c r="AE55" s="14">
        <v>906</v>
      </c>
    </row>
    <row r="56" spans="1:31" x14ac:dyDescent="0.25">
      <c r="A56" s="14" t="s">
        <v>81</v>
      </c>
      <c r="B56" s="15" t="s">
        <v>128</v>
      </c>
      <c r="C56" s="14">
        <v>63</v>
      </c>
      <c r="D56" s="15">
        <v>232.24</v>
      </c>
      <c r="E56" s="14">
        <v>229.5</v>
      </c>
      <c r="F56" s="15">
        <v>1.59</v>
      </c>
      <c r="G56" s="14">
        <v>0.4</v>
      </c>
      <c r="H56" s="15">
        <v>0.75700000000000001</v>
      </c>
      <c r="I56" s="16">
        <v>47.159841479524431</v>
      </c>
      <c r="J56" s="15">
        <v>1.8924999999999998</v>
      </c>
      <c r="K56" s="17">
        <v>1.4237</v>
      </c>
      <c r="L56" s="18">
        <v>28.4</v>
      </c>
      <c r="M56" s="16">
        <v>55.03</v>
      </c>
      <c r="N56" s="18">
        <v>285.7</v>
      </c>
      <c r="O56" s="17">
        <v>1.7804</v>
      </c>
      <c r="P56" s="15">
        <v>0.375</v>
      </c>
      <c r="Q56" s="14">
        <v>1.4834000000000001</v>
      </c>
      <c r="R56" s="18">
        <v>495</v>
      </c>
      <c r="S56" s="14">
        <v>116</v>
      </c>
      <c r="T56" s="15">
        <v>0.78</v>
      </c>
      <c r="U56" s="17">
        <v>1.1816</v>
      </c>
      <c r="V56" s="15">
        <v>20.360600000000002</v>
      </c>
      <c r="W56" s="17">
        <v>0.39829910607237251</v>
      </c>
      <c r="X56" s="19">
        <v>0.79639000000000004</v>
      </c>
      <c r="Y56" s="14">
        <v>0.65500000000000003</v>
      </c>
      <c r="Z56" s="15">
        <v>65.86</v>
      </c>
      <c r="AA56" s="14">
        <v>12.1</v>
      </c>
      <c r="AB56" s="15">
        <v>488.37814484837281</v>
      </c>
      <c r="AC56" s="14">
        <v>0.75</v>
      </c>
      <c r="AD56" s="15">
        <v>0.75</v>
      </c>
      <c r="AE56" s="14">
        <v>30</v>
      </c>
    </row>
    <row r="57" spans="1:31" x14ac:dyDescent="0.25">
      <c r="A57" s="14" t="s">
        <v>83</v>
      </c>
      <c r="B57" s="15" t="s">
        <v>129</v>
      </c>
      <c r="C57" s="14">
        <v>50</v>
      </c>
      <c r="D57" s="15">
        <v>241.29</v>
      </c>
      <c r="E57" s="14">
        <v>230</v>
      </c>
      <c r="F57" s="15">
        <v>5.12</v>
      </c>
      <c r="G57" s="14">
        <v>0.30499999999999999</v>
      </c>
      <c r="H57" s="15">
        <v>0.65600000000000003</v>
      </c>
      <c r="I57" s="16">
        <v>53.506097560975604</v>
      </c>
      <c r="J57" s="15">
        <v>2.1508196721311479</v>
      </c>
      <c r="K57" s="17">
        <v>1.2759</v>
      </c>
      <c r="L57" s="18">
        <v>19.2</v>
      </c>
      <c r="M57" s="16">
        <v>51.61</v>
      </c>
      <c r="N57" s="18"/>
      <c r="O57" s="17"/>
      <c r="P57" s="15">
        <v>0.46300000000000002</v>
      </c>
      <c r="Q57" s="14">
        <v>1.395</v>
      </c>
      <c r="R57" s="18">
        <v>369.3</v>
      </c>
      <c r="S57" s="14">
        <v>116</v>
      </c>
      <c r="T57" s="15">
        <v>1.06</v>
      </c>
      <c r="U57" s="17">
        <v>1.17</v>
      </c>
      <c r="V57" s="15">
        <v>16.440000000000001</v>
      </c>
      <c r="W57" s="17">
        <v>0.56748882218754693</v>
      </c>
      <c r="X57" s="19">
        <v>0.83553999999999995</v>
      </c>
      <c r="Y57" s="14">
        <v>0.60299999999999998</v>
      </c>
      <c r="Z57" s="15">
        <v>62.8</v>
      </c>
      <c r="AA57" s="14">
        <v>13.3</v>
      </c>
      <c r="AB57" s="15">
        <v>488.62442221794453</v>
      </c>
      <c r="AC57" s="14">
        <v>0.63</v>
      </c>
      <c r="AD57" s="15">
        <v>0.63</v>
      </c>
      <c r="AE57" s="14">
        <v>750</v>
      </c>
    </row>
    <row r="58" spans="1:31" x14ac:dyDescent="0.25">
      <c r="A58" s="14" t="s">
        <v>85</v>
      </c>
      <c r="B58" s="15" t="s">
        <v>130</v>
      </c>
      <c r="C58" s="14">
        <v>55.9</v>
      </c>
      <c r="D58" s="15">
        <v>165.62</v>
      </c>
      <c r="E58" s="14">
        <v>223</v>
      </c>
      <c r="F58" s="15">
        <v>-1.43</v>
      </c>
      <c r="G58" s="14">
        <v>0.307</v>
      </c>
      <c r="H58" s="15">
        <v>0.54200000000000004</v>
      </c>
      <c r="I58" s="16">
        <v>43.3579335793358</v>
      </c>
      <c r="J58" s="15">
        <v>1.7654723127035832</v>
      </c>
      <c r="K58" s="17">
        <v>1.3657999999999999</v>
      </c>
      <c r="L58" s="18">
        <v>20.8</v>
      </c>
      <c r="M58" s="16">
        <v>76.760000000000005</v>
      </c>
      <c r="N58" s="18"/>
      <c r="O58" s="17"/>
      <c r="P58" s="15">
        <v>0.32700000000000001</v>
      </c>
      <c r="Q58" s="14">
        <v>1.4587000000000001</v>
      </c>
      <c r="R58" s="18">
        <v>99.7</v>
      </c>
      <c r="S58" s="14">
        <v>116</v>
      </c>
      <c r="T58" s="15">
        <v>1.1080555555555556</v>
      </c>
      <c r="U58" s="17">
        <v>1.2464333333333333</v>
      </c>
      <c r="V58" s="15">
        <v>14.575999999999999</v>
      </c>
      <c r="W58" s="17">
        <v>4.2933242609650133</v>
      </c>
      <c r="X58" s="19">
        <v>0.85423999999999989</v>
      </c>
      <c r="Y58" s="14">
        <v>0.68100000000000005</v>
      </c>
      <c r="Z58" s="15">
        <v>61.354581673306768</v>
      </c>
      <c r="AA58" s="14">
        <v>10.199999999999999</v>
      </c>
      <c r="AB58" s="15">
        <v>486.53275140788395</v>
      </c>
      <c r="AC58" s="14">
        <v>0.69</v>
      </c>
      <c r="AD58" s="15">
        <v>0.62</v>
      </c>
      <c r="AE58" s="14">
        <v>54</v>
      </c>
    </row>
    <row r="59" spans="1:31" x14ac:dyDescent="0.25">
      <c r="A59" s="14" t="s">
        <v>87</v>
      </c>
      <c r="B59" s="15" t="s">
        <v>131</v>
      </c>
      <c r="C59" s="14">
        <v>35.527999999999999</v>
      </c>
      <c r="D59" s="15">
        <v>206.29</v>
      </c>
      <c r="E59" s="14">
        <v>75</v>
      </c>
      <c r="F59" s="15">
        <v>3.97</v>
      </c>
      <c r="G59" s="14">
        <v>0.21199999999999999</v>
      </c>
      <c r="H59" s="15">
        <v>0.435</v>
      </c>
      <c r="I59" s="16">
        <v>51.264367816091962</v>
      </c>
      <c r="J59" s="15">
        <v>2.0518867924528301</v>
      </c>
      <c r="K59" s="17">
        <v>1.1352</v>
      </c>
      <c r="L59" s="18">
        <v>26.1</v>
      </c>
      <c r="M59" s="16">
        <v>115.53</v>
      </c>
      <c r="N59" s="18"/>
      <c r="O59" s="17"/>
      <c r="P59" s="15">
        <v>0.29099999999999998</v>
      </c>
      <c r="Q59" s="14">
        <v>1.3078000000000001</v>
      </c>
      <c r="R59" s="18">
        <v>50</v>
      </c>
      <c r="S59" s="14">
        <v>116</v>
      </c>
      <c r="T59" s="15">
        <v>0.64138888888888901</v>
      </c>
      <c r="U59" s="17">
        <v>0.95753333333333324</v>
      </c>
      <c r="V59" s="15">
        <v>14.437666666666667</v>
      </c>
      <c r="W59" s="17">
        <v>0.821605725528748</v>
      </c>
      <c r="X59" s="19">
        <v>0.85562333333333329</v>
      </c>
      <c r="Y59" s="14">
        <v>0.57399999999999995</v>
      </c>
      <c r="Z59" s="15">
        <v>69.999999999999972</v>
      </c>
      <c r="AA59" s="14">
        <v>20.9</v>
      </c>
      <c r="AB59" s="15">
        <v>503.1041820837188</v>
      </c>
      <c r="AC59" s="14">
        <v>0.45</v>
      </c>
      <c r="AD59" s="15">
        <v>1.33</v>
      </c>
      <c r="AE59" s="14">
        <v>49</v>
      </c>
    </row>
    <row r="60" spans="1:31" x14ac:dyDescent="0.25">
      <c r="A60" s="14" t="s">
        <v>89</v>
      </c>
      <c r="B60" s="15" t="s">
        <v>132</v>
      </c>
      <c r="C60" s="14">
        <v>46.360999999999997</v>
      </c>
      <c r="D60" s="15">
        <v>180.16</v>
      </c>
      <c r="E60" s="14">
        <v>135</v>
      </c>
      <c r="F60" s="15">
        <v>1.18</v>
      </c>
      <c r="G60" s="14">
        <v>0.24199999999999999</v>
      </c>
      <c r="H60" s="15">
        <v>0.495</v>
      </c>
      <c r="I60" s="16">
        <v>51.111111111111107</v>
      </c>
      <c r="J60" s="15">
        <v>2.0454545454545454</v>
      </c>
      <c r="K60" s="17">
        <v>1.3923000000000001</v>
      </c>
      <c r="L60" s="18">
        <v>42.6</v>
      </c>
      <c r="M60" s="16">
        <v>69.75</v>
      </c>
      <c r="N60" s="18">
        <v>769.2</v>
      </c>
      <c r="O60" s="17">
        <v>2.5316000000000001</v>
      </c>
      <c r="P60" s="15">
        <v>0.35</v>
      </c>
      <c r="Q60" s="14">
        <v>1.4823999999999999</v>
      </c>
      <c r="R60" s="18">
        <v>55.6</v>
      </c>
      <c r="S60" s="14">
        <v>116</v>
      </c>
      <c r="T60" s="15">
        <v>1.1550000000000002</v>
      </c>
      <c r="U60" s="17">
        <v>1.2619666666666667</v>
      </c>
      <c r="V60" s="15">
        <v>14.882</v>
      </c>
      <c r="W60" s="17">
        <v>0.71592274061940786</v>
      </c>
      <c r="X60" s="19">
        <v>0.85117999999999994</v>
      </c>
      <c r="Y60" s="14">
        <v>0.67200000000000004</v>
      </c>
      <c r="Z60" s="15">
        <v>64.400000000000091</v>
      </c>
      <c r="AA60" s="14">
        <v>21.5</v>
      </c>
      <c r="AB60" s="15">
        <v>503.50227427014966</v>
      </c>
      <c r="AC60" s="14">
        <v>0.61</v>
      </c>
      <c r="AD60" s="15">
        <v>0.67</v>
      </c>
      <c r="AE60" s="14">
        <v>73</v>
      </c>
    </row>
    <row r="61" spans="1:31" x14ac:dyDescent="0.25">
      <c r="A61" s="20" t="s">
        <v>133</v>
      </c>
      <c r="B61" s="21" t="s">
        <v>134</v>
      </c>
      <c r="C61" s="20">
        <f>MAX(C5:C60)</f>
        <v>121</v>
      </c>
      <c r="D61" s="21">
        <f t="shared" ref="D61:AE61" si="0">MAX(D5:D60)</f>
        <v>491.1</v>
      </c>
      <c r="E61" s="20">
        <f t="shared" si="0"/>
        <v>273</v>
      </c>
      <c r="F61" s="21">
        <f t="shared" si="0"/>
        <v>5.12</v>
      </c>
      <c r="G61" s="20">
        <f t="shared" si="0"/>
        <v>0.4</v>
      </c>
      <c r="H61" s="21">
        <f t="shared" si="0"/>
        <v>0.75700000000000001</v>
      </c>
      <c r="I61" s="22">
        <f t="shared" si="0"/>
        <v>53.506097560975604</v>
      </c>
      <c r="J61" s="21">
        <f t="shared" si="0"/>
        <v>2.1508196721311479</v>
      </c>
      <c r="K61" s="23">
        <f t="shared" si="0"/>
        <v>1.4767999999999999</v>
      </c>
      <c r="L61" s="24">
        <f t="shared" si="0"/>
        <v>42.6</v>
      </c>
      <c r="M61" s="22">
        <f t="shared" si="0"/>
        <v>115.53</v>
      </c>
      <c r="N61" s="24">
        <f t="shared" si="0"/>
        <v>769.2</v>
      </c>
      <c r="O61" s="23">
        <f t="shared" si="0"/>
        <v>2.5316000000000001</v>
      </c>
      <c r="P61" s="21">
        <f t="shared" si="0"/>
        <v>0.46300000000000002</v>
      </c>
      <c r="Q61" s="20">
        <f t="shared" si="0"/>
        <v>1.998</v>
      </c>
      <c r="R61" s="24">
        <f t="shared" si="0"/>
        <v>495</v>
      </c>
      <c r="S61" s="20">
        <f t="shared" si="0"/>
        <v>116</v>
      </c>
      <c r="T61" s="21">
        <f t="shared" si="0"/>
        <v>1.4524999999999999</v>
      </c>
      <c r="U61" s="23">
        <f t="shared" si="0"/>
        <v>1.3043</v>
      </c>
      <c r="V61" s="21">
        <f t="shared" si="0"/>
        <v>38.132599999999996</v>
      </c>
      <c r="W61" s="23">
        <f t="shared" si="0"/>
        <v>4.7277414432018912</v>
      </c>
      <c r="X61" s="25">
        <f t="shared" si="0"/>
        <v>0.89331666666666665</v>
      </c>
      <c r="Y61" s="20">
        <f t="shared" si="0"/>
        <v>0.68300000000000005</v>
      </c>
      <c r="Z61" s="21">
        <f t="shared" si="0"/>
        <v>76.709999999999994</v>
      </c>
      <c r="AA61" s="20">
        <f t="shared" si="0"/>
        <v>37.4</v>
      </c>
      <c r="AB61" s="21">
        <f t="shared" si="0"/>
        <v>506.04938953078795</v>
      </c>
      <c r="AC61" s="20">
        <f t="shared" si="0"/>
        <v>0.92</v>
      </c>
      <c r="AD61" s="21">
        <f t="shared" si="0"/>
        <v>1.97</v>
      </c>
      <c r="AE61" s="20">
        <f t="shared" si="0"/>
        <v>906</v>
      </c>
    </row>
    <row r="62" spans="1:31" x14ac:dyDescent="0.25">
      <c r="A62" s="20">
        <v>0</v>
      </c>
      <c r="B62" s="21" t="s">
        <v>135</v>
      </c>
      <c r="C62" s="20">
        <f>(C61-C63)/2+C63</f>
        <v>78.26400000000001</v>
      </c>
      <c r="D62" s="21">
        <f t="shared" ref="D62:AE62" si="1">(D61-D63)/2+D63</f>
        <v>321.36500000000001</v>
      </c>
      <c r="E62" s="20">
        <f t="shared" si="1"/>
        <v>174</v>
      </c>
      <c r="F62" s="21">
        <f t="shared" si="1"/>
        <v>1.845</v>
      </c>
      <c r="G62" s="20">
        <f t="shared" si="1"/>
        <v>0.27400000000000002</v>
      </c>
      <c r="H62" s="21">
        <f t="shared" si="1"/>
        <v>0.48000000000000004</v>
      </c>
      <c r="I62" s="22">
        <f t="shared" si="1"/>
        <v>40.299846810044457</v>
      </c>
      <c r="J62" s="21">
        <f t="shared" si="1"/>
        <v>1.7612206468763847</v>
      </c>
      <c r="K62" s="23">
        <f t="shared" si="1"/>
        <v>1.306</v>
      </c>
      <c r="L62" s="24">
        <f t="shared" si="1"/>
        <v>24.5</v>
      </c>
      <c r="M62" s="22">
        <f t="shared" si="1"/>
        <v>66.465000000000003</v>
      </c>
      <c r="N62" s="24">
        <f t="shared" si="1"/>
        <v>454.05000000000007</v>
      </c>
      <c r="O62" s="23">
        <f t="shared" si="1"/>
        <v>1.8388499999999999</v>
      </c>
      <c r="P62" s="21">
        <f t="shared" si="1"/>
        <v>0.33950000000000002</v>
      </c>
      <c r="Q62" s="20">
        <f t="shared" si="1"/>
        <v>1.6529</v>
      </c>
      <c r="R62" s="24">
        <f t="shared" si="1"/>
        <v>264.35000000000002</v>
      </c>
      <c r="S62" s="20">
        <f t="shared" si="1"/>
        <v>81.5</v>
      </c>
      <c r="T62" s="21">
        <f>(T61-T63)/2+T63</f>
        <v>0.93111111111111111</v>
      </c>
      <c r="U62" s="23">
        <f t="shared" si="1"/>
        <v>1.1129166666666668</v>
      </c>
      <c r="V62" s="21">
        <f t="shared" si="1"/>
        <v>24.400466666666667</v>
      </c>
      <c r="W62" s="23">
        <f t="shared" si="1"/>
        <v>2.5630202746371316</v>
      </c>
      <c r="X62" s="25">
        <f t="shared" si="1"/>
        <v>0.75599333333333329</v>
      </c>
      <c r="Y62" s="20">
        <f t="shared" si="1"/>
        <v>0.49650000000000005</v>
      </c>
      <c r="Z62" s="21">
        <f t="shared" si="1"/>
        <v>60.47</v>
      </c>
      <c r="AA62" s="20">
        <f t="shared" si="1"/>
        <v>22.15</v>
      </c>
      <c r="AB62" s="21">
        <f t="shared" si="1"/>
        <v>377.40910446511401</v>
      </c>
      <c r="AC62" s="20">
        <f t="shared" si="1"/>
        <v>0.505</v>
      </c>
      <c r="AD62" s="21">
        <f t="shared" si="1"/>
        <v>1.2650000000000001</v>
      </c>
      <c r="AE62" s="20">
        <f t="shared" si="1"/>
        <v>460</v>
      </c>
    </row>
    <row r="63" spans="1:31" x14ac:dyDescent="0.25">
      <c r="A63" s="20" t="s">
        <v>136</v>
      </c>
      <c r="B63" s="21" t="s">
        <v>137</v>
      </c>
      <c r="C63" s="20">
        <f>MIN(C5:C60)</f>
        <v>35.527999999999999</v>
      </c>
      <c r="D63" s="21">
        <f t="shared" ref="D63:AE63" si="2">MIN(D5:D60)</f>
        <v>151.63</v>
      </c>
      <c r="E63" s="20">
        <f t="shared" si="2"/>
        <v>75</v>
      </c>
      <c r="F63" s="21">
        <f t="shared" si="2"/>
        <v>-1.43</v>
      </c>
      <c r="G63" s="20">
        <f t="shared" si="2"/>
        <v>0.14799999999999999</v>
      </c>
      <c r="H63" s="21">
        <f t="shared" si="2"/>
        <v>0.20300000000000001</v>
      </c>
      <c r="I63" s="22">
        <f t="shared" si="2"/>
        <v>27.093596059113313</v>
      </c>
      <c r="J63" s="21">
        <f t="shared" si="2"/>
        <v>1.3716216216216217</v>
      </c>
      <c r="K63" s="23">
        <f t="shared" si="2"/>
        <v>1.1352</v>
      </c>
      <c r="L63" s="24">
        <f t="shared" si="2"/>
        <v>6.4</v>
      </c>
      <c r="M63" s="22">
        <f t="shared" si="2"/>
        <v>17.399999999999999</v>
      </c>
      <c r="N63" s="24">
        <f t="shared" si="2"/>
        <v>138.9</v>
      </c>
      <c r="O63" s="23">
        <f t="shared" si="2"/>
        <v>1.1460999999999999</v>
      </c>
      <c r="P63" s="21">
        <f t="shared" si="2"/>
        <v>0.216</v>
      </c>
      <c r="Q63" s="20">
        <f t="shared" si="2"/>
        <v>1.3078000000000001</v>
      </c>
      <c r="R63" s="24">
        <f t="shared" si="2"/>
        <v>33.700000000000003</v>
      </c>
      <c r="S63" s="20">
        <f t="shared" si="2"/>
        <v>47</v>
      </c>
      <c r="T63" s="21">
        <f t="shared" si="2"/>
        <v>0.40972222222222221</v>
      </c>
      <c r="U63" s="23">
        <f t="shared" si="2"/>
        <v>0.92153333333333343</v>
      </c>
      <c r="V63" s="21">
        <f t="shared" si="2"/>
        <v>10.668333333333335</v>
      </c>
      <c r="W63" s="23">
        <f t="shared" si="2"/>
        <v>0.39829910607237251</v>
      </c>
      <c r="X63" s="25">
        <f t="shared" si="2"/>
        <v>0.61867000000000005</v>
      </c>
      <c r="Y63" s="20">
        <f t="shared" si="2"/>
        <v>0.31</v>
      </c>
      <c r="Z63" s="21">
        <f t="shared" si="2"/>
        <v>44.23</v>
      </c>
      <c r="AA63" s="20">
        <f t="shared" si="2"/>
        <v>6.9</v>
      </c>
      <c r="AB63" s="21">
        <f t="shared" si="2"/>
        <v>248.76881939944008</v>
      </c>
      <c r="AC63" s="20">
        <f t="shared" si="2"/>
        <v>0.09</v>
      </c>
      <c r="AD63" s="21">
        <f t="shared" si="2"/>
        <v>0.56000000000000005</v>
      </c>
      <c r="AE63" s="20">
        <f t="shared" si="2"/>
        <v>14</v>
      </c>
    </row>
    <row r="66" spans="2:2" x14ac:dyDescent="0.25">
      <c r="B66" s="26"/>
    </row>
  </sheetData>
  <mergeCells count="5">
    <mergeCell ref="P1:R1"/>
    <mergeCell ref="B2:O2"/>
    <mergeCell ref="P2:R2"/>
    <mergeCell ref="T2:AA2"/>
    <mergeCell ref="AB2:AE2"/>
  </mergeCells>
  <pageMargins left="0.7" right="0.7" top="0.75" bottom="0.75" header="0.3" footer="0.3"/>
  <pageSetup orientation="portrait" r:id="rId1"/>
  <headerFooter>
    <oddFooter>&amp;C&amp;1#&amp;"Calibri"&amp;10&amp;K000000Internal Use Only General Business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6A52-999A-4467-892E-75A731359D6C}">
  <dimension ref="A1:X55"/>
  <sheetViews>
    <sheetView tabSelected="1" workbookViewId="0">
      <selection activeCell="T54" sqref="T54"/>
    </sheetView>
  </sheetViews>
  <sheetFormatPr defaultRowHeight="15" x14ac:dyDescent="0.25"/>
  <cols>
    <col min="1" max="1" width="19.42578125" customWidth="1"/>
    <col min="2" max="2" width="14.140625" customWidth="1"/>
    <col min="3" max="3" width="10.85546875" customWidth="1"/>
    <col min="14" max="14" width="22.5703125" customWidth="1"/>
    <col min="15" max="15" width="22.7109375" customWidth="1"/>
    <col min="16" max="16" width="20.42578125" customWidth="1"/>
    <col min="18" max="19" width="15.42578125" customWidth="1"/>
    <col min="20" max="20" width="12.7109375" customWidth="1"/>
    <col min="21" max="21" width="15.28515625" customWidth="1"/>
    <col min="22" max="23" width="13.42578125" customWidth="1"/>
    <col min="24" max="24" width="15.42578125" customWidth="1"/>
  </cols>
  <sheetData>
    <row r="1" spans="1:24" ht="24.75" thickTop="1" thickBot="1" x14ac:dyDescent="0.4">
      <c r="A1" s="1"/>
      <c r="B1" s="27"/>
      <c r="C1" s="27"/>
      <c r="D1" s="27"/>
      <c r="E1" s="27"/>
      <c r="F1" s="27"/>
      <c r="G1" s="27"/>
      <c r="H1" s="27"/>
      <c r="I1" s="28" t="s">
        <v>139</v>
      </c>
      <c r="J1" s="27"/>
      <c r="K1" s="27"/>
      <c r="L1" s="27"/>
      <c r="M1" s="27"/>
      <c r="N1" s="37"/>
      <c r="O1" s="37"/>
      <c r="P1" s="37"/>
      <c r="Q1" s="27"/>
      <c r="R1" s="29"/>
      <c r="S1" s="29"/>
      <c r="T1" s="29"/>
      <c r="U1" s="30" t="s">
        <v>140</v>
      </c>
      <c r="V1" s="29"/>
      <c r="W1" s="29"/>
      <c r="X1" s="29"/>
    </row>
    <row r="2" spans="1:24" ht="20.25" thickTop="1" thickBot="1" x14ac:dyDescent="0.3">
      <c r="A2" s="3"/>
      <c r="B2" s="32" t="s">
        <v>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 t="s">
        <v>2</v>
      </c>
      <c r="O2" s="34"/>
      <c r="P2" s="34"/>
      <c r="Q2" s="4"/>
      <c r="R2" s="35" t="s">
        <v>3</v>
      </c>
      <c r="S2" s="35"/>
      <c r="T2" s="35"/>
      <c r="U2" s="35"/>
      <c r="V2" s="35"/>
      <c r="W2" s="35"/>
      <c r="X2" s="35"/>
    </row>
    <row r="3" spans="1:24" ht="15.75" thickBot="1" x14ac:dyDescent="0.3">
      <c r="A3" s="3"/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11</v>
      </c>
      <c r="L3" s="5" t="s">
        <v>14</v>
      </c>
      <c r="M3" s="5" t="s">
        <v>15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25</v>
      </c>
      <c r="U3" s="5" t="s">
        <v>26</v>
      </c>
      <c r="V3" s="5" t="s">
        <v>27</v>
      </c>
      <c r="W3" s="5" t="s">
        <v>28</v>
      </c>
      <c r="X3" s="5" t="s">
        <v>29</v>
      </c>
    </row>
    <row r="4" spans="1:24" ht="51" x14ac:dyDescent="0.25">
      <c r="A4" s="6" t="s">
        <v>34</v>
      </c>
      <c r="B4" s="7" t="s">
        <v>35</v>
      </c>
      <c r="C4" s="7" t="s">
        <v>36</v>
      </c>
      <c r="D4" s="7" t="s">
        <v>138</v>
      </c>
      <c r="E4" s="8" t="s">
        <v>37</v>
      </c>
      <c r="F4" s="7" t="s">
        <v>9</v>
      </c>
      <c r="G4" s="7" t="s">
        <v>38</v>
      </c>
      <c r="H4" s="7" t="s">
        <v>39</v>
      </c>
      <c r="I4" s="7" t="s">
        <v>40</v>
      </c>
      <c r="J4" s="7" t="s">
        <v>41</v>
      </c>
      <c r="K4" s="7" t="s">
        <v>42</v>
      </c>
      <c r="L4" s="7" t="s">
        <v>43</v>
      </c>
      <c r="M4" s="7" t="s">
        <v>44</v>
      </c>
      <c r="N4" s="7" t="s">
        <v>47</v>
      </c>
      <c r="O4" s="7" t="s">
        <v>48</v>
      </c>
      <c r="P4" s="7" t="s">
        <v>49</v>
      </c>
      <c r="Q4" s="7" t="s">
        <v>50</v>
      </c>
      <c r="R4" s="7" t="s">
        <v>51</v>
      </c>
      <c r="S4" s="7" t="s">
        <v>52</v>
      </c>
      <c r="T4" s="7" t="s">
        <v>54</v>
      </c>
      <c r="U4" s="7" t="s">
        <v>55</v>
      </c>
      <c r="V4" s="7" t="s">
        <v>56</v>
      </c>
      <c r="W4" s="7" t="s">
        <v>57</v>
      </c>
      <c r="X4" s="7" t="s">
        <v>58</v>
      </c>
    </row>
    <row r="5" spans="1:24" x14ac:dyDescent="0.25">
      <c r="A5" s="14" t="s">
        <v>65</v>
      </c>
      <c r="B5" s="15" t="s">
        <v>66</v>
      </c>
      <c r="C5" s="14">
        <v>121</v>
      </c>
      <c r="D5" s="15">
        <v>151.63</v>
      </c>
      <c r="E5" s="14">
        <v>169</v>
      </c>
      <c r="F5" s="15">
        <v>0.91</v>
      </c>
      <c r="G5" s="14">
        <v>0.38600000000000001</v>
      </c>
      <c r="H5" s="15">
        <v>0.7</v>
      </c>
      <c r="I5" s="16">
        <v>44.857142857142854</v>
      </c>
      <c r="J5" s="15">
        <v>1.8134715025906734</v>
      </c>
      <c r="K5" s="17">
        <v>1.3012999999999999</v>
      </c>
      <c r="L5" s="18">
        <v>14.4</v>
      </c>
      <c r="M5" s="16">
        <v>17.399999999999999</v>
      </c>
      <c r="N5" s="15">
        <v>0.34399999999999997</v>
      </c>
      <c r="O5" s="14">
        <v>1.4215</v>
      </c>
      <c r="P5" s="18">
        <v>287.10000000000002</v>
      </c>
      <c r="Q5" s="14">
        <v>47</v>
      </c>
      <c r="R5" s="15">
        <v>1.163</v>
      </c>
      <c r="S5" s="17">
        <v>1.1195999999999999</v>
      </c>
      <c r="T5" s="17">
        <v>0.92355145972474972</v>
      </c>
      <c r="U5" s="19">
        <v>0.78766999999999998</v>
      </c>
      <c r="V5" s="14">
        <v>0.56200000000000006</v>
      </c>
      <c r="W5" s="15">
        <v>57.83</v>
      </c>
      <c r="X5" s="14">
        <v>20.9</v>
      </c>
    </row>
    <row r="6" spans="1:24" x14ac:dyDescent="0.25">
      <c r="A6" s="14" t="s">
        <v>67</v>
      </c>
      <c r="B6" s="15" t="s">
        <v>68</v>
      </c>
      <c r="C6" s="14">
        <v>45.3</v>
      </c>
      <c r="D6" s="15">
        <v>151.63</v>
      </c>
      <c r="E6" s="14">
        <v>169</v>
      </c>
      <c r="F6" s="15">
        <v>0.91</v>
      </c>
      <c r="G6" s="14">
        <v>0.30099999999999999</v>
      </c>
      <c r="H6" s="15">
        <v>0.53600000000000003</v>
      </c>
      <c r="I6" s="16">
        <v>43.843283582089562</v>
      </c>
      <c r="J6" s="15">
        <v>1.7807308970099669</v>
      </c>
      <c r="K6" s="17">
        <v>1.2991999999999999</v>
      </c>
      <c r="L6" s="18">
        <v>32.9</v>
      </c>
      <c r="M6" s="16">
        <v>74.180000000000007</v>
      </c>
      <c r="N6" s="15">
        <v>0.373</v>
      </c>
      <c r="O6" s="14">
        <v>1.427</v>
      </c>
      <c r="P6" s="18">
        <v>197.2</v>
      </c>
      <c r="Q6" s="14">
        <v>47</v>
      </c>
      <c r="R6" s="15">
        <v>1.08</v>
      </c>
      <c r="S6" s="17">
        <v>1.1109</v>
      </c>
      <c r="T6" s="17">
        <v>0.97353505595710699</v>
      </c>
      <c r="U6" s="19">
        <v>0.78095000000000003</v>
      </c>
      <c r="V6" s="14">
        <v>0.50900000000000001</v>
      </c>
      <c r="W6" s="15">
        <v>68.400000000000006</v>
      </c>
      <c r="X6" s="14">
        <v>26.4</v>
      </c>
    </row>
    <row r="7" spans="1:24" x14ac:dyDescent="0.25">
      <c r="A7" s="14" t="s">
        <v>69</v>
      </c>
      <c r="B7" s="15" t="s">
        <v>70</v>
      </c>
      <c r="C7" s="14">
        <v>60</v>
      </c>
      <c r="D7" s="15">
        <v>491.1</v>
      </c>
      <c r="E7" s="14">
        <v>143</v>
      </c>
      <c r="F7" s="15">
        <v>3.8</v>
      </c>
      <c r="G7" s="14">
        <v>0.30099999999999999</v>
      </c>
      <c r="H7" s="15">
        <v>0.52</v>
      </c>
      <c r="I7" s="16">
        <v>42.11538461538462</v>
      </c>
      <c r="J7" s="15">
        <v>1.727574750830565</v>
      </c>
      <c r="K7" s="17">
        <v>1.1884999999999999</v>
      </c>
      <c r="L7" s="18">
        <v>17.8</v>
      </c>
      <c r="M7" s="16">
        <v>33.06</v>
      </c>
      <c r="N7" s="15">
        <v>0.317</v>
      </c>
      <c r="O7" s="14">
        <v>1.3602000000000001</v>
      </c>
      <c r="P7" s="18">
        <v>393.9</v>
      </c>
      <c r="Q7" s="14">
        <v>47</v>
      </c>
      <c r="R7" s="15">
        <v>1.17</v>
      </c>
      <c r="S7" s="17">
        <v>1.0378000000000001</v>
      </c>
      <c r="T7" s="17">
        <v>0.76796417379470028</v>
      </c>
      <c r="U7" s="19">
        <v>0.72699000000000003</v>
      </c>
      <c r="V7" s="14">
        <v>0.52500000000000002</v>
      </c>
      <c r="W7" s="15">
        <v>76.709999999999994</v>
      </c>
      <c r="X7" s="14">
        <v>15.9</v>
      </c>
    </row>
    <row r="8" spans="1:24" x14ac:dyDescent="0.25">
      <c r="A8" s="14" t="s">
        <v>71</v>
      </c>
      <c r="B8" s="15" t="s">
        <v>72</v>
      </c>
      <c r="C8" s="14">
        <v>60</v>
      </c>
      <c r="D8" s="15">
        <v>191.19</v>
      </c>
      <c r="E8" s="14">
        <v>227</v>
      </c>
      <c r="F8" s="15">
        <v>0.85</v>
      </c>
      <c r="G8" s="14">
        <v>0.29099999999999998</v>
      </c>
      <c r="H8" s="15">
        <v>0.46300000000000002</v>
      </c>
      <c r="I8" s="16">
        <v>37.14902807775379</v>
      </c>
      <c r="J8" s="15">
        <v>1.5910652920962201</v>
      </c>
      <c r="K8" s="17">
        <v>1.4767999999999999</v>
      </c>
      <c r="L8" s="18">
        <v>13.4</v>
      </c>
      <c r="M8" s="16">
        <v>49.37</v>
      </c>
      <c r="N8" s="15">
        <v>0.31</v>
      </c>
      <c r="O8" s="14">
        <v>1.5098</v>
      </c>
      <c r="P8" s="18">
        <v>110.6</v>
      </c>
      <c r="Q8" s="14">
        <v>47</v>
      </c>
      <c r="R8" s="15">
        <v>1.28</v>
      </c>
      <c r="S8" s="17">
        <v>1.1147</v>
      </c>
      <c r="T8" s="17">
        <v>1.6628296930884596</v>
      </c>
      <c r="U8" s="19">
        <v>0.73831999999999998</v>
      </c>
      <c r="V8" s="14">
        <v>0.61799999999999999</v>
      </c>
      <c r="W8" s="15">
        <v>64.41</v>
      </c>
      <c r="X8" s="14">
        <v>13.6</v>
      </c>
    </row>
    <row r="9" spans="1:24" x14ac:dyDescent="0.25">
      <c r="A9" s="14" t="s">
        <v>73</v>
      </c>
      <c r="B9" s="15" t="s">
        <v>74</v>
      </c>
      <c r="C9" s="14">
        <v>85</v>
      </c>
      <c r="D9" s="15">
        <v>236.27</v>
      </c>
      <c r="E9" s="14">
        <v>193</v>
      </c>
      <c r="F9" s="15">
        <v>2.77</v>
      </c>
      <c r="G9" s="14">
        <v>0.33500000000000002</v>
      </c>
      <c r="H9" s="15">
        <v>0.70199999999999996</v>
      </c>
      <c r="I9" s="16">
        <v>52.279202279202273</v>
      </c>
      <c r="J9" s="15">
        <v>2.0955223880597011</v>
      </c>
      <c r="K9" s="17">
        <v>1.3189</v>
      </c>
      <c r="L9" s="18">
        <v>16.7</v>
      </c>
      <c r="M9" s="16">
        <v>21.41</v>
      </c>
      <c r="N9" s="15">
        <v>0.42599999999999999</v>
      </c>
      <c r="O9" s="14">
        <v>1.4225000000000001</v>
      </c>
      <c r="P9" s="18">
        <v>68.5</v>
      </c>
      <c r="Q9" s="14">
        <v>47</v>
      </c>
      <c r="R9" s="15">
        <v>1.06</v>
      </c>
      <c r="S9" s="17">
        <v>1.1107</v>
      </c>
      <c r="T9" s="17">
        <v>2.6393692574208276</v>
      </c>
      <c r="U9" s="19">
        <v>0.78081999999999996</v>
      </c>
      <c r="V9" s="14">
        <v>0.59799999999999998</v>
      </c>
      <c r="W9" s="15">
        <v>60.89</v>
      </c>
      <c r="X9" s="14">
        <v>14.3</v>
      </c>
    </row>
    <row r="10" spans="1:24" x14ac:dyDescent="0.25">
      <c r="A10" s="14" t="s">
        <v>75</v>
      </c>
      <c r="B10" s="15" t="s">
        <v>76</v>
      </c>
      <c r="C10" s="14">
        <v>60</v>
      </c>
      <c r="D10" s="15">
        <v>180.16399999999999</v>
      </c>
      <c r="E10" s="14">
        <v>273</v>
      </c>
      <c r="F10" s="15">
        <v>-0.02</v>
      </c>
      <c r="G10" s="14">
        <v>0.39700000000000002</v>
      </c>
      <c r="H10" s="15">
        <v>0.71699999999999997</v>
      </c>
      <c r="I10" s="16">
        <v>44.630404463040442</v>
      </c>
      <c r="J10" s="15">
        <v>1.8060453400503778</v>
      </c>
      <c r="K10" s="17">
        <v>1.4508000000000001</v>
      </c>
      <c r="L10" s="18">
        <v>6.4</v>
      </c>
      <c r="M10" s="16">
        <v>56.68</v>
      </c>
      <c r="N10" s="15">
        <v>0.39400000000000002</v>
      </c>
      <c r="O10" s="14">
        <v>1.998</v>
      </c>
      <c r="P10" s="18">
        <v>38</v>
      </c>
      <c r="Q10" s="14">
        <v>47</v>
      </c>
      <c r="R10" s="15">
        <v>1.32</v>
      </c>
      <c r="S10" s="17">
        <v>1.2406999999999999</v>
      </c>
      <c r="T10" s="17">
        <v>1.9305160577199239</v>
      </c>
      <c r="U10" s="19">
        <v>0.62080999999999997</v>
      </c>
      <c r="V10" s="14">
        <v>0.64100000000000001</v>
      </c>
      <c r="W10" s="15">
        <v>62.55</v>
      </c>
      <c r="X10" s="14">
        <v>14.6</v>
      </c>
    </row>
    <row r="11" spans="1:24" x14ac:dyDescent="0.25">
      <c r="A11" s="14" t="s">
        <v>79</v>
      </c>
      <c r="B11" s="15" t="s">
        <v>80</v>
      </c>
      <c r="C11" s="14">
        <v>55</v>
      </c>
      <c r="D11" s="15">
        <v>450.98</v>
      </c>
      <c r="E11" s="14">
        <v>210</v>
      </c>
      <c r="F11" s="15">
        <v>2.73</v>
      </c>
      <c r="G11" s="14">
        <v>0.34599999999999997</v>
      </c>
      <c r="H11" s="15">
        <v>0.6</v>
      </c>
      <c r="I11" s="16">
        <v>42.333333333333336</v>
      </c>
      <c r="J11" s="15">
        <v>1.7341040462427746</v>
      </c>
      <c r="K11" s="17">
        <v>1.4254</v>
      </c>
      <c r="L11" s="18">
        <v>34.200000000000003</v>
      </c>
      <c r="M11" s="16">
        <v>53.63</v>
      </c>
      <c r="N11" s="15">
        <v>0.35399999999999998</v>
      </c>
      <c r="O11" s="14">
        <v>1.4148000000000001</v>
      </c>
      <c r="P11" s="18">
        <v>313.89999999999998</v>
      </c>
      <c r="Q11" s="14">
        <v>47</v>
      </c>
      <c r="R11" s="15">
        <v>1.03</v>
      </c>
      <c r="S11" s="17">
        <v>1.1169</v>
      </c>
      <c r="T11" s="17">
        <v>1.6063911713393624</v>
      </c>
      <c r="U11" s="19">
        <v>0.78944999999999999</v>
      </c>
      <c r="V11" s="14">
        <v>0.56299999999999994</v>
      </c>
      <c r="W11" s="15">
        <v>65.48</v>
      </c>
      <c r="X11" s="14">
        <v>17.100000000000001</v>
      </c>
    </row>
    <row r="12" spans="1:24" x14ac:dyDescent="0.25">
      <c r="A12" s="14" t="s">
        <v>81</v>
      </c>
      <c r="B12" s="15" t="s">
        <v>82</v>
      </c>
      <c r="C12" s="14">
        <v>63</v>
      </c>
      <c r="D12" s="15">
        <v>232.24</v>
      </c>
      <c r="E12" s="14">
        <v>229.5</v>
      </c>
      <c r="F12" s="15">
        <v>1.59</v>
      </c>
      <c r="G12" s="14">
        <v>0.4</v>
      </c>
      <c r="H12" s="15">
        <v>0.75700000000000001</v>
      </c>
      <c r="I12" s="16">
        <v>47.159841479524431</v>
      </c>
      <c r="J12" s="15">
        <v>1.8924999999999998</v>
      </c>
      <c r="K12" s="17">
        <v>1.4237</v>
      </c>
      <c r="L12" s="18">
        <v>28.4</v>
      </c>
      <c r="M12" s="16">
        <v>55.03</v>
      </c>
      <c r="N12" s="15">
        <v>0.375</v>
      </c>
      <c r="O12" s="14">
        <v>1.4834000000000001</v>
      </c>
      <c r="P12" s="18">
        <v>495</v>
      </c>
      <c r="Q12" s="14">
        <v>47</v>
      </c>
      <c r="R12" s="15">
        <v>0.78</v>
      </c>
      <c r="S12" s="17">
        <v>1.1143000000000001</v>
      </c>
      <c r="T12" s="17">
        <v>1.0990182204765484</v>
      </c>
      <c r="U12" s="19">
        <v>0.75114999999999998</v>
      </c>
      <c r="V12" s="14">
        <v>0.54900000000000004</v>
      </c>
      <c r="W12" s="15">
        <v>67.069999999999993</v>
      </c>
      <c r="X12" s="14">
        <v>34.799999999999997</v>
      </c>
    </row>
    <row r="13" spans="1:24" x14ac:dyDescent="0.25">
      <c r="A13" s="14" t="s">
        <v>83</v>
      </c>
      <c r="B13" s="15" t="s">
        <v>84</v>
      </c>
      <c r="C13" s="14">
        <v>50</v>
      </c>
      <c r="D13" s="15">
        <v>241.29</v>
      </c>
      <c r="E13" s="14">
        <v>230</v>
      </c>
      <c r="F13" s="15">
        <v>5.12</v>
      </c>
      <c r="G13" s="14">
        <v>0.30499999999999999</v>
      </c>
      <c r="H13" s="15">
        <v>0.65600000000000003</v>
      </c>
      <c r="I13" s="16">
        <v>53.506097560975604</v>
      </c>
      <c r="J13" s="15">
        <v>2.1508196721311479</v>
      </c>
      <c r="K13" s="17">
        <v>1.2759</v>
      </c>
      <c r="L13" s="18">
        <v>19.2</v>
      </c>
      <c r="M13" s="16">
        <v>51.61</v>
      </c>
      <c r="N13" s="15">
        <v>0.46300000000000002</v>
      </c>
      <c r="O13" s="14">
        <v>1.395</v>
      </c>
      <c r="P13" s="18">
        <v>369.3</v>
      </c>
      <c r="Q13" s="14">
        <v>47</v>
      </c>
      <c r="R13" s="15">
        <v>1.3005555555555557</v>
      </c>
      <c r="S13" s="17">
        <v>1.1599999999999999</v>
      </c>
      <c r="T13" s="17">
        <v>1.5581156004561458</v>
      </c>
      <c r="U13" s="19">
        <v>0.83257999999999999</v>
      </c>
      <c r="V13" s="14">
        <v>0.31</v>
      </c>
      <c r="W13" s="15">
        <v>53.41</v>
      </c>
      <c r="X13" s="14">
        <v>16.2</v>
      </c>
    </row>
    <row r="14" spans="1:24" x14ac:dyDescent="0.25">
      <c r="A14" s="14" t="s">
        <v>85</v>
      </c>
      <c r="B14" s="15" t="s">
        <v>86</v>
      </c>
      <c r="C14" s="14">
        <v>55.9</v>
      </c>
      <c r="D14" s="15">
        <v>165.62</v>
      </c>
      <c r="E14" s="14">
        <v>223</v>
      </c>
      <c r="F14" s="15">
        <v>-1.43</v>
      </c>
      <c r="G14" s="14">
        <v>0.307</v>
      </c>
      <c r="H14" s="15">
        <v>0.54200000000000004</v>
      </c>
      <c r="I14" s="16">
        <v>43.3579335793358</v>
      </c>
      <c r="J14" s="15">
        <v>1.7654723127035832</v>
      </c>
      <c r="K14" s="17">
        <v>1.3657999999999999</v>
      </c>
      <c r="L14" s="18">
        <v>20.8</v>
      </c>
      <c r="M14" s="16">
        <v>76.760000000000005</v>
      </c>
      <c r="N14" s="15">
        <v>0.32700000000000001</v>
      </c>
      <c r="O14" s="14">
        <v>1.4587000000000001</v>
      </c>
      <c r="P14" s="18">
        <v>99.7</v>
      </c>
      <c r="Q14" s="14">
        <v>47</v>
      </c>
      <c r="R14" s="15">
        <v>1.4008333333333334</v>
      </c>
      <c r="S14" s="17">
        <v>1.1134666666666666</v>
      </c>
      <c r="T14" s="17">
        <v>1.9579557417777467</v>
      </c>
      <c r="U14" s="19">
        <v>0.76317999999999986</v>
      </c>
      <c r="V14" s="14">
        <v>0.59</v>
      </c>
      <c r="W14" s="15">
        <v>52.799999999999955</v>
      </c>
      <c r="X14" s="14">
        <v>22.8</v>
      </c>
    </row>
    <row r="15" spans="1:24" x14ac:dyDescent="0.25">
      <c r="A15" s="14" t="s">
        <v>87</v>
      </c>
      <c r="B15" s="15" t="s">
        <v>88</v>
      </c>
      <c r="C15" s="14">
        <v>35.527999999999999</v>
      </c>
      <c r="D15" s="15">
        <v>206.29</v>
      </c>
      <c r="E15" s="14">
        <v>75</v>
      </c>
      <c r="F15" s="15">
        <v>3.97</v>
      </c>
      <c r="G15" s="14">
        <v>0.21199999999999999</v>
      </c>
      <c r="H15" s="15">
        <v>0.435</v>
      </c>
      <c r="I15" s="16">
        <v>51.264367816091962</v>
      </c>
      <c r="J15" s="15">
        <v>2.0518867924528301</v>
      </c>
      <c r="K15" s="17">
        <v>1.1352</v>
      </c>
      <c r="L15" s="18">
        <v>26.1</v>
      </c>
      <c r="M15" s="16">
        <v>115.53</v>
      </c>
      <c r="N15" s="15">
        <v>0.29099999999999998</v>
      </c>
      <c r="O15" s="14">
        <v>1.3078000000000001</v>
      </c>
      <c r="P15" s="18">
        <v>50</v>
      </c>
      <c r="Q15" s="14">
        <v>47</v>
      </c>
      <c r="R15" s="15">
        <v>0.79305555555555562</v>
      </c>
      <c r="S15" s="17">
        <v>0.92153333333333343</v>
      </c>
      <c r="T15" s="17">
        <v>1.0075276865996743</v>
      </c>
      <c r="U15" s="19">
        <v>0.82341333333333333</v>
      </c>
      <c r="V15" s="14">
        <v>0.58299999999999996</v>
      </c>
      <c r="W15" s="15">
        <v>67.999999999999972</v>
      </c>
      <c r="X15" s="14">
        <v>12.5</v>
      </c>
    </row>
    <row r="16" spans="1:24" x14ac:dyDescent="0.25">
      <c r="A16" s="14" t="s">
        <v>89</v>
      </c>
      <c r="B16" s="15" t="s">
        <v>90</v>
      </c>
      <c r="C16" s="14">
        <v>46.360999999999997</v>
      </c>
      <c r="D16" s="15">
        <v>180.16</v>
      </c>
      <c r="E16" s="14">
        <v>135</v>
      </c>
      <c r="F16" s="15">
        <v>1.18</v>
      </c>
      <c r="G16" s="14">
        <v>0.24199999999999999</v>
      </c>
      <c r="H16" s="15">
        <v>0.495</v>
      </c>
      <c r="I16" s="16">
        <v>51.111111111111107</v>
      </c>
      <c r="J16" s="15">
        <v>2.0454545454545454</v>
      </c>
      <c r="K16" s="17">
        <v>1.3923000000000001</v>
      </c>
      <c r="L16" s="18">
        <v>42.6</v>
      </c>
      <c r="M16" s="16">
        <v>69.75</v>
      </c>
      <c r="N16" s="15">
        <v>0.35</v>
      </c>
      <c r="O16" s="14">
        <v>1.4823999999999999</v>
      </c>
      <c r="P16" s="18">
        <v>55.6</v>
      </c>
      <c r="Q16" s="14">
        <v>47</v>
      </c>
      <c r="R16" s="15">
        <v>0.97444444444444445</v>
      </c>
      <c r="S16" s="17">
        <v>1.1826333333333332</v>
      </c>
      <c r="T16" s="17">
        <v>1.1620098142893263</v>
      </c>
      <c r="U16" s="19">
        <v>0.79775000000000007</v>
      </c>
      <c r="V16" s="14">
        <v>0.627</v>
      </c>
      <c r="W16" s="15">
        <v>46.399999999999977</v>
      </c>
      <c r="X16" s="14">
        <v>34.9</v>
      </c>
    </row>
    <row r="17" spans="1:24" x14ac:dyDescent="0.25">
      <c r="A17" s="14" t="s">
        <v>65</v>
      </c>
      <c r="B17" s="15" t="s">
        <v>92</v>
      </c>
      <c r="C17" s="14">
        <v>121</v>
      </c>
      <c r="D17" s="15">
        <v>151.63</v>
      </c>
      <c r="E17" s="14">
        <v>169</v>
      </c>
      <c r="F17" s="15">
        <v>0.91</v>
      </c>
      <c r="G17" s="14">
        <v>0.38600000000000001</v>
      </c>
      <c r="H17" s="15">
        <v>0.7</v>
      </c>
      <c r="I17" s="16">
        <v>44.857142857142854</v>
      </c>
      <c r="J17" s="15">
        <v>1.8134715025906734</v>
      </c>
      <c r="K17" s="17">
        <v>1.3012999999999999</v>
      </c>
      <c r="L17" s="18">
        <v>14.4</v>
      </c>
      <c r="M17" s="16">
        <v>17.399999999999999</v>
      </c>
      <c r="N17" s="15">
        <v>0.34399999999999997</v>
      </c>
      <c r="O17" s="14">
        <v>1.4215</v>
      </c>
      <c r="P17" s="18">
        <v>287.10000000000002</v>
      </c>
      <c r="Q17" s="14">
        <v>70</v>
      </c>
      <c r="R17" s="15">
        <v>1.1830000000000001</v>
      </c>
      <c r="S17" s="17">
        <v>1.1295999999999999</v>
      </c>
      <c r="T17" s="17">
        <v>0.79978803139460553</v>
      </c>
      <c r="U17" s="19">
        <v>0.79471000000000003</v>
      </c>
      <c r="V17" s="14">
        <v>0.60599999999999998</v>
      </c>
      <c r="W17" s="15">
        <v>58.63</v>
      </c>
      <c r="X17" s="14">
        <v>24.3</v>
      </c>
    </row>
    <row r="18" spans="1:24" x14ac:dyDescent="0.25">
      <c r="A18" s="14" t="s">
        <v>67</v>
      </c>
      <c r="B18" s="15" t="s">
        <v>93</v>
      </c>
      <c r="C18" s="14">
        <v>45.3</v>
      </c>
      <c r="D18" s="15">
        <v>151.63</v>
      </c>
      <c r="E18" s="14">
        <v>169</v>
      </c>
      <c r="F18" s="15">
        <v>0.91</v>
      </c>
      <c r="G18" s="14">
        <v>0.30099999999999999</v>
      </c>
      <c r="H18" s="15">
        <v>0.53600000000000003</v>
      </c>
      <c r="I18" s="16">
        <v>43.843283582089562</v>
      </c>
      <c r="J18" s="15">
        <v>1.7807308970099669</v>
      </c>
      <c r="K18" s="17">
        <v>1.2991999999999999</v>
      </c>
      <c r="L18" s="18">
        <v>32.9</v>
      </c>
      <c r="M18" s="16">
        <v>74.180000000000007</v>
      </c>
      <c r="N18" s="15">
        <v>0.373</v>
      </c>
      <c r="O18" s="14">
        <v>1.427</v>
      </c>
      <c r="P18" s="18">
        <v>197.2</v>
      </c>
      <c r="Q18" s="14">
        <v>70</v>
      </c>
      <c r="R18" s="15">
        <v>1.1739999999999999</v>
      </c>
      <c r="S18" s="17">
        <v>1.0911</v>
      </c>
      <c r="T18" s="17">
        <v>0.69624981331530611</v>
      </c>
      <c r="U18" s="19">
        <v>0.76466000000000001</v>
      </c>
      <c r="V18" s="14">
        <v>0.54300000000000004</v>
      </c>
      <c r="W18" s="15">
        <v>68</v>
      </c>
      <c r="X18" s="14">
        <v>25.9</v>
      </c>
    </row>
    <row r="19" spans="1:24" x14ac:dyDescent="0.25">
      <c r="A19" s="14" t="s">
        <v>69</v>
      </c>
      <c r="B19" s="15" t="s">
        <v>94</v>
      </c>
      <c r="C19" s="14">
        <v>60</v>
      </c>
      <c r="D19" s="15">
        <v>491.1</v>
      </c>
      <c r="E19" s="14">
        <v>143</v>
      </c>
      <c r="F19" s="15">
        <v>3.8</v>
      </c>
      <c r="G19" s="14">
        <v>0.30099999999999999</v>
      </c>
      <c r="H19" s="15">
        <v>0.52</v>
      </c>
      <c r="I19" s="16">
        <v>42.11538461538462</v>
      </c>
      <c r="J19" s="15">
        <v>1.727574750830565</v>
      </c>
      <c r="K19" s="17">
        <v>1.1884999999999999</v>
      </c>
      <c r="L19" s="18">
        <v>17.8</v>
      </c>
      <c r="M19" s="16">
        <v>33.06</v>
      </c>
      <c r="N19" s="15">
        <v>0.317</v>
      </c>
      <c r="O19" s="14">
        <v>1.3602000000000001</v>
      </c>
      <c r="P19" s="18">
        <v>393.9</v>
      </c>
      <c r="Q19" s="14">
        <v>70</v>
      </c>
      <c r="R19" s="15">
        <v>1.1299999999999999</v>
      </c>
      <c r="S19" s="17">
        <v>1.0237000000000001</v>
      </c>
      <c r="T19" s="17">
        <v>0.69713743143244955</v>
      </c>
      <c r="U19" s="19">
        <v>0.75266999999999995</v>
      </c>
      <c r="V19" s="14">
        <v>0.60799999999999998</v>
      </c>
      <c r="W19" s="15">
        <v>74.5</v>
      </c>
      <c r="X19" s="14">
        <v>15</v>
      </c>
    </row>
    <row r="20" spans="1:24" x14ac:dyDescent="0.25">
      <c r="A20" s="14" t="s">
        <v>71</v>
      </c>
      <c r="B20" s="15" t="s">
        <v>95</v>
      </c>
      <c r="C20" s="14">
        <v>60</v>
      </c>
      <c r="D20" s="15">
        <v>191.19</v>
      </c>
      <c r="E20" s="14">
        <v>227</v>
      </c>
      <c r="F20" s="15">
        <v>0.85</v>
      </c>
      <c r="G20" s="14">
        <v>0.29099999999999998</v>
      </c>
      <c r="H20" s="15">
        <v>0.46300000000000002</v>
      </c>
      <c r="I20" s="16">
        <v>37.14902807775379</v>
      </c>
      <c r="J20" s="15">
        <v>1.5910652920962201</v>
      </c>
      <c r="K20" s="17">
        <v>1.4767999999999999</v>
      </c>
      <c r="L20" s="18">
        <v>13.4</v>
      </c>
      <c r="M20" s="16">
        <v>49.37</v>
      </c>
      <c r="N20" s="15">
        <v>0.31</v>
      </c>
      <c r="O20" s="14">
        <v>1.5098</v>
      </c>
      <c r="P20" s="18">
        <v>110.6</v>
      </c>
      <c r="Q20" s="14">
        <v>70</v>
      </c>
      <c r="R20" s="15">
        <v>1.29</v>
      </c>
      <c r="S20" s="17">
        <v>1.1240000000000001</v>
      </c>
      <c r="T20" s="17">
        <v>1.8033486387048798</v>
      </c>
      <c r="U20" s="19">
        <v>0.74446000000000001</v>
      </c>
      <c r="V20" s="14">
        <v>0.627</v>
      </c>
      <c r="W20" s="15">
        <v>63.05</v>
      </c>
      <c r="X20" s="14">
        <v>12.8</v>
      </c>
    </row>
    <row r="21" spans="1:24" x14ac:dyDescent="0.25">
      <c r="A21" s="14" t="s">
        <v>73</v>
      </c>
      <c r="B21" s="15" t="s">
        <v>96</v>
      </c>
      <c r="C21" s="14">
        <v>85</v>
      </c>
      <c r="D21" s="15">
        <v>236.27</v>
      </c>
      <c r="E21" s="14">
        <v>193</v>
      </c>
      <c r="F21" s="15">
        <v>2.77</v>
      </c>
      <c r="G21" s="14">
        <v>0.33500000000000002</v>
      </c>
      <c r="H21" s="15">
        <v>0.70199999999999996</v>
      </c>
      <c r="I21" s="16">
        <v>52.279202279202273</v>
      </c>
      <c r="J21" s="15">
        <v>2.0955223880597011</v>
      </c>
      <c r="K21" s="17">
        <v>1.3189</v>
      </c>
      <c r="L21" s="18">
        <v>16.7</v>
      </c>
      <c r="M21" s="16">
        <v>21.41</v>
      </c>
      <c r="N21" s="15">
        <v>0.42599999999999999</v>
      </c>
      <c r="O21" s="14">
        <v>1.4225000000000001</v>
      </c>
      <c r="P21" s="18">
        <v>68.5</v>
      </c>
      <c r="Q21" s="14">
        <v>70</v>
      </c>
      <c r="R21" s="15">
        <v>1.17</v>
      </c>
      <c r="S21" s="17">
        <v>1.1625000000000001</v>
      </c>
      <c r="T21" s="17">
        <v>2.4230113271170257</v>
      </c>
      <c r="U21" s="19">
        <v>0.81728000000000001</v>
      </c>
      <c r="V21" s="14">
        <v>0.63300000000000001</v>
      </c>
      <c r="W21" s="15">
        <v>63.05</v>
      </c>
      <c r="X21" s="14">
        <v>13.8</v>
      </c>
    </row>
    <row r="22" spans="1:24" x14ac:dyDescent="0.25">
      <c r="A22" s="14" t="s">
        <v>75</v>
      </c>
      <c r="B22" s="15" t="s">
        <v>97</v>
      </c>
      <c r="C22" s="14">
        <v>60</v>
      </c>
      <c r="D22" s="15">
        <v>180.16399999999999</v>
      </c>
      <c r="E22" s="14">
        <v>273</v>
      </c>
      <c r="F22" s="15">
        <v>-0.02</v>
      </c>
      <c r="G22" s="14">
        <v>0.39700000000000002</v>
      </c>
      <c r="H22" s="15">
        <v>0.71699999999999997</v>
      </c>
      <c r="I22" s="16">
        <v>44.630404463040442</v>
      </c>
      <c r="J22" s="15">
        <v>1.8060453400503778</v>
      </c>
      <c r="K22" s="17">
        <v>1.4508000000000001</v>
      </c>
      <c r="L22" s="18">
        <v>6.4</v>
      </c>
      <c r="M22" s="16">
        <v>56.68</v>
      </c>
      <c r="N22" s="15">
        <v>0.39400000000000002</v>
      </c>
      <c r="O22" s="14">
        <v>1.998</v>
      </c>
      <c r="P22" s="18">
        <v>38</v>
      </c>
      <c r="Q22" s="14">
        <v>70</v>
      </c>
      <c r="R22" s="15">
        <v>1</v>
      </c>
      <c r="S22" s="17">
        <v>1.3043</v>
      </c>
      <c r="T22" s="17">
        <v>1.6137070076610349</v>
      </c>
      <c r="U22" s="19">
        <v>0.65275000000000005</v>
      </c>
      <c r="V22" s="14">
        <v>0.67</v>
      </c>
      <c r="W22" s="15">
        <v>66.27</v>
      </c>
      <c r="X22" s="14">
        <v>9.4</v>
      </c>
    </row>
    <row r="23" spans="1:24" x14ac:dyDescent="0.25">
      <c r="A23" s="14" t="s">
        <v>79</v>
      </c>
      <c r="B23" s="15" t="s">
        <v>99</v>
      </c>
      <c r="C23" s="14">
        <v>55</v>
      </c>
      <c r="D23" s="15">
        <v>450.98</v>
      </c>
      <c r="E23" s="14">
        <v>210</v>
      </c>
      <c r="F23" s="15">
        <v>2.73</v>
      </c>
      <c r="G23" s="14">
        <v>0.34599999999999997</v>
      </c>
      <c r="H23" s="15">
        <v>0.6</v>
      </c>
      <c r="I23" s="16">
        <v>42.333333333333336</v>
      </c>
      <c r="J23" s="15">
        <v>1.7341040462427746</v>
      </c>
      <c r="K23" s="17">
        <v>1.4254</v>
      </c>
      <c r="L23" s="18">
        <v>34.200000000000003</v>
      </c>
      <c r="M23" s="16">
        <v>53.63</v>
      </c>
      <c r="N23" s="15">
        <v>0.35399999999999998</v>
      </c>
      <c r="O23" s="14">
        <v>1.4148000000000001</v>
      </c>
      <c r="P23" s="18">
        <v>313.89999999999998</v>
      </c>
      <c r="Q23" s="14">
        <v>70</v>
      </c>
      <c r="R23" s="15">
        <v>1.1100000000000001</v>
      </c>
      <c r="S23" s="17">
        <v>1.115</v>
      </c>
      <c r="T23" s="17">
        <v>0.89381072851707999</v>
      </c>
      <c r="U23" s="19">
        <v>0.78815000000000002</v>
      </c>
      <c r="V23" s="14">
        <v>0.6</v>
      </c>
      <c r="W23" s="15">
        <v>65.55</v>
      </c>
      <c r="X23" s="14">
        <v>17.7</v>
      </c>
    </row>
    <row r="24" spans="1:24" x14ac:dyDescent="0.25">
      <c r="A24" s="14" t="s">
        <v>81</v>
      </c>
      <c r="B24" s="15" t="s">
        <v>100</v>
      </c>
      <c r="C24" s="14">
        <v>63</v>
      </c>
      <c r="D24" s="15">
        <v>232.24</v>
      </c>
      <c r="E24" s="14">
        <v>229.5</v>
      </c>
      <c r="F24" s="15">
        <v>1.59</v>
      </c>
      <c r="G24" s="14">
        <v>0.4</v>
      </c>
      <c r="H24" s="15">
        <v>0.75700000000000001</v>
      </c>
      <c r="I24" s="16">
        <v>47.159841479524431</v>
      </c>
      <c r="J24" s="15">
        <v>1.8924999999999998</v>
      </c>
      <c r="K24" s="17">
        <v>1.4237</v>
      </c>
      <c r="L24" s="18">
        <v>28.4</v>
      </c>
      <c r="M24" s="16">
        <v>55.03</v>
      </c>
      <c r="N24" s="15">
        <v>0.375</v>
      </c>
      <c r="O24" s="14">
        <v>1.4834000000000001</v>
      </c>
      <c r="P24" s="18">
        <v>495</v>
      </c>
      <c r="Q24" s="14">
        <v>70</v>
      </c>
      <c r="R24" s="15">
        <v>0.84</v>
      </c>
      <c r="S24" s="17">
        <v>1.1684000000000001</v>
      </c>
      <c r="T24" s="17">
        <v>0.81455571528176174</v>
      </c>
      <c r="U24" s="19">
        <v>0.75919000000000003</v>
      </c>
      <c r="V24" s="14">
        <v>0.56999999999999995</v>
      </c>
      <c r="W24" s="15">
        <v>69.2</v>
      </c>
      <c r="X24" s="14">
        <v>31.1</v>
      </c>
    </row>
    <row r="25" spans="1:24" x14ac:dyDescent="0.25">
      <c r="A25" s="14" t="s">
        <v>83</v>
      </c>
      <c r="B25" s="15" t="s">
        <v>101</v>
      </c>
      <c r="C25" s="14">
        <v>50</v>
      </c>
      <c r="D25" s="15">
        <v>241.29</v>
      </c>
      <c r="E25" s="14">
        <v>230</v>
      </c>
      <c r="F25" s="15">
        <v>5.12</v>
      </c>
      <c r="G25" s="14">
        <v>0.30499999999999999</v>
      </c>
      <c r="H25" s="15">
        <v>0.65600000000000003</v>
      </c>
      <c r="I25" s="16">
        <v>53.506097560975604</v>
      </c>
      <c r="J25" s="15">
        <v>2.1508196721311479</v>
      </c>
      <c r="K25" s="17">
        <v>1.2759</v>
      </c>
      <c r="L25" s="18">
        <v>19.2</v>
      </c>
      <c r="M25" s="16">
        <v>51.61</v>
      </c>
      <c r="N25" s="15">
        <v>0.46300000000000002</v>
      </c>
      <c r="O25" s="14">
        <v>1.395</v>
      </c>
      <c r="P25" s="18">
        <v>369.3</v>
      </c>
      <c r="Q25" s="14">
        <v>70</v>
      </c>
      <c r="R25" s="15">
        <v>1.2374999999999998</v>
      </c>
      <c r="S25" s="17">
        <v>1.18</v>
      </c>
      <c r="T25" s="17">
        <v>1.750762556311614</v>
      </c>
      <c r="U25" s="19">
        <v>0.84702999999999995</v>
      </c>
      <c r="V25" s="14">
        <v>0.60299999999999998</v>
      </c>
      <c r="W25" s="15">
        <v>57.2</v>
      </c>
      <c r="X25" s="14">
        <v>12.7</v>
      </c>
    </row>
    <row r="26" spans="1:24" x14ac:dyDescent="0.25">
      <c r="A26" s="14" t="s">
        <v>85</v>
      </c>
      <c r="B26" s="15" t="s">
        <v>102</v>
      </c>
      <c r="C26" s="14">
        <v>55.9</v>
      </c>
      <c r="D26" s="15">
        <v>165.62</v>
      </c>
      <c r="E26" s="14">
        <v>223</v>
      </c>
      <c r="F26" s="15">
        <v>-1.43</v>
      </c>
      <c r="G26" s="14">
        <v>0.307</v>
      </c>
      <c r="H26" s="15">
        <v>0.54200000000000004</v>
      </c>
      <c r="I26" s="16">
        <v>43.3579335793358</v>
      </c>
      <c r="J26" s="15">
        <v>1.7654723127035832</v>
      </c>
      <c r="K26" s="17">
        <v>1.3657999999999999</v>
      </c>
      <c r="L26" s="18">
        <v>20.8</v>
      </c>
      <c r="M26" s="16">
        <v>76.760000000000005</v>
      </c>
      <c r="N26" s="15">
        <v>0.32700000000000001</v>
      </c>
      <c r="O26" s="14">
        <v>1.4587000000000001</v>
      </c>
      <c r="P26" s="18">
        <v>99.7</v>
      </c>
      <c r="Q26" s="14">
        <v>70</v>
      </c>
      <c r="R26" s="15">
        <v>1.4524999999999999</v>
      </c>
      <c r="S26" s="17">
        <v>1.2330666666666665</v>
      </c>
      <c r="T26" s="17">
        <v>2.9266199197359697</v>
      </c>
      <c r="U26" s="19">
        <v>0.84518666666666675</v>
      </c>
      <c r="V26" s="14">
        <v>0.64600000000000002</v>
      </c>
      <c r="W26" s="15">
        <v>56.626506024096358</v>
      </c>
      <c r="X26" s="14">
        <v>13.9</v>
      </c>
    </row>
    <row r="27" spans="1:24" x14ac:dyDescent="0.25">
      <c r="A27" s="14" t="s">
        <v>87</v>
      </c>
      <c r="B27" s="15" t="s">
        <v>103</v>
      </c>
      <c r="C27" s="14">
        <v>35.527999999999999</v>
      </c>
      <c r="D27" s="15">
        <v>206.29</v>
      </c>
      <c r="E27" s="14">
        <v>75</v>
      </c>
      <c r="F27" s="15">
        <v>3.97</v>
      </c>
      <c r="G27" s="14">
        <v>0.21199999999999999</v>
      </c>
      <c r="H27" s="15">
        <v>0.435</v>
      </c>
      <c r="I27" s="16">
        <v>51.264367816091962</v>
      </c>
      <c r="J27" s="15">
        <v>2.0518867924528301</v>
      </c>
      <c r="K27" s="17">
        <v>1.1352</v>
      </c>
      <c r="L27" s="18">
        <v>26.1</v>
      </c>
      <c r="M27" s="16">
        <v>115.53</v>
      </c>
      <c r="N27" s="15">
        <v>0.29099999999999998</v>
      </c>
      <c r="O27" s="14">
        <v>1.3078000000000001</v>
      </c>
      <c r="P27" s="18">
        <v>50</v>
      </c>
      <c r="Q27" s="14">
        <v>70</v>
      </c>
      <c r="R27" s="15">
        <v>0.4466666666666666</v>
      </c>
      <c r="S27" s="17">
        <v>0.99960000000000004</v>
      </c>
      <c r="T27" s="17">
        <v>1.1674068996652189</v>
      </c>
      <c r="U27" s="19">
        <v>0.89331666666666665</v>
      </c>
      <c r="V27" s="14">
        <v>0.58299999999999996</v>
      </c>
      <c r="W27" s="15">
        <v>69.477911646586307</v>
      </c>
      <c r="X27" s="14">
        <v>20.8</v>
      </c>
    </row>
    <row r="28" spans="1:24" x14ac:dyDescent="0.25">
      <c r="A28" s="14" t="s">
        <v>89</v>
      </c>
      <c r="B28" s="15" t="s">
        <v>104</v>
      </c>
      <c r="C28" s="14">
        <v>46.360999999999997</v>
      </c>
      <c r="D28" s="15">
        <v>180.16</v>
      </c>
      <c r="E28" s="14">
        <v>135</v>
      </c>
      <c r="F28" s="15">
        <v>1.18</v>
      </c>
      <c r="G28" s="14">
        <v>0.24199999999999999</v>
      </c>
      <c r="H28" s="15">
        <v>0.495</v>
      </c>
      <c r="I28" s="16">
        <v>51.111111111111107</v>
      </c>
      <c r="J28" s="15">
        <v>2.0454545454545454</v>
      </c>
      <c r="K28" s="17">
        <v>1.3923000000000001</v>
      </c>
      <c r="L28" s="18">
        <v>42.6</v>
      </c>
      <c r="M28" s="16">
        <v>69.75</v>
      </c>
      <c r="N28" s="15">
        <v>0.35</v>
      </c>
      <c r="O28" s="14">
        <v>1.4823999999999999</v>
      </c>
      <c r="P28" s="18">
        <v>55.6</v>
      </c>
      <c r="Q28" s="14">
        <v>70</v>
      </c>
      <c r="R28" s="15">
        <v>1.1194444444444445</v>
      </c>
      <c r="S28" s="17">
        <v>1.2078333333333333</v>
      </c>
      <c r="T28" s="17">
        <v>1.3279170380791987</v>
      </c>
      <c r="U28" s="19">
        <v>0.81906000000000001</v>
      </c>
      <c r="V28" s="14">
        <v>0.60299999999999998</v>
      </c>
      <c r="W28" s="15">
        <v>51.999999999999943</v>
      </c>
      <c r="X28" s="14">
        <v>37.4</v>
      </c>
    </row>
    <row r="29" spans="1:24" x14ac:dyDescent="0.25">
      <c r="A29" s="14" t="s">
        <v>65</v>
      </c>
      <c r="B29" s="15" t="s">
        <v>106</v>
      </c>
      <c r="C29" s="14">
        <v>121</v>
      </c>
      <c r="D29" s="15">
        <v>151.63</v>
      </c>
      <c r="E29" s="14">
        <v>169</v>
      </c>
      <c r="F29" s="15">
        <v>0.91</v>
      </c>
      <c r="G29" s="14">
        <v>0.38600000000000001</v>
      </c>
      <c r="H29" s="15">
        <v>0.7</v>
      </c>
      <c r="I29" s="16">
        <v>44.857142857142854</v>
      </c>
      <c r="J29" s="15">
        <v>1.8134715025906734</v>
      </c>
      <c r="K29" s="17">
        <v>1.3012999999999999</v>
      </c>
      <c r="L29" s="18">
        <v>14.4</v>
      </c>
      <c r="M29" s="16">
        <v>17.399999999999999</v>
      </c>
      <c r="N29" s="15">
        <v>0.34399999999999997</v>
      </c>
      <c r="O29" s="14">
        <v>1.4215</v>
      </c>
      <c r="P29" s="18">
        <v>287.10000000000002</v>
      </c>
      <c r="Q29" s="14">
        <v>93</v>
      </c>
      <c r="R29" s="15">
        <v>1.208</v>
      </c>
      <c r="S29" s="17">
        <v>1.1505000000000001</v>
      </c>
      <c r="T29" s="17">
        <v>0.69920323567148435</v>
      </c>
      <c r="U29" s="19">
        <v>0.80942999999999998</v>
      </c>
      <c r="V29" s="14">
        <v>0.60299999999999998</v>
      </c>
      <c r="W29" s="15">
        <v>56.63</v>
      </c>
      <c r="X29" s="14">
        <v>16</v>
      </c>
    </row>
    <row r="30" spans="1:24" x14ac:dyDescent="0.25">
      <c r="A30" s="14" t="s">
        <v>67</v>
      </c>
      <c r="B30" s="15" t="s">
        <v>107</v>
      </c>
      <c r="C30" s="14">
        <v>45.3</v>
      </c>
      <c r="D30" s="15">
        <v>151.63</v>
      </c>
      <c r="E30" s="14">
        <v>169</v>
      </c>
      <c r="F30" s="15">
        <v>0.91</v>
      </c>
      <c r="G30" s="14">
        <v>0.30099999999999999</v>
      </c>
      <c r="H30" s="15">
        <v>0.53600000000000003</v>
      </c>
      <c r="I30" s="16">
        <v>43.843283582089562</v>
      </c>
      <c r="J30" s="15">
        <v>1.7807308970099669</v>
      </c>
      <c r="K30" s="17">
        <v>1.2991999999999999</v>
      </c>
      <c r="L30" s="18">
        <v>32.9</v>
      </c>
      <c r="M30" s="16">
        <v>74.180000000000007</v>
      </c>
      <c r="N30" s="15">
        <v>0.373</v>
      </c>
      <c r="O30" s="14">
        <v>1.427</v>
      </c>
      <c r="P30" s="18">
        <v>197.2</v>
      </c>
      <c r="Q30" s="14">
        <v>93</v>
      </c>
      <c r="R30" s="15">
        <v>1.1200000000000001</v>
      </c>
      <c r="S30" s="17">
        <v>1.1312</v>
      </c>
      <c r="T30" s="17">
        <v>0.71887734201719156</v>
      </c>
      <c r="U30" s="19">
        <v>0.79273000000000005</v>
      </c>
      <c r="V30" s="14">
        <v>0.56999999999999995</v>
      </c>
      <c r="W30" s="15">
        <v>67.599999999999994</v>
      </c>
      <c r="X30" s="14">
        <v>20.7</v>
      </c>
    </row>
    <row r="31" spans="1:24" x14ac:dyDescent="0.25">
      <c r="A31" s="14" t="s">
        <v>69</v>
      </c>
      <c r="B31" s="15" t="s">
        <v>108</v>
      </c>
      <c r="C31" s="14">
        <v>60</v>
      </c>
      <c r="D31" s="15">
        <v>491.1</v>
      </c>
      <c r="E31" s="14">
        <v>143</v>
      </c>
      <c r="F31" s="15">
        <v>3.8</v>
      </c>
      <c r="G31" s="14">
        <v>0.30099999999999999</v>
      </c>
      <c r="H31" s="15">
        <v>0.52</v>
      </c>
      <c r="I31" s="16">
        <v>42.11538461538462</v>
      </c>
      <c r="J31" s="15">
        <v>1.727574750830565</v>
      </c>
      <c r="K31" s="17">
        <v>1.1884999999999999</v>
      </c>
      <c r="L31" s="18">
        <v>17.8</v>
      </c>
      <c r="M31" s="16">
        <v>33.06</v>
      </c>
      <c r="N31" s="15">
        <v>0.317</v>
      </c>
      <c r="O31" s="14">
        <v>1.3602000000000001</v>
      </c>
      <c r="P31" s="18">
        <v>393.9</v>
      </c>
      <c r="Q31" s="14">
        <v>93</v>
      </c>
      <c r="R31" s="15">
        <v>1.1100000000000001</v>
      </c>
      <c r="S31" s="17">
        <v>1.0760000000000001</v>
      </c>
      <c r="T31" s="17">
        <v>0.85967016586496825</v>
      </c>
      <c r="U31" s="19">
        <v>0.77641000000000004</v>
      </c>
      <c r="V31" s="14">
        <v>0.59199999999999997</v>
      </c>
      <c r="W31" s="15">
        <v>76.19</v>
      </c>
      <c r="X31" s="14">
        <v>12.9</v>
      </c>
    </row>
    <row r="32" spans="1:24" x14ac:dyDescent="0.25">
      <c r="A32" s="14" t="s">
        <v>71</v>
      </c>
      <c r="B32" s="15" t="s">
        <v>109</v>
      </c>
      <c r="C32" s="14">
        <v>60</v>
      </c>
      <c r="D32" s="15">
        <v>191.19</v>
      </c>
      <c r="E32" s="14">
        <v>227</v>
      </c>
      <c r="F32" s="15">
        <v>0.85</v>
      </c>
      <c r="G32" s="14">
        <v>0.29099999999999998</v>
      </c>
      <c r="H32" s="15">
        <v>0.46300000000000002</v>
      </c>
      <c r="I32" s="16">
        <v>37.14902807775379</v>
      </c>
      <c r="J32" s="15">
        <v>1.5910652920962201</v>
      </c>
      <c r="K32" s="17">
        <v>1.4767999999999999</v>
      </c>
      <c r="L32" s="18">
        <v>13.4</v>
      </c>
      <c r="M32" s="16">
        <v>49.37</v>
      </c>
      <c r="N32" s="15">
        <v>0.31</v>
      </c>
      <c r="O32" s="14">
        <v>1.5098</v>
      </c>
      <c r="P32" s="18">
        <v>110.6</v>
      </c>
      <c r="Q32" s="14">
        <v>93</v>
      </c>
      <c r="R32" s="15">
        <v>1.33</v>
      </c>
      <c r="S32" s="17">
        <v>1.1856</v>
      </c>
      <c r="T32" s="17">
        <v>2.1422079321308698</v>
      </c>
      <c r="U32" s="19">
        <v>0.78532000000000002</v>
      </c>
      <c r="V32" s="14">
        <v>0.63800000000000001</v>
      </c>
      <c r="W32" s="15">
        <v>69.2</v>
      </c>
      <c r="X32" s="14">
        <v>12.5</v>
      </c>
    </row>
    <row r="33" spans="1:24" x14ac:dyDescent="0.25">
      <c r="A33" s="14" t="s">
        <v>73</v>
      </c>
      <c r="B33" s="15" t="s">
        <v>110</v>
      </c>
      <c r="C33" s="14">
        <v>85</v>
      </c>
      <c r="D33" s="15">
        <v>236.27</v>
      </c>
      <c r="E33" s="14">
        <v>193</v>
      </c>
      <c r="F33" s="15">
        <v>2.77</v>
      </c>
      <c r="G33" s="14">
        <v>0.33500000000000002</v>
      </c>
      <c r="H33" s="15">
        <v>0.70199999999999996</v>
      </c>
      <c r="I33" s="16">
        <v>52.279202279202273</v>
      </c>
      <c r="J33" s="15">
        <v>2.0955223880597011</v>
      </c>
      <c r="K33" s="17">
        <v>1.3189</v>
      </c>
      <c r="L33" s="18">
        <v>16.7</v>
      </c>
      <c r="M33" s="16">
        <v>21.41</v>
      </c>
      <c r="N33" s="15">
        <v>0.42599999999999999</v>
      </c>
      <c r="O33" s="14">
        <v>1.4225000000000001</v>
      </c>
      <c r="P33" s="18">
        <v>68.5</v>
      </c>
      <c r="Q33" s="14">
        <v>93</v>
      </c>
      <c r="R33" s="15">
        <v>1.23</v>
      </c>
      <c r="S33" s="17">
        <v>1.1657</v>
      </c>
      <c r="T33" s="17">
        <v>1.9952916661853648</v>
      </c>
      <c r="U33" s="19">
        <v>0.81950000000000001</v>
      </c>
      <c r="V33" s="14">
        <v>0.64300000000000002</v>
      </c>
      <c r="W33" s="15">
        <v>65.599999999999994</v>
      </c>
      <c r="X33" s="14">
        <v>12.6</v>
      </c>
    </row>
    <row r="34" spans="1:24" x14ac:dyDescent="0.25">
      <c r="A34" s="14" t="s">
        <v>75</v>
      </c>
      <c r="B34" s="15" t="s">
        <v>111</v>
      </c>
      <c r="C34" s="14">
        <v>60</v>
      </c>
      <c r="D34" s="15">
        <v>180.16399999999999</v>
      </c>
      <c r="E34" s="14">
        <v>273</v>
      </c>
      <c r="F34" s="15">
        <v>-0.02</v>
      </c>
      <c r="G34" s="14">
        <v>0.39700000000000002</v>
      </c>
      <c r="H34" s="15">
        <v>0.71699999999999997</v>
      </c>
      <c r="I34" s="16">
        <v>44.630404463040442</v>
      </c>
      <c r="J34" s="15">
        <v>1.8060453400503778</v>
      </c>
      <c r="K34" s="17">
        <v>1.4508000000000001</v>
      </c>
      <c r="L34" s="18">
        <v>6.4</v>
      </c>
      <c r="M34" s="16">
        <v>56.68</v>
      </c>
      <c r="N34" s="15">
        <v>0.39400000000000002</v>
      </c>
      <c r="O34" s="14">
        <v>1.998</v>
      </c>
      <c r="P34" s="18">
        <v>38</v>
      </c>
      <c r="Q34" s="14">
        <v>93</v>
      </c>
      <c r="R34" s="15">
        <v>1.1299999999999999</v>
      </c>
      <c r="S34" s="17">
        <v>1.2686999999999999</v>
      </c>
      <c r="T34" s="17">
        <v>1.8949920151452035</v>
      </c>
      <c r="U34" s="19">
        <v>0.63500999999999996</v>
      </c>
      <c r="V34" s="14">
        <v>0.68300000000000005</v>
      </c>
      <c r="W34" s="15">
        <v>70.819999999999993</v>
      </c>
      <c r="X34" s="14">
        <v>8.6</v>
      </c>
    </row>
    <row r="35" spans="1:24" x14ac:dyDescent="0.25">
      <c r="A35" s="14" t="s">
        <v>79</v>
      </c>
      <c r="B35" s="15" t="s">
        <v>113</v>
      </c>
      <c r="C35" s="14">
        <v>55</v>
      </c>
      <c r="D35" s="15">
        <v>450.98</v>
      </c>
      <c r="E35" s="14">
        <v>210</v>
      </c>
      <c r="F35" s="15">
        <v>2.73</v>
      </c>
      <c r="G35" s="14">
        <v>0.34599999999999997</v>
      </c>
      <c r="H35" s="15">
        <v>0.6</v>
      </c>
      <c r="I35" s="16">
        <v>42.333333333333336</v>
      </c>
      <c r="J35" s="15">
        <v>1.7341040462427746</v>
      </c>
      <c r="K35" s="17">
        <v>1.4254</v>
      </c>
      <c r="L35" s="18">
        <v>34.200000000000003</v>
      </c>
      <c r="M35" s="16">
        <v>53.63</v>
      </c>
      <c r="N35" s="15">
        <v>0.35399999999999998</v>
      </c>
      <c r="O35" s="14">
        <v>1.4148000000000001</v>
      </c>
      <c r="P35" s="18">
        <v>313.89999999999998</v>
      </c>
      <c r="Q35" s="14">
        <v>93</v>
      </c>
      <c r="R35" s="15">
        <v>1.1100000000000001</v>
      </c>
      <c r="S35" s="17">
        <v>1.1567000000000001</v>
      </c>
      <c r="T35" s="17">
        <v>0.96234283746588267</v>
      </c>
      <c r="U35" s="19">
        <v>0.81764000000000003</v>
      </c>
      <c r="V35" s="14">
        <v>0.60299999999999998</v>
      </c>
      <c r="W35" s="15">
        <v>60</v>
      </c>
      <c r="X35" s="14">
        <v>17.3</v>
      </c>
    </row>
    <row r="36" spans="1:24" x14ac:dyDescent="0.25">
      <c r="A36" s="14" t="s">
        <v>81</v>
      </c>
      <c r="B36" s="15" t="s">
        <v>114</v>
      </c>
      <c r="C36" s="14">
        <v>63</v>
      </c>
      <c r="D36" s="15">
        <v>232.24</v>
      </c>
      <c r="E36" s="14">
        <v>229.5</v>
      </c>
      <c r="F36" s="15">
        <v>1.59</v>
      </c>
      <c r="G36" s="14">
        <v>0.4</v>
      </c>
      <c r="H36" s="15">
        <v>0.75700000000000001</v>
      </c>
      <c r="I36" s="16">
        <v>47.159841479524431</v>
      </c>
      <c r="J36" s="15">
        <v>1.8924999999999998</v>
      </c>
      <c r="K36" s="17">
        <v>1.4237</v>
      </c>
      <c r="L36" s="18">
        <v>28.4</v>
      </c>
      <c r="M36" s="16">
        <v>55.03</v>
      </c>
      <c r="N36" s="15">
        <v>0.375</v>
      </c>
      <c r="O36" s="14">
        <v>1.4834000000000001</v>
      </c>
      <c r="P36" s="18">
        <v>495</v>
      </c>
      <c r="Q36" s="14">
        <v>93</v>
      </c>
      <c r="R36" s="15">
        <v>0.85</v>
      </c>
      <c r="S36" s="17">
        <v>1.1277999999999999</v>
      </c>
      <c r="T36" s="17">
        <v>0.72984980939538802</v>
      </c>
      <c r="U36" s="19">
        <v>0.76012999999999997</v>
      </c>
      <c r="V36" s="14">
        <v>0.60499999999999998</v>
      </c>
      <c r="W36" s="15">
        <v>57.49</v>
      </c>
      <c r="X36" s="14">
        <v>19.600000000000001</v>
      </c>
    </row>
    <row r="37" spans="1:24" x14ac:dyDescent="0.25">
      <c r="A37" s="14" t="s">
        <v>83</v>
      </c>
      <c r="B37" s="15" t="s">
        <v>115</v>
      </c>
      <c r="C37" s="14">
        <v>50</v>
      </c>
      <c r="D37" s="15">
        <v>241.29</v>
      </c>
      <c r="E37" s="14">
        <v>230</v>
      </c>
      <c r="F37" s="15">
        <v>5.12</v>
      </c>
      <c r="G37" s="14">
        <v>0.30499999999999999</v>
      </c>
      <c r="H37" s="15">
        <v>0.65600000000000003</v>
      </c>
      <c r="I37" s="16">
        <v>53.506097560975604</v>
      </c>
      <c r="J37" s="15">
        <v>2.1508196721311479</v>
      </c>
      <c r="K37" s="17">
        <v>1.2759</v>
      </c>
      <c r="L37" s="18">
        <v>19.2</v>
      </c>
      <c r="M37" s="16">
        <v>51.61</v>
      </c>
      <c r="N37" s="15">
        <v>0.46300000000000002</v>
      </c>
      <c r="O37" s="14">
        <v>1.395</v>
      </c>
      <c r="P37" s="18">
        <v>369.3</v>
      </c>
      <c r="Q37" s="14">
        <v>93</v>
      </c>
      <c r="R37" s="15">
        <v>1.1299999999999999</v>
      </c>
      <c r="S37" s="17">
        <v>1.19</v>
      </c>
      <c r="T37" s="17">
        <v>1.0093569979017065</v>
      </c>
      <c r="U37" s="19">
        <v>0.85846999999999996</v>
      </c>
      <c r="V37" s="14">
        <v>0.61899999999999999</v>
      </c>
      <c r="W37" s="15">
        <v>58</v>
      </c>
      <c r="X37" s="14">
        <v>12.3</v>
      </c>
    </row>
    <row r="38" spans="1:24" x14ac:dyDescent="0.25">
      <c r="A38" s="14" t="s">
        <v>85</v>
      </c>
      <c r="B38" s="15" t="s">
        <v>116</v>
      </c>
      <c r="C38" s="14">
        <v>55.9</v>
      </c>
      <c r="D38" s="15">
        <v>165.62</v>
      </c>
      <c r="E38" s="14">
        <v>223</v>
      </c>
      <c r="F38" s="15">
        <v>-1.43</v>
      </c>
      <c r="G38" s="14">
        <v>0.307</v>
      </c>
      <c r="H38" s="15">
        <v>0.54200000000000004</v>
      </c>
      <c r="I38" s="16">
        <v>43.3579335793358</v>
      </c>
      <c r="J38" s="15">
        <v>1.7654723127035832</v>
      </c>
      <c r="K38" s="17">
        <v>1.3657999999999999</v>
      </c>
      <c r="L38" s="18">
        <v>20.8</v>
      </c>
      <c r="M38" s="16">
        <v>76.760000000000005</v>
      </c>
      <c r="N38" s="15">
        <v>0.32700000000000001</v>
      </c>
      <c r="O38" s="14">
        <v>1.4587000000000001</v>
      </c>
      <c r="P38" s="18">
        <v>99.7</v>
      </c>
      <c r="Q38" s="14">
        <v>93</v>
      </c>
      <c r="R38" s="15">
        <v>1.2255555555555557</v>
      </c>
      <c r="S38" s="17">
        <v>1.2186666666666668</v>
      </c>
      <c r="T38" s="17">
        <v>4.7277414432018912</v>
      </c>
      <c r="U38" s="19">
        <v>0.83534333333333333</v>
      </c>
      <c r="V38" s="14">
        <v>0.65600000000000003</v>
      </c>
      <c r="W38" s="15">
        <v>58.400000000000041</v>
      </c>
      <c r="X38" s="14">
        <v>16.600000000000001</v>
      </c>
    </row>
    <row r="39" spans="1:24" x14ac:dyDescent="0.25">
      <c r="A39" s="14" t="s">
        <v>87</v>
      </c>
      <c r="B39" s="15" t="s">
        <v>117</v>
      </c>
      <c r="C39" s="14">
        <v>35.527999999999999</v>
      </c>
      <c r="D39" s="15">
        <v>206.29</v>
      </c>
      <c r="E39" s="14">
        <v>75</v>
      </c>
      <c r="F39" s="15">
        <v>3.97</v>
      </c>
      <c r="G39" s="14">
        <v>0.21199999999999999</v>
      </c>
      <c r="H39" s="15">
        <v>0.435</v>
      </c>
      <c r="I39" s="16">
        <v>51.264367816091962</v>
      </c>
      <c r="J39" s="15">
        <v>2.0518867924528301</v>
      </c>
      <c r="K39" s="17">
        <v>1.1352</v>
      </c>
      <c r="L39" s="18">
        <v>26.1</v>
      </c>
      <c r="M39" s="16">
        <v>115.53</v>
      </c>
      <c r="N39" s="15">
        <v>0.29099999999999998</v>
      </c>
      <c r="O39" s="14">
        <v>1.3078000000000001</v>
      </c>
      <c r="P39" s="18">
        <v>50</v>
      </c>
      <c r="Q39" s="14">
        <v>93</v>
      </c>
      <c r="R39" s="15">
        <v>0.40972222222222221</v>
      </c>
      <c r="S39" s="17">
        <v>0.95716666666666672</v>
      </c>
      <c r="T39" s="17">
        <v>1.4542262165529085</v>
      </c>
      <c r="U39" s="19">
        <v>0.85492333333333326</v>
      </c>
      <c r="V39" s="14">
        <v>0.57499999999999996</v>
      </c>
      <c r="W39" s="15">
        <v>72.000000000000057</v>
      </c>
      <c r="X39" s="14">
        <v>19.100000000000001</v>
      </c>
    </row>
    <row r="40" spans="1:24" x14ac:dyDescent="0.25">
      <c r="A40" s="14" t="s">
        <v>89</v>
      </c>
      <c r="B40" s="15" t="s">
        <v>118</v>
      </c>
      <c r="C40" s="14">
        <v>46.360999999999997</v>
      </c>
      <c r="D40" s="15">
        <v>180.16</v>
      </c>
      <c r="E40" s="14">
        <v>135</v>
      </c>
      <c r="F40" s="15">
        <v>1.18</v>
      </c>
      <c r="G40" s="14">
        <v>0.24199999999999999</v>
      </c>
      <c r="H40" s="15">
        <v>0.495</v>
      </c>
      <c r="I40" s="16">
        <v>51.111111111111107</v>
      </c>
      <c r="J40" s="15">
        <v>2.0454545454545454</v>
      </c>
      <c r="K40" s="17">
        <v>1.3923000000000001</v>
      </c>
      <c r="L40" s="18">
        <v>42.6</v>
      </c>
      <c r="M40" s="16">
        <v>69.75</v>
      </c>
      <c r="N40" s="15">
        <v>0.35</v>
      </c>
      <c r="O40" s="14">
        <v>1.4823999999999999</v>
      </c>
      <c r="P40" s="18">
        <v>55.6</v>
      </c>
      <c r="Q40" s="14">
        <v>93</v>
      </c>
      <c r="R40" s="15">
        <v>1.3841666666666668</v>
      </c>
      <c r="S40" s="17">
        <v>1.2491666666666668</v>
      </c>
      <c r="T40" s="17">
        <v>1.2687427139200493</v>
      </c>
      <c r="U40" s="19">
        <v>0.84258666666666659</v>
      </c>
      <c r="V40" s="14">
        <v>0.65600000000000003</v>
      </c>
      <c r="W40" s="15">
        <v>59.2</v>
      </c>
      <c r="X40" s="14">
        <v>23.9</v>
      </c>
    </row>
    <row r="41" spans="1:24" x14ac:dyDescent="0.25">
      <c r="A41" s="14" t="s">
        <v>65</v>
      </c>
      <c r="B41" s="15" t="s">
        <v>120</v>
      </c>
      <c r="C41" s="14">
        <v>121</v>
      </c>
      <c r="D41" s="15">
        <v>151.63</v>
      </c>
      <c r="E41" s="14">
        <v>169</v>
      </c>
      <c r="F41" s="15">
        <v>0.91</v>
      </c>
      <c r="G41" s="14">
        <v>0.38600000000000001</v>
      </c>
      <c r="H41" s="15">
        <v>0.7</v>
      </c>
      <c r="I41" s="16">
        <v>44.857142857142854</v>
      </c>
      <c r="J41" s="15">
        <v>1.8134715025906734</v>
      </c>
      <c r="K41" s="17">
        <v>1.3012999999999999</v>
      </c>
      <c r="L41" s="18">
        <v>14.4</v>
      </c>
      <c r="M41" s="16">
        <v>17.399999999999999</v>
      </c>
      <c r="N41" s="15">
        <v>0.34399999999999997</v>
      </c>
      <c r="O41" s="14">
        <v>1.4215</v>
      </c>
      <c r="P41" s="18">
        <v>287.10000000000002</v>
      </c>
      <c r="Q41" s="14">
        <v>116</v>
      </c>
      <c r="R41" s="15">
        <v>1.125</v>
      </c>
      <c r="S41" s="17">
        <v>1.1560999999999999</v>
      </c>
      <c r="T41" s="17">
        <v>0.58586371628360379</v>
      </c>
      <c r="U41" s="19">
        <v>0.81337000000000004</v>
      </c>
      <c r="V41" s="14">
        <v>0.59499999999999997</v>
      </c>
      <c r="W41" s="15">
        <v>54.84</v>
      </c>
      <c r="X41" s="14">
        <v>15.9</v>
      </c>
    </row>
    <row r="42" spans="1:24" x14ac:dyDescent="0.25">
      <c r="A42" s="14" t="s">
        <v>67</v>
      </c>
      <c r="B42" s="15" t="s">
        <v>121</v>
      </c>
      <c r="C42" s="14">
        <v>45.3</v>
      </c>
      <c r="D42" s="15">
        <v>151.63</v>
      </c>
      <c r="E42" s="14">
        <v>169</v>
      </c>
      <c r="F42" s="15">
        <v>0.91</v>
      </c>
      <c r="G42" s="14">
        <v>0.30099999999999999</v>
      </c>
      <c r="H42" s="15">
        <v>0.53600000000000003</v>
      </c>
      <c r="I42" s="16">
        <v>43.843283582089562</v>
      </c>
      <c r="J42" s="15">
        <v>1.7807308970099669</v>
      </c>
      <c r="K42" s="17">
        <v>1.2991999999999999</v>
      </c>
      <c r="L42" s="18">
        <v>32.9</v>
      </c>
      <c r="M42" s="16">
        <v>74.180000000000007</v>
      </c>
      <c r="N42" s="15">
        <v>0.373</v>
      </c>
      <c r="O42" s="14">
        <v>1.427</v>
      </c>
      <c r="P42" s="18">
        <v>197.2</v>
      </c>
      <c r="Q42" s="14">
        <v>116</v>
      </c>
      <c r="R42" s="15">
        <v>1.1579999999999999</v>
      </c>
      <c r="S42" s="17">
        <v>1.1606000000000001</v>
      </c>
      <c r="T42" s="17">
        <v>0.79970263488482252</v>
      </c>
      <c r="U42" s="19">
        <v>0.81337000000000004</v>
      </c>
      <c r="V42" s="14">
        <v>0.61</v>
      </c>
      <c r="W42" s="15">
        <v>69.88</v>
      </c>
      <c r="X42" s="14">
        <v>22.1</v>
      </c>
    </row>
    <row r="43" spans="1:24" x14ac:dyDescent="0.25">
      <c r="A43" s="14" t="s">
        <v>69</v>
      </c>
      <c r="B43" s="15" t="s">
        <v>122</v>
      </c>
      <c r="C43" s="14">
        <v>60</v>
      </c>
      <c r="D43" s="15">
        <v>491.1</v>
      </c>
      <c r="E43" s="14">
        <v>143</v>
      </c>
      <c r="F43" s="15">
        <v>3.8</v>
      </c>
      <c r="G43" s="14">
        <v>0.30099999999999999</v>
      </c>
      <c r="H43" s="15">
        <v>0.52</v>
      </c>
      <c r="I43" s="16">
        <v>42.11538461538462</v>
      </c>
      <c r="J43" s="15">
        <v>1.727574750830565</v>
      </c>
      <c r="K43" s="17">
        <v>1.1884999999999999</v>
      </c>
      <c r="L43" s="18">
        <v>17.8</v>
      </c>
      <c r="M43" s="16">
        <v>33.06</v>
      </c>
      <c r="N43" s="15">
        <v>0.317</v>
      </c>
      <c r="O43" s="14">
        <v>1.3602000000000001</v>
      </c>
      <c r="P43" s="18">
        <v>393.9</v>
      </c>
      <c r="Q43" s="14">
        <v>116</v>
      </c>
      <c r="R43" s="15">
        <v>1.0900000000000001</v>
      </c>
      <c r="S43" s="17">
        <v>1.1259999999999999</v>
      </c>
      <c r="T43" s="17">
        <v>1.000046579214418</v>
      </c>
      <c r="U43" s="19">
        <v>0.82743999999999995</v>
      </c>
      <c r="V43" s="14">
        <v>0.59699999999999998</v>
      </c>
      <c r="W43" s="15">
        <v>74</v>
      </c>
      <c r="X43" s="14">
        <v>12.3</v>
      </c>
    </row>
    <row r="44" spans="1:24" x14ac:dyDescent="0.25">
      <c r="A44" s="14" t="s">
        <v>71</v>
      </c>
      <c r="B44" s="15" t="s">
        <v>123</v>
      </c>
      <c r="C44" s="14">
        <v>60</v>
      </c>
      <c r="D44" s="15">
        <v>191.19</v>
      </c>
      <c r="E44" s="14">
        <v>227</v>
      </c>
      <c r="F44" s="15">
        <v>0.85</v>
      </c>
      <c r="G44" s="14">
        <v>0.29099999999999998</v>
      </c>
      <c r="H44" s="15">
        <v>0.46300000000000002</v>
      </c>
      <c r="I44" s="16">
        <v>37.14902807775379</v>
      </c>
      <c r="J44" s="15">
        <v>1.5910652920962201</v>
      </c>
      <c r="K44" s="17">
        <v>1.4767999999999999</v>
      </c>
      <c r="L44" s="18">
        <v>13.4</v>
      </c>
      <c r="M44" s="16">
        <v>49.37</v>
      </c>
      <c r="N44" s="15">
        <v>0.31</v>
      </c>
      <c r="O44" s="14">
        <v>1.5098</v>
      </c>
      <c r="P44" s="18">
        <v>110.6</v>
      </c>
      <c r="Q44" s="14">
        <v>116</v>
      </c>
      <c r="R44" s="15">
        <v>1.23</v>
      </c>
      <c r="S44" s="17">
        <v>1.1882999999999999</v>
      </c>
      <c r="T44" s="17">
        <v>2.7450967726441862</v>
      </c>
      <c r="U44" s="19">
        <v>0.78705999999999998</v>
      </c>
      <c r="V44" s="14">
        <v>0.66700000000000004</v>
      </c>
      <c r="W44" s="15">
        <v>72.290000000000006</v>
      </c>
      <c r="X44" s="14">
        <v>11.4</v>
      </c>
    </row>
    <row r="45" spans="1:24" x14ac:dyDescent="0.25">
      <c r="A45" s="14" t="s">
        <v>73</v>
      </c>
      <c r="B45" s="15" t="s">
        <v>124</v>
      </c>
      <c r="C45" s="14">
        <v>85</v>
      </c>
      <c r="D45" s="15">
        <v>236.27</v>
      </c>
      <c r="E45" s="14">
        <v>193</v>
      </c>
      <c r="F45" s="15">
        <v>2.77</v>
      </c>
      <c r="G45" s="14">
        <v>0.33500000000000002</v>
      </c>
      <c r="H45" s="15">
        <v>0.70199999999999996</v>
      </c>
      <c r="I45" s="16">
        <v>52.279202279202273</v>
      </c>
      <c r="J45" s="15">
        <v>2.0955223880597011</v>
      </c>
      <c r="K45" s="17">
        <v>1.3189</v>
      </c>
      <c r="L45" s="18">
        <v>16.7</v>
      </c>
      <c r="M45" s="16">
        <v>21.41</v>
      </c>
      <c r="N45" s="15">
        <v>0.42599999999999999</v>
      </c>
      <c r="O45" s="14">
        <v>1.4225000000000001</v>
      </c>
      <c r="P45" s="18">
        <v>68.5</v>
      </c>
      <c r="Q45" s="14">
        <v>116</v>
      </c>
      <c r="R45" s="15">
        <v>1.04</v>
      </c>
      <c r="S45" s="17">
        <v>1.177</v>
      </c>
      <c r="T45" s="17">
        <v>1.7614239218576264</v>
      </c>
      <c r="U45" s="19">
        <v>0.82740000000000002</v>
      </c>
      <c r="V45" s="14">
        <v>0.64500000000000002</v>
      </c>
      <c r="W45" s="15">
        <v>65.06</v>
      </c>
      <c r="X45" s="14">
        <v>13.2</v>
      </c>
    </row>
    <row r="46" spans="1:24" x14ac:dyDescent="0.25">
      <c r="A46" s="14" t="s">
        <v>75</v>
      </c>
      <c r="B46" s="15" t="s">
        <v>125</v>
      </c>
      <c r="C46" s="14">
        <v>60</v>
      </c>
      <c r="D46" s="15">
        <v>180.16399999999999</v>
      </c>
      <c r="E46" s="14">
        <v>273</v>
      </c>
      <c r="F46" s="15">
        <v>-0.02</v>
      </c>
      <c r="G46" s="14">
        <v>0.39700000000000002</v>
      </c>
      <c r="H46" s="15">
        <v>0.71699999999999997</v>
      </c>
      <c r="I46" s="16">
        <v>44.630404463040442</v>
      </c>
      <c r="J46" s="15">
        <v>1.8060453400503778</v>
      </c>
      <c r="K46" s="17">
        <v>1.4508000000000001</v>
      </c>
      <c r="L46" s="18">
        <v>6.4</v>
      </c>
      <c r="M46" s="16">
        <v>56.68</v>
      </c>
      <c r="N46" s="15">
        <v>0.39400000000000002</v>
      </c>
      <c r="O46" s="14">
        <v>1.998</v>
      </c>
      <c r="P46" s="18">
        <v>38</v>
      </c>
      <c r="Q46" s="14">
        <v>116</v>
      </c>
      <c r="R46" s="15">
        <v>0.86</v>
      </c>
      <c r="S46" s="17">
        <v>1.2363999999999999</v>
      </c>
      <c r="T46" s="17">
        <v>0.93572481896817883</v>
      </c>
      <c r="U46" s="19">
        <v>0.61867000000000005</v>
      </c>
      <c r="V46" s="14">
        <v>0.66100000000000003</v>
      </c>
      <c r="W46" s="15">
        <v>71.27</v>
      </c>
      <c r="X46" s="14">
        <v>6.9</v>
      </c>
    </row>
    <row r="47" spans="1:24" x14ac:dyDescent="0.25">
      <c r="A47" s="14" t="s">
        <v>79</v>
      </c>
      <c r="B47" s="15" t="s">
        <v>127</v>
      </c>
      <c r="C47" s="14">
        <v>55</v>
      </c>
      <c r="D47" s="15">
        <v>450.98</v>
      </c>
      <c r="E47" s="14">
        <v>210</v>
      </c>
      <c r="F47" s="15">
        <v>2.73</v>
      </c>
      <c r="G47" s="14">
        <v>0.34599999999999997</v>
      </c>
      <c r="H47" s="15">
        <v>0.6</v>
      </c>
      <c r="I47" s="16">
        <v>42.333333333333336</v>
      </c>
      <c r="J47" s="15">
        <v>1.7341040462427746</v>
      </c>
      <c r="K47" s="17">
        <v>1.4254</v>
      </c>
      <c r="L47" s="18">
        <v>34.200000000000003</v>
      </c>
      <c r="M47" s="16">
        <v>53.63</v>
      </c>
      <c r="N47" s="15">
        <v>0.35399999999999998</v>
      </c>
      <c r="O47" s="14">
        <v>1.4148000000000001</v>
      </c>
      <c r="P47" s="18">
        <v>313.89999999999998</v>
      </c>
      <c r="Q47" s="14">
        <v>116</v>
      </c>
      <c r="R47" s="15">
        <v>1.1299999999999999</v>
      </c>
      <c r="S47" s="17">
        <v>1.1437999999999999</v>
      </c>
      <c r="T47" s="17">
        <v>0.72547379868778461</v>
      </c>
      <c r="U47" s="19">
        <v>0.80852999999999997</v>
      </c>
      <c r="V47" s="14">
        <v>0.624</v>
      </c>
      <c r="W47" s="15">
        <v>63.05</v>
      </c>
      <c r="X47" s="14">
        <v>15.3</v>
      </c>
    </row>
    <row r="48" spans="1:24" x14ac:dyDescent="0.25">
      <c r="A48" s="14" t="s">
        <v>81</v>
      </c>
      <c r="B48" s="15" t="s">
        <v>128</v>
      </c>
      <c r="C48" s="14">
        <v>63</v>
      </c>
      <c r="D48" s="15">
        <v>232.24</v>
      </c>
      <c r="E48" s="14">
        <v>229.5</v>
      </c>
      <c r="F48" s="15">
        <v>1.59</v>
      </c>
      <c r="G48" s="14">
        <v>0.4</v>
      </c>
      <c r="H48" s="15">
        <v>0.75700000000000001</v>
      </c>
      <c r="I48" s="16">
        <v>47.159841479524431</v>
      </c>
      <c r="J48" s="15">
        <v>1.8924999999999998</v>
      </c>
      <c r="K48" s="17">
        <v>1.4237</v>
      </c>
      <c r="L48" s="18">
        <v>28.4</v>
      </c>
      <c r="M48" s="16">
        <v>55.03</v>
      </c>
      <c r="N48" s="15">
        <v>0.375</v>
      </c>
      <c r="O48" s="14">
        <v>1.4834000000000001</v>
      </c>
      <c r="P48" s="18">
        <v>495</v>
      </c>
      <c r="Q48" s="14">
        <v>116</v>
      </c>
      <c r="R48" s="15">
        <v>0.78</v>
      </c>
      <c r="S48" s="17">
        <v>1.1816</v>
      </c>
      <c r="T48" s="17">
        <v>0.39829910607237251</v>
      </c>
      <c r="U48" s="19">
        <v>0.79639000000000004</v>
      </c>
      <c r="V48" s="14">
        <v>0.65500000000000003</v>
      </c>
      <c r="W48" s="15">
        <v>65.86</v>
      </c>
      <c r="X48" s="14">
        <v>12.1</v>
      </c>
    </row>
    <row r="49" spans="1:24" x14ac:dyDescent="0.25">
      <c r="A49" s="14" t="s">
        <v>83</v>
      </c>
      <c r="B49" s="15" t="s">
        <v>129</v>
      </c>
      <c r="C49" s="14">
        <v>50</v>
      </c>
      <c r="D49" s="15">
        <v>241.29</v>
      </c>
      <c r="E49" s="14">
        <v>230</v>
      </c>
      <c r="F49" s="15">
        <v>5.12</v>
      </c>
      <c r="G49" s="14">
        <v>0.30499999999999999</v>
      </c>
      <c r="H49" s="15">
        <v>0.65600000000000003</v>
      </c>
      <c r="I49" s="16">
        <v>53.506097560975604</v>
      </c>
      <c r="J49" s="15">
        <v>2.1508196721311479</v>
      </c>
      <c r="K49" s="17">
        <v>1.2759</v>
      </c>
      <c r="L49" s="18">
        <v>19.2</v>
      </c>
      <c r="M49" s="16">
        <v>51.61</v>
      </c>
      <c r="N49" s="15">
        <v>0.46300000000000002</v>
      </c>
      <c r="O49" s="14">
        <v>1.395</v>
      </c>
      <c r="P49" s="18">
        <v>369.3</v>
      </c>
      <c r="Q49" s="14">
        <v>116</v>
      </c>
      <c r="R49" s="15">
        <v>1.06</v>
      </c>
      <c r="S49" s="17">
        <v>1.17</v>
      </c>
      <c r="T49" s="17">
        <v>0.56748882218754693</v>
      </c>
      <c r="U49" s="19">
        <v>0.83553999999999995</v>
      </c>
      <c r="V49" s="14">
        <v>0.60299999999999998</v>
      </c>
      <c r="W49" s="15">
        <v>62.8</v>
      </c>
      <c r="X49" s="14">
        <v>13.3</v>
      </c>
    </row>
    <row r="50" spans="1:24" x14ac:dyDescent="0.25">
      <c r="A50" s="14" t="s">
        <v>85</v>
      </c>
      <c r="B50" s="15" t="s">
        <v>130</v>
      </c>
      <c r="C50" s="14">
        <v>55.9</v>
      </c>
      <c r="D50" s="15">
        <v>165.62</v>
      </c>
      <c r="E50" s="14">
        <v>223</v>
      </c>
      <c r="F50" s="15">
        <v>-1.43</v>
      </c>
      <c r="G50" s="14">
        <v>0.307</v>
      </c>
      <c r="H50" s="15">
        <v>0.54200000000000004</v>
      </c>
      <c r="I50" s="16">
        <v>43.3579335793358</v>
      </c>
      <c r="J50" s="15">
        <v>1.7654723127035832</v>
      </c>
      <c r="K50" s="17">
        <v>1.3657999999999999</v>
      </c>
      <c r="L50" s="18">
        <v>20.8</v>
      </c>
      <c r="M50" s="16">
        <v>76.760000000000005</v>
      </c>
      <c r="N50" s="15">
        <v>0.32700000000000001</v>
      </c>
      <c r="O50" s="14">
        <v>1.4587000000000001</v>
      </c>
      <c r="P50" s="18">
        <v>99.7</v>
      </c>
      <c r="Q50" s="14">
        <v>116</v>
      </c>
      <c r="R50" s="15">
        <v>1.1080555555555556</v>
      </c>
      <c r="S50" s="17">
        <v>1.2464333333333333</v>
      </c>
      <c r="T50" s="17">
        <v>4.2933242609650133</v>
      </c>
      <c r="U50" s="19">
        <v>0.85423999999999989</v>
      </c>
      <c r="V50" s="14">
        <v>0.68100000000000005</v>
      </c>
      <c r="W50" s="15">
        <v>61.354581673306768</v>
      </c>
      <c r="X50" s="14">
        <v>10.199999999999999</v>
      </c>
    </row>
    <row r="51" spans="1:24" x14ac:dyDescent="0.25">
      <c r="A51" s="14" t="s">
        <v>87</v>
      </c>
      <c r="B51" s="15" t="s">
        <v>131</v>
      </c>
      <c r="C51" s="14">
        <v>35.527999999999999</v>
      </c>
      <c r="D51" s="15">
        <v>206.29</v>
      </c>
      <c r="E51" s="14">
        <v>75</v>
      </c>
      <c r="F51" s="15">
        <v>3.97</v>
      </c>
      <c r="G51" s="14">
        <v>0.21199999999999999</v>
      </c>
      <c r="H51" s="15">
        <v>0.435</v>
      </c>
      <c r="I51" s="16">
        <v>51.264367816091962</v>
      </c>
      <c r="J51" s="15">
        <v>2.0518867924528301</v>
      </c>
      <c r="K51" s="17">
        <v>1.1352</v>
      </c>
      <c r="L51" s="18">
        <v>26.1</v>
      </c>
      <c r="M51" s="16">
        <v>115.53</v>
      </c>
      <c r="N51" s="15">
        <v>0.29099999999999998</v>
      </c>
      <c r="O51" s="14">
        <v>1.3078000000000001</v>
      </c>
      <c r="P51" s="18">
        <v>50</v>
      </c>
      <c r="Q51" s="14">
        <v>116</v>
      </c>
      <c r="R51" s="15">
        <v>0.64138888888888901</v>
      </c>
      <c r="S51" s="17">
        <v>0.95753333333333324</v>
      </c>
      <c r="T51" s="17">
        <v>0.821605725528748</v>
      </c>
      <c r="U51" s="19">
        <v>0.85562333333333329</v>
      </c>
      <c r="V51" s="14">
        <v>0.57399999999999995</v>
      </c>
      <c r="W51" s="15">
        <v>69.999999999999972</v>
      </c>
      <c r="X51" s="14">
        <v>20.9</v>
      </c>
    </row>
    <row r="52" spans="1:24" x14ac:dyDescent="0.25">
      <c r="A52" s="14" t="s">
        <v>89</v>
      </c>
      <c r="B52" s="15" t="s">
        <v>132</v>
      </c>
      <c r="C52" s="14">
        <v>46.360999999999997</v>
      </c>
      <c r="D52" s="15">
        <v>180.16</v>
      </c>
      <c r="E52" s="14">
        <v>135</v>
      </c>
      <c r="F52" s="15">
        <v>1.18</v>
      </c>
      <c r="G52" s="14">
        <v>0.24199999999999999</v>
      </c>
      <c r="H52" s="15">
        <v>0.495</v>
      </c>
      <c r="I52" s="16">
        <v>51.111111111111107</v>
      </c>
      <c r="J52" s="15">
        <v>2.0454545454545454</v>
      </c>
      <c r="K52" s="17">
        <v>1.3923000000000001</v>
      </c>
      <c r="L52" s="18">
        <v>42.6</v>
      </c>
      <c r="M52" s="16">
        <v>69.75</v>
      </c>
      <c r="N52" s="15">
        <v>0.35</v>
      </c>
      <c r="O52" s="14">
        <v>1.4823999999999999</v>
      </c>
      <c r="P52" s="18">
        <v>55.6</v>
      </c>
      <c r="Q52" s="14">
        <v>116</v>
      </c>
      <c r="R52" s="15">
        <v>1.1550000000000002</v>
      </c>
      <c r="S52" s="17">
        <v>1.2619666666666667</v>
      </c>
      <c r="T52" s="17">
        <v>0.71592274061940786</v>
      </c>
      <c r="U52" s="19">
        <v>0.85117999999999994</v>
      </c>
      <c r="V52" s="14">
        <v>0.67200000000000004</v>
      </c>
      <c r="W52" s="15">
        <v>64.400000000000091</v>
      </c>
      <c r="X52" s="14">
        <v>21.5</v>
      </c>
    </row>
    <row r="53" spans="1:24" x14ac:dyDescent="0.25">
      <c r="A53" s="20" t="s">
        <v>133</v>
      </c>
      <c r="B53" s="21" t="s">
        <v>134</v>
      </c>
      <c r="C53" s="20">
        <f t="shared" ref="C53:X53" si="0">MAX(C5:C52)</f>
        <v>121</v>
      </c>
      <c r="D53" s="21">
        <f t="shared" si="0"/>
        <v>491.1</v>
      </c>
      <c r="E53" s="20">
        <f t="shared" si="0"/>
        <v>273</v>
      </c>
      <c r="F53" s="21">
        <f t="shared" si="0"/>
        <v>5.12</v>
      </c>
      <c r="G53" s="20">
        <f t="shared" si="0"/>
        <v>0.4</v>
      </c>
      <c r="H53" s="21">
        <f t="shared" si="0"/>
        <v>0.75700000000000001</v>
      </c>
      <c r="I53" s="22">
        <f t="shared" si="0"/>
        <v>53.506097560975604</v>
      </c>
      <c r="J53" s="21">
        <f t="shared" si="0"/>
        <v>2.1508196721311479</v>
      </c>
      <c r="K53" s="23">
        <f t="shared" si="0"/>
        <v>1.4767999999999999</v>
      </c>
      <c r="L53" s="24">
        <f t="shared" si="0"/>
        <v>42.6</v>
      </c>
      <c r="M53" s="22">
        <f t="shared" si="0"/>
        <v>115.53</v>
      </c>
      <c r="N53" s="21">
        <f t="shared" si="0"/>
        <v>0.46300000000000002</v>
      </c>
      <c r="O53" s="20">
        <f t="shared" si="0"/>
        <v>1.998</v>
      </c>
      <c r="P53" s="24">
        <f t="shared" si="0"/>
        <v>495</v>
      </c>
      <c r="Q53" s="20">
        <f t="shared" si="0"/>
        <v>116</v>
      </c>
      <c r="R53" s="21">
        <f t="shared" si="0"/>
        <v>1.4524999999999999</v>
      </c>
      <c r="S53" s="23">
        <f t="shared" si="0"/>
        <v>1.3043</v>
      </c>
      <c r="T53" s="23">
        <f t="shared" si="0"/>
        <v>4.7277414432018912</v>
      </c>
      <c r="U53" s="25">
        <f t="shared" si="0"/>
        <v>0.89331666666666665</v>
      </c>
      <c r="V53" s="20">
        <f t="shared" si="0"/>
        <v>0.68300000000000005</v>
      </c>
      <c r="W53" s="21">
        <f t="shared" si="0"/>
        <v>76.709999999999994</v>
      </c>
      <c r="X53" s="20">
        <f t="shared" si="0"/>
        <v>37.4</v>
      </c>
    </row>
    <row r="54" spans="1:24" x14ac:dyDescent="0.25">
      <c r="A54" s="20">
        <v>0</v>
      </c>
      <c r="B54" s="21" t="s">
        <v>135</v>
      </c>
      <c r="C54" s="20">
        <f>(C53-C55)/2+C55</f>
        <v>78.26400000000001</v>
      </c>
      <c r="D54" s="21">
        <f t="shared" ref="D54:X54" si="1">(D53-D55)/2+D55</f>
        <v>321.36500000000001</v>
      </c>
      <c r="E54" s="20">
        <f t="shared" si="1"/>
        <v>174</v>
      </c>
      <c r="F54" s="21">
        <f t="shared" si="1"/>
        <v>1.845</v>
      </c>
      <c r="G54" s="20">
        <f t="shared" si="1"/>
        <v>0.30599999999999999</v>
      </c>
      <c r="H54" s="21">
        <f t="shared" si="1"/>
        <v>0.59599999999999997</v>
      </c>
      <c r="I54" s="22">
        <f t="shared" si="1"/>
        <v>45.327562819364701</v>
      </c>
      <c r="J54" s="21">
        <f t="shared" si="1"/>
        <v>1.870942482113684</v>
      </c>
      <c r="K54" s="23">
        <f t="shared" si="1"/>
        <v>1.306</v>
      </c>
      <c r="L54" s="24">
        <f t="shared" si="1"/>
        <v>24.5</v>
      </c>
      <c r="M54" s="22">
        <f t="shared" si="1"/>
        <v>66.465000000000003</v>
      </c>
      <c r="N54" s="21">
        <f t="shared" si="1"/>
        <v>0.377</v>
      </c>
      <c r="O54" s="20">
        <f t="shared" si="1"/>
        <v>1.6529</v>
      </c>
      <c r="P54" s="24">
        <f t="shared" si="1"/>
        <v>266.5</v>
      </c>
      <c r="Q54" s="20">
        <f t="shared" si="1"/>
        <v>81.5</v>
      </c>
      <c r="R54" s="21">
        <f>(R53-R55)/2+R55</f>
        <v>0.93111111111111111</v>
      </c>
      <c r="S54" s="23">
        <f t="shared" si="1"/>
        <v>1.1129166666666668</v>
      </c>
      <c r="T54" s="23">
        <f t="shared" si="1"/>
        <v>2.5630202746371316</v>
      </c>
      <c r="U54" s="25">
        <f t="shared" si="1"/>
        <v>0.75599333333333329</v>
      </c>
      <c r="V54" s="20">
        <f t="shared" si="1"/>
        <v>0.49650000000000005</v>
      </c>
      <c r="W54" s="21">
        <f t="shared" si="1"/>
        <v>61.554999999999986</v>
      </c>
      <c r="X54" s="20">
        <f t="shared" si="1"/>
        <v>22.15</v>
      </c>
    </row>
    <row r="55" spans="1:24" x14ac:dyDescent="0.25">
      <c r="A55" s="20" t="s">
        <v>136</v>
      </c>
      <c r="B55" s="21" t="s">
        <v>137</v>
      </c>
      <c r="C55" s="20">
        <f t="shared" ref="C55:X55" si="2">MIN(C5:C52)</f>
        <v>35.527999999999999</v>
      </c>
      <c r="D55" s="21">
        <f t="shared" si="2"/>
        <v>151.63</v>
      </c>
      <c r="E55" s="20">
        <f t="shared" si="2"/>
        <v>75</v>
      </c>
      <c r="F55" s="21">
        <f t="shared" si="2"/>
        <v>-1.43</v>
      </c>
      <c r="G55" s="20">
        <f t="shared" si="2"/>
        <v>0.21199999999999999</v>
      </c>
      <c r="H55" s="21">
        <f t="shared" si="2"/>
        <v>0.435</v>
      </c>
      <c r="I55" s="22">
        <f t="shared" si="2"/>
        <v>37.14902807775379</v>
      </c>
      <c r="J55" s="21">
        <f t="shared" si="2"/>
        <v>1.5910652920962201</v>
      </c>
      <c r="K55" s="23">
        <f t="shared" si="2"/>
        <v>1.1352</v>
      </c>
      <c r="L55" s="24">
        <f t="shared" si="2"/>
        <v>6.4</v>
      </c>
      <c r="M55" s="22">
        <f t="shared" si="2"/>
        <v>17.399999999999999</v>
      </c>
      <c r="N55" s="21">
        <f t="shared" si="2"/>
        <v>0.29099999999999998</v>
      </c>
      <c r="O55" s="20">
        <f t="shared" si="2"/>
        <v>1.3078000000000001</v>
      </c>
      <c r="P55" s="24">
        <f t="shared" si="2"/>
        <v>38</v>
      </c>
      <c r="Q55" s="20">
        <f t="shared" si="2"/>
        <v>47</v>
      </c>
      <c r="R55" s="21">
        <f t="shared" si="2"/>
        <v>0.40972222222222221</v>
      </c>
      <c r="S55" s="23">
        <f t="shared" si="2"/>
        <v>0.92153333333333343</v>
      </c>
      <c r="T55" s="23">
        <f t="shared" si="2"/>
        <v>0.39829910607237251</v>
      </c>
      <c r="U55" s="25">
        <f t="shared" si="2"/>
        <v>0.61867000000000005</v>
      </c>
      <c r="V55" s="20">
        <f t="shared" si="2"/>
        <v>0.31</v>
      </c>
      <c r="W55" s="21">
        <f t="shared" si="2"/>
        <v>46.399999999999977</v>
      </c>
      <c r="X55" s="20">
        <f t="shared" si="2"/>
        <v>6.9</v>
      </c>
    </row>
  </sheetData>
  <mergeCells count="4">
    <mergeCell ref="N1:P1"/>
    <mergeCell ref="B2:M2"/>
    <mergeCell ref="N2:P2"/>
    <mergeCell ref="R2:X2"/>
  </mergeCells>
  <pageMargins left="0.7" right="0.7" top="0.75" bottom="0.75" header="0.3" footer="0.3"/>
  <pageSetup orientation="portrait" r:id="rId1"/>
  <headerFooter>
    <oddFooter>&amp;C&amp;1#&amp;"Calibri"&amp;10&amp;K000000Internal Use Only 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Training and Validation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Sengupta, Rajarshi</dc:creator>
  <cp:lastModifiedBy>Patel, Kush</cp:lastModifiedBy>
  <dcterms:created xsi:type="dcterms:W3CDTF">2022-03-16T23:42:18Z</dcterms:created>
  <dcterms:modified xsi:type="dcterms:W3CDTF">2022-10-27T16:27:34Z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d25811-8652-434b-b065-f77059cd35bb_Enabled">
    <vt:lpwstr>true</vt:lpwstr>
  </property>
  <property fmtid="{D5CDD505-2E9C-101B-9397-08002B2CF9AE}" pid="3" name="MSIP_Label_26d25811-8652-434b-b065-f77059cd35bb_SetDate">
    <vt:lpwstr>2022-03-17T00:02:08Z</vt:lpwstr>
  </property>
  <property fmtid="{D5CDD505-2E9C-101B-9397-08002B2CF9AE}" pid="4" name="MSIP_Label_26d25811-8652-434b-b065-f77059cd35bb_Method">
    <vt:lpwstr>Privileged</vt:lpwstr>
  </property>
  <property fmtid="{D5CDD505-2E9C-101B-9397-08002B2CF9AE}" pid="5" name="MSIP_Label_26d25811-8652-434b-b065-f77059cd35bb_Name">
    <vt:lpwstr>Internal Use Only General Business</vt:lpwstr>
  </property>
  <property fmtid="{D5CDD505-2E9C-101B-9397-08002B2CF9AE}" pid="6" name="MSIP_Label_26d25811-8652-434b-b065-f77059cd35bb_SiteId">
    <vt:lpwstr>4b4266a6-1368-41af-ad5a-59eb634f7ad8</vt:lpwstr>
  </property>
  <property fmtid="{D5CDD505-2E9C-101B-9397-08002B2CF9AE}" pid="7" name="MSIP_Label_26d25811-8652-434b-b065-f77059cd35bb_ActionId">
    <vt:lpwstr>90032491-a9b8-414b-be74-7a0716480579</vt:lpwstr>
  </property>
  <property fmtid="{D5CDD505-2E9C-101B-9397-08002B2CF9AE}" pid="8" name="MSIP_Label_26d25811-8652-434b-b065-f77059cd35bb_ContentBits">
    <vt:lpwstr>2</vt:lpwstr>
  </property>
</Properties>
</file>