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6120" yWindow="0" windowWidth="12600" windowHeight="1756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D6" i="2"/>
  <c r="D7" i="2"/>
  <c r="D5" i="2"/>
  <c r="D8" i="2"/>
  <c r="B13" i="2"/>
  <c r="C13" i="2"/>
  <c r="D13" i="2"/>
  <c r="C3" i="2"/>
  <c r="D3" i="2"/>
  <c r="B11" i="2"/>
  <c r="C11" i="2"/>
  <c r="D11" i="2"/>
  <c r="C4" i="2"/>
  <c r="D4" i="2"/>
  <c r="D12" i="2"/>
  <c r="B14" i="2"/>
  <c r="C14" i="2"/>
  <c r="D14" i="2"/>
  <c r="C2" i="2"/>
  <c r="D2" i="2"/>
  <c r="F21" i="1"/>
  <c r="G17" i="1"/>
  <c r="G19" i="1"/>
  <c r="G14" i="1"/>
  <c r="G18" i="1"/>
  <c r="G20" i="1"/>
  <c r="G15" i="1"/>
  <c r="G16" i="1"/>
  <c r="G13" i="1"/>
</calcChain>
</file>

<file path=xl/sharedStrings.xml><?xml version="1.0" encoding="utf-8"?>
<sst xmlns="http://schemas.openxmlformats.org/spreadsheetml/2006/main" count="59" uniqueCount="54">
  <si>
    <t>Median Finding</t>
  </si>
  <si>
    <t>Recurrences</t>
  </si>
  <si>
    <t>Defn BigO</t>
  </si>
  <si>
    <t>Lower Bounds</t>
  </si>
  <si>
    <t>Basic Pot. F</t>
  </si>
  <si>
    <t>Splay Trees</t>
  </si>
  <si>
    <t>Hashing</t>
  </si>
  <si>
    <t>Union-Find</t>
  </si>
  <si>
    <t>Dynamic Programming</t>
  </si>
  <si>
    <t>Max Flow</t>
  </si>
  <si>
    <t>Matchings/Blossoms</t>
  </si>
  <si>
    <t>Game Theory</t>
  </si>
  <si>
    <t>review algorithm and big o analysis</t>
  </si>
  <si>
    <t>see quiz 1 solns</t>
  </si>
  <si>
    <t>see quiz solns and do practice problems</t>
  </si>
  <si>
    <t>review lect notes</t>
  </si>
  <si>
    <t>review hw problems</t>
  </si>
  <si>
    <t>review lect notes, quiz problems, hw solns</t>
  </si>
  <si>
    <t>review lect notes and hw problems</t>
  </si>
  <si>
    <t>review exam problem</t>
  </si>
  <si>
    <t>Linear programming</t>
  </si>
  <si>
    <t>np-complete reductions</t>
  </si>
  <si>
    <t>review example problem on quiz</t>
  </si>
  <si>
    <t>review hw problem and dual examples</t>
  </si>
  <si>
    <t>review reductions from lect and hw problems</t>
  </si>
  <si>
    <t>suffix tree</t>
  </si>
  <si>
    <t>online algorithms</t>
  </si>
  <si>
    <t>computational geometry</t>
  </si>
  <si>
    <t>review hw problems + 2dlp + quiz</t>
  </si>
  <si>
    <t>Perceptron, experts, g.desc</t>
  </si>
  <si>
    <t>FFT</t>
  </si>
  <si>
    <t xml:space="preserve">Order </t>
  </si>
  <si>
    <t>Before midterm</t>
  </si>
  <si>
    <t>Topic</t>
  </si>
  <si>
    <t>What to do</t>
  </si>
  <si>
    <t>review lect</t>
  </si>
  <si>
    <t>review quiz sols + lect notes</t>
  </si>
  <si>
    <t>Value</t>
  </si>
  <si>
    <t>Time Est</t>
  </si>
  <si>
    <t>value/time</t>
  </si>
  <si>
    <t>Done</t>
  </si>
  <si>
    <t>8.45-11</t>
  </si>
  <si>
    <t>7 Written Homeworks</t>
  </si>
  <si>
    <t>3 Oral Homeworks</t>
  </si>
  <si>
    <t>Quizzes (in recitation)</t>
  </si>
  <si>
    <t>Midterm exam (in class)</t>
  </si>
  <si>
    <t>Final exam</t>
  </si>
  <si>
    <t>Class Participation</t>
  </si>
  <si>
    <t>weight</t>
  </si>
  <si>
    <t>value</t>
  </si>
  <si>
    <t>quiz average</t>
  </si>
  <si>
    <t>midterm</t>
  </si>
  <si>
    <t>oral</t>
  </si>
  <si>
    <t>written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</si>
</sst>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B1" workbookViewId="0">
      <selection activeCell="E30" sqref="E30"/>
    </sheetView>
  </sheetViews>
  <sheetFormatPr baseColWidth="10" defaultRowHeight="15" x14ac:dyDescent="0"/>
  <cols>
    <col min="2" max="2" width="15.5" customWidth="1"/>
    <col min="3" max="3" width="25.5" customWidth="1"/>
    <col min="4" max="4" width="34" hidden="1" customWidth="1"/>
    <col min="5" max="5" width="7.5" customWidth="1"/>
  </cols>
  <sheetData>
    <row r="1" spans="1:8">
      <c r="A1" t="s">
        <v>31</v>
      </c>
      <c r="B1" t="s">
        <v>32</v>
      </c>
      <c r="C1" t="s">
        <v>33</v>
      </c>
      <c r="D1" t="s">
        <v>34</v>
      </c>
      <c r="E1" t="s">
        <v>37</v>
      </c>
      <c r="F1" t="s">
        <v>38</v>
      </c>
      <c r="G1" t="s">
        <v>39</v>
      </c>
      <c r="H1" t="s">
        <v>40</v>
      </c>
    </row>
    <row r="2" spans="1:8">
      <c r="A2">
        <v>1</v>
      </c>
      <c r="B2">
        <v>1</v>
      </c>
      <c r="C2" t="s">
        <v>0</v>
      </c>
      <c r="D2" t="s">
        <v>12</v>
      </c>
    </row>
    <row r="13" spans="1:8" s="2" customFormat="1">
      <c r="A13" s="2">
        <v>12</v>
      </c>
      <c r="B13" s="2">
        <v>0</v>
      </c>
      <c r="C13" s="2" t="s">
        <v>11</v>
      </c>
      <c r="D13" s="2" t="s">
        <v>22</v>
      </c>
      <c r="E13" s="2">
        <v>1</v>
      </c>
      <c r="F13" s="2">
        <v>0.5</v>
      </c>
      <c r="G13" s="3">
        <f t="shared" ref="G13:G20" si="0">E13/F13</f>
        <v>2</v>
      </c>
      <c r="H13" s="2">
        <v>1</v>
      </c>
    </row>
    <row r="14" spans="1:8" s="2" customFormat="1" ht="15" customHeight="1">
      <c r="A14" s="2">
        <v>15</v>
      </c>
      <c r="B14" s="2">
        <v>0</v>
      </c>
      <c r="C14" s="2" t="s">
        <v>25</v>
      </c>
      <c r="D14" s="2" t="s">
        <v>16</v>
      </c>
      <c r="E14" s="2">
        <v>1</v>
      </c>
      <c r="F14" s="2">
        <v>0.7</v>
      </c>
      <c r="G14" s="3">
        <f t="shared" si="0"/>
        <v>1.4285714285714286</v>
      </c>
      <c r="H14" s="2" t="s">
        <v>41</v>
      </c>
    </row>
    <row r="15" spans="1:8" s="2" customFormat="1" ht="15" customHeight="1">
      <c r="A15" s="2">
        <v>18</v>
      </c>
      <c r="B15" s="2">
        <v>0</v>
      </c>
      <c r="C15" s="2" t="s">
        <v>29</v>
      </c>
      <c r="D15" s="2" t="s">
        <v>36</v>
      </c>
      <c r="E15" s="2">
        <v>1</v>
      </c>
      <c r="F15" s="2">
        <v>0.7</v>
      </c>
      <c r="G15" s="3">
        <f t="shared" si="0"/>
        <v>1.4285714285714286</v>
      </c>
    </row>
    <row r="16" spans="1:8" s="2" customFormat="1">
      <c r="A16" s="2">
        <v>19</v>
      </c>
      <c r="B16" s="2">
        <v>0</v>
      </c>
      <c r="C16" s="2" t="s">
        <v>30</v>
      </c>
      <c r="D16" s="2" t="s">
        <v>35</v>
      </c>
      <c r="E16" s="2">
        <v>1</v>
      </c>
      <c r="F16" s="2">
        <v>0.7</v>
      </c>
      <c r="G16" s="3">
        <f t="shared" si="0"/>
        <v>1.4285714285714286</v>
      </c>
    </row>
    <row r="17" spans="1:7" s="2" customFormat="1">
      <c r="A17" s="2">
        <v>13</v>
      </c>
      <c r="B17" s="2">
        <v>0</v>
      </c>
      <c r="C17" s="2" t="s">
        <v>20</v>
      </c>
      <c r="D17" s="2" t="s">
        <v>23</v>
      </c>
      <c r="E17" s="2">
        <v>0.6</v>
      </c>
      <c r="F17" s="2">
        <v>0.5</v>
      </c>
      <c r="G17" s="3">
        <f t="shared" si="0"/>
        <v>1.2</v>
      </c>
    </row>
    <row r="18" spans="1:7" s="2" customFormat="1">
      <c r="A18" s="2">
        <v>16</v>
      </c>
      <c r="B18" s="2">
        <v>0</v>
      </c>
      <c r="C18" s="2" t="s">
        <v>26</v>
      </c>
      <c r="D18" s="2" t="s">
        <v>16</v>
      </c>
      <c r="E18" s="2">
        <v>0.6</v>
      </c>
      <c r="F18" s="2">
        <v>0.6</v>
      </c>
      <c r="G18" s="3">
        <f t="shared" si="0"/>
        <v>1</v>
      </c>
    </row>
    <row r="19" spans="1:7" s="2" customFormat="1">
      <c r="A19" s="2">
        <v>14</v>
      </c>
      <c r="B19" s="2">
        <v>0</v>
      </c>
      <c r="C19" s="2" t="s">
        <v>21</v>
      </c>
      <c r="D19" s="2" t="s">
        <v>24</v>
      </c>
      <c r="E19" s="2">
        <v>0.6</v>
      </c>
      <c r="F19" s="2">
        <v>0.7</v>
      </c>
      <c r="G19" s="3">
        <f t="shared" si="0"/>
        <v>0.85714285714285721</v>
      </c>
    </row>
    <row r="20" spans="1:7" s="2" customFormat="1">
      <c r="A20" s="2">
        <v>17</v>
      </c>
      <c r="B20" s="2">
        <v>0</v>
      </c>
      <c r="C20" s="2" t="s">
        <v>27</v>
      </c>
      <c r="D20" s="2" t="s">
        <v>28</v>
      </c>
      <c r="E20" s="2">
        <v>0.8</v>
      </c>
      <c r="F20" s="2">
        <v>1</v>
      </c>
      <c r="G20" s="3">
        <f t="shared" si="0"/>
        <v>0.8</v>
      </c>
    </row>
    <row r="21" spans="1:7" s="2" customFormat="1">
      <c r="F21" s="2">
        <f>SUM(F13:F20)</f>
        <v>5.3999999999999995</v>
      </c>
    </row>
    <row r="22" spans="1:7" s="2" customFormat="1">
      <c r="A22" s="2">
        <v>2</v>
      </c>
      <c r="B22" s="2">
        <v>1</v>
      </c>
      <c r="C22" s="2" t="s">
        <v>2</v>
      </c>
      <c r="D22" s="2" t="s">
        <v>13</v>
      </c>
    </row>
    <row r="23" spans="1:7" s="2" customFormat="1">
      <c r="A23" s="2">
        <v>3</v>
      </c>
      <c r="B23" s="2">
        <v>1</v>
      </c>
      <c r="C23" s="2" t="s">
        <v>1</v>
      </c>
      <c r="D23" s="2" t="s">
        <v>14</v>
      </c>
    </row>
    <row r="24" spans="1:7" s="2" customFormat="1">
      <c r="A24" s="2">
        <v>4</v>
      </c>
      <c r="B24" s="2">
        <v>1</v>
      </c>
      <c r="C24" s="2" t="s">
        <v>3</v>
      </c>
      <c r="D24" s="2" t="s">
        <v>15</v>
      </c>
    </row>
    <row r="25" spans="1:7" s="2" customFormat="1">
      <c r="A25" s="2">
        <v>5</v>
      </c>
      <c r="B25" s="2">
        <v>1</v>
      </c>
      <c r="C25" s="2" t="s">
        <v>4</v>
      </c>
      <c r="D25" s="2" t="s">
        <v>15</v>
      </c>
    </row>
    <row r="26" spans="1:7" s="2" customFormat="1">
      <c r="A26" s="2">
        <v>6</v>
      </c>
      <c r="B26" s="2">
        <v>1</v>
      </c>
      <c r="C26" s="2" t="s">
        <v>5</v>
      </c>
      <c r="D26" s="2" t="s">
        <v>16</v>
      </c>
    </row>
    <row r="27" spans="1:7" s="2" customFormat="1">
      <c r="A27" s="2">
        <v>7</v>
      </c>
      <c r="B27" s="2">
        <v>1</v>
      </c>
      <c r="C27" s="2" t="s">
        <v>6</v>
      </c>
      <c r="D27" s="2" t="s">
        <v>16</v>
      </c>
    </row>
    <row r="28" spans="1:7" s="2" customFormat="1">
      <c r="A28" s="2">
        <v>8</v>
      </c>
      <c r="B28" s="2">
        <v>1</v>
      </c>
      <c r="C28" s="2" t="s">
        <v>7</v>
      </c>
      <c r="D28" s="2" t="s">
        <v>15</v>
      </c>
    </row>
    <row r="29" spans="1:7" s="2" customFormat="1">
      <c r="A29" s="2">
        <v>9</v>
      </c>
      <c r="B29" s="2">
        <v>1</v>
      </c>
      <c r="C29" s="2" t="s">
        <v>8</v>
      </c>
      <c r="D29" s="2" t="s">
        <v>17</v>
      </c>
    </row>
    <row r="30" spans="1:7" s="2" customFormat="1">
      <c r="A30" s="2">
        <v>10</v>
      </c>
      <c r="B30" s="2">
        <v>1</v>
      </c>
      <c r="C30" s="2" t="s">
        <v>9</v>
      </c>
      <c r="D30" s="2" t="s">
        <v>18</v>
      </c>
    </row>
    <row r="31" spans="1:7" s="2" customFormat="1">
      <c r="A31" s="2">
        <v>11</v>
      </c>
      <c r="B31" s="2">
        <v>1</v>
      </c>
      <c r="C31" s="2" t="s">
        <v>10</v>
      </c>
      <c r="D31" s="2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6" sqref="D6"/>
    </sheetView>
  </sheetViews>
  <sheetFormatPr baseColWidth="10" defaultRowHeight="15" x14ac:dyDescent="0"/>
  <cols>
    <col min="1" max="1" width="29.6640625" customWidth="1"/>
    <col min="2" max="2" width="12.83203125" customWidth="1"/>
  </cols>
  <sheetData>
    <row r="1" spans="1:4">
      <c r="B1" t="s">
        <v>48</v>
      </c>
      <c r="C1" t="s">
        <v>49</v>
      </c>
    </row>
    <row r="2" spans="1:4" ht="18">
      <c r="A2" s="1" t="s">
        <v>42</v>
      </c>
      <c r="B2">
        <v>0.3</v>
      </c>
      <c r="C2">
        <f>D14</f>
        <v>0.86528571428571444</v>
      </c>
      <c r="D2">
        <f>C2*B2</f>
        <v>0.25958571428571431</v>
      </c>
    </row>
    <row r="3" spans="1:4" ht="18">
      <c r="A3" s="1" t="s">
        <v>43</v>
      </c>
      <c r="B3">
        <v>0.15</v>
      </c>
      <c r="C3">
        <f>D13</f>
        <v>0.86333333333333329</v>
      </c>
      <c r="D3">
        <f t="shared" ref="D3:D7" si="0">C3*B3</f>
        <v>0.12949999999999998</v>
      </c>
    </row>
    <row r="4" spans="1:4" ht="18">
      <c r="A4" s="1" t="s">
        <v>44</v>
      </c>
      <c r="B4">
        <v>0.05</v>
      </c>
      <c r="C4">
        <f>D11</f>
        <v>0.7088888888888889</v>
      </c>
      <c r="D4">
        <f t="shared" si="0"/>
        <v>3.5444444444444445E-2</v>
      </c>
    </row>
    <row r="5" spans="1:4" ht="18">
      <c r="A5" s="1" t="s">
        <v>45</v>
      </c>
      <c r="B5">
        <v>0.16</v>
      </c>
      <c r="C5">
        <f>D12</f>
        <v>0.81666666666666665</v>
      </c>
      <c r="D5">
        <f t="shared" si="0"/>
        <v>0.13066666666666665</v>
      </c>
    </row>
    <row r="6" spans="1:4" ht="18">
      <c r="A6" s="1" t="s">
        <v>46</v>
      </c>
      <c r="B6">
        <v>0.32</v>
      </c>
      <c r="C6">
        <v>0.78</v>
      </c>
      <c r="D6">
        <f t="shared" si="0"/>
        <v>0.24960000000000002</v>
      </c>
    </row>
    <row r="7" spans="1:4" ht="18">
      <c r="A7" s="1" t="s">
        <v>47</v>
      </c>
      <c r="B7">
        <v>0.02</v>
      </c>
      <c r="C7">
        <v>0</v>
      </c>
      <c r="D7">
        <f t="shared" si="0"/>
        <v>0</v>
      </c>
    </row>
    <row r="8" spans="1:4" ht="18">
      <c r="A8" s="1"/>
      <c r="D8">
        <f>SUM(D2:D7)</f>
        <v>0.8047968253968254</v>
      </c>
    </row>
    <row r="11" spans="1:4" ht="18">
      <c r="A11" s="1" t="s">
        <v>50</v>
      </c>
      <c r="B11">
        <f xml:space="preserve"> 6+4+10+9.6+9+3+9+9.2+4</f>
        <v>63.8</v>
      </c>
      <c r="C11">
        <f>B11/9</f>
        <v>7.0888888888888886</v>
      </c>
      <c r="D11">
        <f>C11/10</f>
        <v>0.7088888888888889</v>
      </c>
    </row>
    <row r="12" spans="1:4" ht="18">
      <c r="A12" s="1" t="s">
        <v>51</v>
      </c>
      <c r="B12">
        <v>98</v>
      </c>
      <c r="D12">
        <f>B12/120</f>
        <v>0.81666666666666665</v>
      </c>
    </row>
    <row r="13" spans="1:4" ht="18">
      <c r="A13" s="1" t="s">
        <v>52</v>
      </c>
      <c r="B13">
        <f>95+92+72</f>
        <v>259</v>
      </c>
      <c r="C13">
        <f>B13/3</f>
        <v>86.333333333333329</v>
      </c>
      <c r="D13">
        <f>C13/100</f>
        <v>0.86333333333333329</v>
      </c>
    </row>
    <row r="14" spans="1:4" ht="18">
      <c r="A14" s="1" t="s">
        <v>53</v>
      </c>
      <c r="B14">
        <f>82+98+93+93+87+62+90.7</f>
        <v>605.70000000000005</v>
      </c>
      <c r="C14">
        <f>B14/7</f>
        <v>86.528571428571439</v>
      </c>
      <c r="D14">
        <f>C14/100</f>
        <v>0.86528571428571444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 Doop</dc:creator>
  <cp:lastModifiedBy>Huh Doop</cp:lastModifiedBy>
  <dcterms:created xsi:type="dcterms:W3CDTF">2014-12-11T20:42:53Z</dcterms:created>
  <dcterms:modified xsi:type="dcterms:W3CDTF">2014-12-13T19:55:29Z</dcterms:modified>
</cp:coreProperties>
</file>