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defaultThemeVersion="124226"/>
  <mc:AlternateContent xmlns:mc="http://schemas.openxmlformats.org/markup-compatibility/2006">
    <mc:Choice Requires="x15">
      <x15ac:absPath xmlns:x15ac="http://schemas.microsoft.com/office/spreadsheetml/2010/11/ac" url="https://d.docs.live.net/a822bf281130dcc6/Documenten/Schaken/Website KSK Colle/_/"/>
    </mc:Choice>
  </mc:AlternateContent>
  <xr:revisionPtr revIDLastSave="80" documentId="11_62D57C8EE020B548B7F28918C94625432E97CB56" xr6:coauthVersionLast="45" xr6:coauthVersionMax="45" xr10:uidLastSave="{9FAB7FB5-0194-456D-B4B3-485F60347192}"/>
  <bookViews>
    <workbookView xWindow="-120" yWindow="-120" windowWidth="29040" windowHeight="15840" xr2:uid="{00000000-000D-0000-FFFF-FFFF00000000}"/>
  </bookViews>
  <sheets>
    <sheet name="2020" sheetId="18" r:id="rId1"/>
    <sheet name="2019" sheetId="17" r:id="rId2"/>
    <sheet name="2018" sheetId="16" r:id="rId3"/>
    <sheet name="2017" sheetId="15" r:id="rId4"/>
    <sheet name="2016" sheetId="14" r:id="rId5"/>
    <sheet name="2015" sheetId="1" r:id="rId6"/>
    <sheet name="2014" sheetId="2" r:id="rId7"/>
    <sheet name="2013" sheetId="3" r:id="rId8"/>
    <sheet name="2012" sheetId="4" r:id="rId9"/>
    <sheet name="2011" sheetId="5" r:id="rId10"/>
    <sheet name="2010" sheetId="6" r:id="rId11"/>
    <sheet name="2009" sheetId="7" r:id="rId12"/>
    <sheet name="2008" sheetId="8" r:id="rId13"/>
    <sheet name="2007" sheetId="9" r:id="rId14"/>
    <sheet name="2006" sheetId="10" r:id="rId15"/>
    <sheet name="2005" sheetId="11" r:id="rId16"/>
    <sheet name="2003" sheetId="12" r:id="rId17"/>
    <sheet name="2002" sheetId="13" r:id="rId18"/>
  </sheets>
  <externalReferences>
    <externalReference r:id="rId19"/>
    <externalReference r:id="rId20"/>
    <externalReference r:id="rId21"/>
    <externalReference r:id="rId2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15" l="1"/>
  <c r="E4" i="15"/>
  <c r="D5" i="15"/>
  <c r="E5" i="15"/>
  <c r="D6" i="15"/>
  <c r="E6" i="15"/>
  <c r="D7" i="15"/>
  <c r="E7" i="15"/>
  <c r="D8" i="15"/>
  <c r="E8" i="15"/>
  <c r="D9" i="15"/>
  <c r="E9" i="15"/>
  <c r="D10" i="15"/>
  <c r="E10" i="15"/>
  <c r="D11" i="15"/>
  <c r="E11" i="15"/>
  <c r="D12" i="15"/>
  <c r="E12" i="15"/>
  <c r="D13" i="15"/>
  <c r="E13" i="15"/>
  <c r="D17" i="15"/>
  <c r="E17" i="15"/>
  <c r="D18" i="15"/>
  <c r="E18" i="15"/>
  <c r="D19" i="15"/>
  <c r="E19" i="15"/>
  <c r="D20" i="15"/>
  <c r="E20" i="15"/>
  <c r="D21" i="15"/>
  <c r="E21" i="15"/>
  <c r="D22" i="15"/>
  <c r="E22" i="15"/>
  <c r="D23" i="15"/>
  <c r="E23" i="15"/>
  <c r="D24" i="15"/>
  <c r="E24" i="15"/>
  <c r="D25" i="15"/>
  <c r="E25" i="15"/>
  <c r="D26" i="15"/>
  <c r="E26" i="15"/>
  <c r="D30" i="15"/>
  <c r="E30" i="15"/>
  <c r="D31" i="15"/>
  <c r="E31" i="15"/>
  <c r="D32" i="15"/>
  <c r="E32" i="15"/>
  <c r="D33" i="15"/>
  <c r="E33" i="15"/>
  <c r="D34" i="15"/>
  <c r="E34" i="15"/>
  <c r="D35" i="15"/>
  <c r="E35" i="15"/>
  <c r="D36" i="15"/>
  <c r="E36" i="15"/>
  <c r="D37" i="15"/>
  <c r="E37" i="15"/>
  <c r="D38" i="15"/>
  <c r="E38" i="15"/>
  <c r="D39" i="15"/>
  <c r="E39" i="15"/>
  <c r="D43" i="15"/>
  <c r="E43" i="15"/>
  <c r="D44" i="15"/>
  <c r="E44" i="15"/>
  <c r="D45" i="15"/>
  <c r="E45" i="15"/>
  <c r="D46" i="15"/>
  <c r="F52" i="15" s="1"/>
  <c r="E46" i="15"/>
  <c r="D47" i="15"/>
  <c r="E47" i="15"/>
  <c r="D48" i="15"/>
  <c r="E48" i="15"/>
  <c r="D49" i="15"/>
  <c r="E49" i="15"/>
  <c r="D50" i="15"/>
  <c r="F49" i="15" s="1"/>
  <c r="E50" i="15"/>
  <c r="D51" i="15"/>
  <c r="E51" i="15"/>
  <c r="D52" i="15"/>
  <c r="E52" i="15"/>
  <c r="D56" i="15"/>
  <c r="E56" i="15"/>
  <c r="D57" i="15"/>
  <c r="E57" i="15"/>
  <c r="D58" i="15"/>
  <c r="E58" i="15"/>
  <c r="D59" i="15"/>
  <c r="E59" i="15"/>
  <c r="D60" i="15"/>
  <c r="E60" i="15"/>
  <c r="D61" i="15"/>
  <c r="E61" i="15"/>
  <c r="D62" i="15"/>
  <c r="E62" i="15"/>
  <c r="D63" i="15"/>
  <c r="E63" i="15"/>
  <c r="D64" i="15"/>
  <c r="E64" i="15"/>
  <c r="D65" i="15"/>
  <c r="E65" i="15"/>
  <c r="E68" i="17"/>
  <c r="D68" i="17"/>
  <c r="E67" i="17"/>
  <c r="D67" i="17"/>
  <c r="E66" i="17"/>
  <c r="D66" i="17"/>
  <c r="E65" i="17"/>
  <c r="D65" i="17"/>
  <c r="E64" i="17"/>
  <c r="D64" i="17"/>
  <c r="E63" i="17"/>
  <c r="D63" i="17"/>
  <c r="E62" i="17"/>
  <c r="D62" i="17"/>
  <c r="E61" i="17"/>
  <c r="D61" i="17"/>
  <c r="E60" i="17"/>
  <c r="D60" i="17"/>
  <c r="E59" i="17"/>
  <c r="D59" i="17"/>
  <c r="E58" i="17"/>
  <c r="D58" i="17"/>
  <c r="E57" i="17"/>
  <c r="D57" i="17"/>
  <c r="E56" i="17"/>
  <c r="D56" i="17"/>
  <c r="E55" i="17"/>
  <c r="D55" i="17"/>
  <c r="E51" i="17"/>
  <c r="D51" i="17"/>
  <c r="E50" i="17"/>
  <c r="D50" i="17"/>
  <c r="E49" i="17"/>
  <c r="D49" i="17"/>
  <c r="E48" i="17"/>
  <c r="D48" i="17"/>
  <c r="E47" i="17"/>
  <c r="D47" i="17"/>
  <c r="E46" i="17"/>
  <c r="D46" i="17"/>
  <c r="E45" i="17"/>
  <c r="D45" i="17"/>
  <c r="E44" i="17"/>
  <c r="D44" i="17"/>
  <c r="E43" i="17"/>
  <c r="D43" i="17"/>
  <c r="E42" i="17"/>
  <c r="D42" i="17"/>
  <c r="E41" i="17"/>
  <c r="D41" i="17"/>
  <c r="E40" i="17"/>
  <c r="D40" i="17"/>
  <c r="E39" i="17"/>
  <c r="D39" i="17"/>
  <c r="E38" i="17"/>
  <c r="D38" i="17"/>
  <c r="E34" i="17"/>
  <c r="D34" i="17"/>
  <c r="E33" i="17"/>
  <c r="D33" i="17"/>
  <c r="E32" i="17"/>
  <c r="D32" i="17"/>
  <c r="E31" i="17"/>
  <c r="D31" i="17"/>
  <c r="E30" i="17"/>
  <c r="D30" i="17"/>
  <c r="E29" i="17"/>
  <c r="D29" i="17"/>
  <c r="E28" i="17"/>
  <c r="D28" i="17"/>
  <c r="E27" i="17"/>
  <c r="D27" i="17"/>
  <c r="E26" i="17"/>
  <c r="D26" i="17"/>
  <c r="E25" i="17"/>
  <c r="D25" i="17"/>
  <c r="E24" i="17"/>
  <c r="D24" i="17"/>
  <c r="E23" i="17"/>
  <c r="D23" i="17"/>
  <c r="E22" i="17"/>
  <c r="D22" i="17"/>
  <c r="E21" i="17"/>
  <c r="D21" i="17"/>
  <c r="F32" i="17" s="1"/>
  <c r="E17" i="17"/>
  <c r="D17" i="17"/>
  <c r="E16" i="17"/>
  <c r="D16" i="17"/>
  <c r="E15" i="17"/>
  <c r="D15" i="17"/>
  <c r="E14" i="17"/>
  <c r="D14" i="17"/>
  <c r="E13" i="17"/>
  <c r="D13" i="17"/>
  <c r="E12" i="17"/>
  <c r="D12" i="17"/>
  <c r="E11" i="17"/>
  <c r="D11" i="17"/>
  <c r="E10" i="17"/>
  <c r="D10" i="17"/>
  <c r="E9" i="17"/>
  <c r="D9" i="17"/>
  <c r="E8" i="17"/>
  <c r="D8" i="17"/>
  <c r="E7" i="17"/>
  <c r="D7" i="17"/>
  <c r="E6" i="17"/>
  <c r="D6" i="17"/>
  <c r="F16" i="17" s="1"/>
  <c r="E5" i="17"/>
  <c r="D5" i="17"/>
  <c r="E4" i="17"/>
  <c r="D4" i="17"/>
  <c r="E60" i="16"/>
  <c r="D60" i="16"/>
  <c r="E59" i="16"/>
  <c r="D59" i="16"/>
  <c r="E58" i="16"/>
  <c r="D58" i="16"/>
  <c r="E57" i="16"/>
  <c r="D57" i="16"/>
  <c r="E56" i="16"/>
  <c r="D56" i="16"/>
  <c r="E55" i="16"/>
  <c r="D55" i="16"/>
  <c r="E54" i="16"/>
  <c r="D54" i="16"/>
  <c r="E53" i="16"/>
  <c r="D53" i="16"/>
  <c r="E52" i="16"/>
  <c r="D52" i="16"/>
  <c r="E51" i="16"/>
  <c r="D51" i="16"/>
  <c r="E50" i="16"/>
  <c r="D50" i="16"/>
  <c r="F49" i="16" s="1"/>
  <c r="E49" i="16"/>
  <c r="D49" i="16"/>
  <c r="E45" i="16"/>
  <c r="D45" i="16"/>
  <c r="E44" i="16"/>
  <c r="D44" i="16"/>
  <c r="E43" i="16"/>
  <c r="D43" i="16"/>
  <c r="E42" i="16"/>
  <c r="D42" i="16"/>
  <c r="E41" i="16"/>
  <c r="D41" i="16"/>
  <c r="E40" i="16"/>
  <c r="D40" i="16"/>
  <c r="E39" i="16"/>
  <c r="D39" i="16"/>
  <c r="E38" i="16"/>
  <c r="D38" i="16"/>
  <c r="E37" i="16"/>
  <c r="D37" i="16"/>
  <c r="E36" i="16"/>
  <c r="D36" i="16"/>
  <c r="E35" i="16"/>
  <c r="D35" i="16"/>
  <c r="E34" i="16"/>
  <c r="D34" i="16"/>
  <c r="E30" i="16"/>
  <c r="D30" i="16"/>
  <c r="E29" i="16"/>
  <c r="D29" i="16"/>
  <c r="E28" i="16"/>
  <c r="D28" i="16"/>
  <c r="E27" i="16"/>
  <c r="D27" i="16"/>
  <c r="E26" i="16"/>
  <c r="D26" i="16"/>
  <c r="E25" i="16"/>
  <c r="D25" i="16"/>
  <c r="E24" i="16"/>
  <c r="D24" i="16"/>
  <c r="E23" i="16"/>
  <c r="D23" i="16"/>
  <c r="E22" i="16"/>
  <c r="D22" i="16"/>
  <c r="E21" i="16"/>
  <c r="D21" i="16"/>
  <c r="E20" i="16"/>
  <c r="D20" i="16"/>
  <c r="E19" i="16"/>
  <c r="D19" i="16"/>
  <c r="E15" i="16"/>
  <c r="D15" i="16"/>
  <c r="E14" i="16"/>
  <c r="D14" i="16"/>
  <c r="E13" i="16"/>
  <c r="D13" i="16"/>
  <c r="E12" i="16"/>
  <c r="D12" i="16"/>
  <c r="E11" i="16"/>
  <c r="D11" i="16"/>
  <c r="E10" i="16"/>
  <c r="D10" i="16"/>
  <c r="E9" i="16"/>
  <c r="D9" i="16"/>
  <c r="E8" i="16"/>
  <c r="D8" i="16"/>
  <c r="E7" i="16"/>
  <c r="D7" i="16"/>
  <c r="E6" i="16"/>
  <c r="D6" i="16"/>
  <c r="E5" i="16"/>
  <c r="D5" i="16"/>
  <c r="E4" i="16"/>
  <c r="D4" i="16"/>
  <c r="F46" i="15" l="1"/>
  <c r="F60" i="15"/>
  <c r="F58" i="15"/>
  <c r="F47" i="15"/>
  <c r="F17" i="15"/>
  <c r="F27" i="17"/>
  <c r="F68" i="17"/>
  <c r="F63" i="15"/>
  <c r="F36" i="15"/>
  <c r="F12" i="15"/>
  <c r="F21" i="17"/>
  <c r="F19" i="15"/>
  <c r="F24" i="17"/>
  <c r="F44" i="15"/>
  <c r="F13" i="15"/>
  <c r="F6" i="15"/>
  <c r="F11" i="17"/>
  <c r="F10" i="17"/>
  <c r="F22" i="15"/>
  <c r="F30" i="17"/>
  <c r="F29" i="17"/>
  <c r="F49" i="17"/>
  <c r="F67" i="17"/>
  <c r="F59" i="15"/>
  <c r="F50" i="15"/>
  <c r="F11" i="15"/>
  <c r="F33" i="15"/>
  <c r="F38" i="15"/>
  <c r="F30" i="15"/>
  <c r="F8" i="15"/>
  <c r="F65" i="15"/>
  <c r="F57" i="15"/>
  <c r="F35" i="15"/>
  <c r="F24" i="15"/>
  <c r="F5" i="15"/>
  <c r="F62" i="15"/>
  <c r="F51" i="15"/>
  <c r="F43" i="15"/>
  <c r="F32" i="15"/>
  <c r="F21" i="15"/>
  <c r="F10" i="15"/>
  <c r="F48" i="15"/>
  <c r="F37" i="15"/>
  <c r="F26" i="15"/>
  <c r="F18" i="15"/>
  <c r="F7" i="15"/>
  <c r="F64" i="15"/>
  <c r="F56" i="15"/>
  <c r="F45" i="15"/>
  <c r="F34" i="15"/>
  <c r="F23" i="15"/>
  <c r="F4" i="15"/>
  <c r="F61" i="15"/>
  <c r="F39" i="15"/>
  <c r="F31" i="15"/>
  <c r="F20" i="15"/>
  <c r="F9" i="15"/>
  <c r="F25" i="15"/>
  <c r="F14" i="17"/>
  <c r="F25" i="17"/>
  <c r="F33" i="17"/>
  <c r="F9" i="17"/>
  <c r="F17" i="17"/>
  <c r="F28" i="17"/>
  <c r="F39" i="17"/>
  <c r="F47" i="17"/>
  <c r="F58" i="17"/>
  <c r="F66" i="17"/>
  <c r="F5" i="17"/>
  <c r="F44" i="17"/>
  <c r="F63" i="17"/>
  <c r="F4" i="17"/>
  <c r="F12" i="17"/>
  <c r="F23" i="17"/>
  <c r="F31" i="17"/>
  <c r="F42" i="17"/>
  <c r="F50" i="17"/>
  <c r="F61" i="17"/>
  <c r="F6" i="17"/>
  <c r="F55" i="17"/>
  <c r="F7" i="17"/>
  <c r="F15" i="17"/>
  <c r="F26" i="17"/>
  <c r="F34" i="17"/>
  <c r="F45" i="17"/>
  <c r="F56" i="17"/>
  <c r="F64" i="17"/>
  <c r="F40" i="17"/>
  <c r="F48" i="17"/>
  <c r="F59" i="17"/>
  <c r="F13" i="17"/>
  <c r="F43" i="17"/>
  <c r="F51" i="17"/>
  <c r="F62" i="17"/>
  <c r="F8" i="17"/>
  <c r="F38" i="17"/>
  <c r="F46" i="17"/>
  <c r="F57" i="17"/>
  <c r="F65" i="17"/>
  <c r="F22" i="17"/>
  <c r="F41" i="17"/>
  <c r="F60" i="17"/>
  <c r="F29" i="16"/>
  <c r="F34" i="16"/>
  <c r="F53" i="16"/>
  <c r="F12" i="16"/>
  <c r="F19" i="16"/>
  <c r="F42" i="16"/>
  <c r="F59" i="16"/>
  <c r="F14" i="16"/>
  <c r="F4" i="16"/>
  <c r="F27" i="16"/>
  <c r="F44" i="16"/>
  <c r="F7" i="16"/>
  <c r="F11" i="16"/>
  <c r="F15" i="16"/>
  <c r="F22" i="16"/>
  <c r="F26" i="16"/>
  <c r="F30" i="16"/>
  <c r="F37" i="16"/>
  <c r="F41" i="16"/>
  <c r="F45" i="16"/>
  <c r="F52" i="16"/>
  <c r="F56" i="16"/>
  <c r="F60" i="16"/>
  <c r="F8" i="16"/>
  <c r="F23" i="16"/>
  <c r="F38" i="16"/>
  <c r="F57" i="16"/>
  <c r="F5" i="16"/>
  <c r="F9" i="16"/>
  <c r="F13" i="16"/>
  <c r="F20" i="16"/>
  <c r="F24" i="16"/>
  <c r="F28" i="16"/>
  <c r="F35" i="16"/>
  <c r="F39" i="16"/>
  <c r="F43" i="16"/>
  <c r="F50" i="16"/>
  <c r="F54" i="16"/>
  <c r="F58" i="16"/>
  <c r="F6" i="16"/>
  <c r="F10" i="16"/>
  <c r="F21" i="16"/>
  <c r="F25" i="16"/>
  <c r="F36" i="16"/>
  <c r="F40" i="16"/>
  <c r="F51" i="16"/>
  <c r="F55" i="16"/>
  <c r="E65" i="14" l="1"/>
  <c r="D65" i="14"/>
  <c r="E64" i="14"/>
  <c r="D64" i="14"/>
  <c r="E63" i="14"/>
  <c r="D63" i="14"/>
  <c r="E62" i="14"/>
  <c r="D62" i="14"/>
  <c r="E61" i="14"/>
  <c r="D61" i="14"/>
  <c r="E60" i="14"/>
  <c r="D60" i="14"/>
  <c r="E59" i="14"/>
  <c r="D59" i="14"/>
  <c r="E58" i="14"/>
  <c r="D58" i="14"/>
  <c r="E57" i="14"/>
  <c r="D57" i="14"/>
  <c r="E56" i="14"/>
  <c r="D56" i="14"/>
  <c r="E52" i="14"/>
  <c r="D52" i="14"/>
  <c r="E51" i="14"/>
  <c r="D51" i="14"/>
  <c r="E50" i="14"/>
  <c r="D50" i="14"/>
  <c r="E49" i="14"/>
  <c r="D49" i="14"/>
  <c r="E48" i="14"/>
  <c r="D48" i="14"/>
  <c r="E47" i="14"/>
  <c r="D47" i="14"/>
  <c r="E46" i="14"/>
  <c r="D46" i="14"/>
  <c r="E45" i="14"/>
  <c r="D45" i="14"/>
  <c r="E44" i="14"/>
  <c r="D44" i="14"/>
  <c r="E43" i="14"/>
  <c r="D43" i="14"/>
  <c r="F49" i="14" s="1"/>
  <c r="E39" i="14"/>
  <c r="D39" i="14"/>
  <c r="E38" i="14"/>
  <c r="D38" i="14"/>
  <c r="E37" i="14"/>
  <c r="D37" i="14"/>
  <c r="E36" i="14"/>
  <c r="D36" i="14"/>
  <c r="E35" i="14"/>
  <c r="D35" i="14"/>
  <c r="E34" i="14"/>
  <c r="D34" i="14"/>
  <c r="E33" i="14"/>
  <c r="D33" i="14"/>
  <c r="E32" i="14"/>
  <c r="D32" i="14"/>
  <c r="E31" i="14"/>
  <c r="D31" i="14"/>
  <c r="E30" i="14"/>
  <c r="D30" i="14"/>
  <c r="E26" i="14"/>
  <c r="D26" i="14"/>
  <c r="E25" i="14"/>
  <c r="D25" i="14"/>
  <c r="E24" i="14"/>
  <c r="D24" i="14"/>
  <c r="E23" i="14"/>
  <c r="D23" i="14"/>
  <c r="E22" i="14"/>
  <c r="D22" i="14"/>
  <c r="E21" i="14"/>
  <c r="D21" i="14"/>
  <c r="E20" i="14"/>
  <c r="D20" i="14"/>
  <c r="E19" i="14"/>
  <c r="D19" i="14"/>
  <c r="E18" i="14"/>
  <c r="D18" i="14"/>
  <c r="E17" i="14"/>
  <c r="D17" i="14"/>
  <c r="F23" i="14" s="1"/>
  <c r="E13" i="14"/>
  <c r="D13" i="14"/>
  <c r="E12" i="14"/>
  <c r="D12" i="14"/>
  <c r="E11" i="14"/>
  <c r="D11" i="14"/>
  <c r="E10" i="14"/>
  <c r="D10" i="14"/>
  <c r="E9" i="14"/>
  <c r="D9" i="14"/>
  <c r="E8" i="14"/>
  <c r="D8" i="14"/>
  <c r="E7" i="14"/>
  <c r="D7" i="14"/>
  <c r="E6" i="14"/>
  <c r="D6" i="14"/>
  <c r="E5" i="14"/>
  <c r="D5" i="14"/>
  <c r="E4" i="14"/>
  <c r="D4" i="14"/>
  <c r="D67" i="13"/>
  <c r="D66" i="13"/>
  <c r="E65" i="13"/>
  <c r="D65" i="13"/>
  <c r="E64" i="13"/>
  <c r="D64" i="13"/>
  <c r="E63" i="13"/>
  <c r="D63" i="13"/>
  <c r="E62" i="13"/>
  <c r="D62" i="13"/>
  <c r="E61" i="13"/>
  <c r="D61" i="13"/>
  <c r="E60" i="13"/>
  <c r="D60" i="13"/>
  <c r="E59" i="13"/>
  <c r="D59" i="13"/>
  <c r="E58" i="13"/>
  <c r="D58" i="13"/>
  <c r="E57" i="13"/>
  <c r="D57" i="13"/>
  <c r="E56" i="13"/>
  <c r="D56" i="13"/>
  <c r="E55" i="13"/>
  <c r="D55" i="13"/>
  <c r="E54" i="13"/>
  <c r="D54" i="13"/>
  <c r="E53" i="13"/>
  <c r="D53" i="13"/>
  <c r="E52" i="13"/>
  <c r="D52" i="13"/>
  <c r="E51" i="13"/>
  <c r="D51" i="13"/>
  <c r="E50" i="13"/>
  <c r="D50" i="13"/>
  <c r="E49" i="13"/>
  <c r="D49" i="13"/>
  <c r="E48" i="13"/>
  <c r="D48" i="13"/>
  <c r="E43" i="13"/>
  <c r="D43" i="13"/>
  <c r="E42" i="13"/>
  <c r="D42" i="13"/>
  <c r="E41" i="13"/>
  <c r="D41" i="13"/>
  <c r="E40" i="13"/>
  <c r="D40" i="13"/>
  <c r="E39" i="13"/>
  <c r="D39" i="13"/>
  <c r="E38" i="13"/>
  <c r="D38" i="13"/>
  <c r="E37" i="13"/>
  <c r="D37" i="13"/>
  <c r="E36" i="13"/>
  <c r="D36" i="13"/>
  <c r="E35" i="13"/>
  <c r="D35" i="13"/>
  <c r="E34" i="13"/>
  <c r="D34" i="13"/>
  <c r="E33" i="13"/>
  <c r="D33" i="13"/>
  <c r="E32" i="13"/>
  <c r="D32" i="13"/>
  <c r="E31" i="13"/>
  <c r="D31" i="13"/>
  <c r="E30" i="13"/>
  <c r="D30" i="13"/>
  <c r="E29" i="13"/>
  <c r="D29" i="13"/>
  <c r="E28" i="13"/>
  <c r="D28" i="13"/>
  <c r="E27" i="13"/>
  <c r="D27" i="13"/>
  <c r="E26" i="13"/>
  <c r="D26" i="13"/>
  <c r="E21" i="13"/>
  <c r="D21" i="13"/>
  <c r="E20" i="13"/>
  <c r="D20" i="13"/>
  <c r="E19" i="13"/>
  <c r="D19" i="13"/>
  <c r="E18" i="13"/>
  <c r="D18" i="13"/>
  <c r="E17" i="13"/>
  <c r="D17" i="13"/>
  <c r="E16" i="13"/>
  <c r="D16" i="13"/>
  <c r="E15" i="13"/>
  <c r="D15" i="13"/>
  <c r="E14" i="13"/>
  <c r="D14" i="13"/>
  <c r="E13" i="13"/>
  <c r="D13" i="13"/>
  <c r="E12" i="13"/>
  <c r="D12" i="13"/>
  <c r="E11" i="13"/>
  <c r="D11" i="13"/>
  <c r="E10" i="13"/>
  <c r="D10" i="13"/>
  <c r="E9" i="13"/>
  <c r="D9" i="13"/>
  <c r="E8" i="13"/>
  <c r="D8" i="13"/>
  <c r="E7" i="13"/>
  <c r="D7" i="13"/>
  <c r="E6" i="13"/>
  <c r="D6" i="13"/>
  <c r="E5" i="13"/>
  <c r="D5" i="13"/>
  <c r="E4" i="13"/>
  <c r="F65" i="13" s="1"/>
  <c r="D4" i="13"/>
  <c r="E53" i="12"/>
  <c r="D53" i="12"/>
  <c r="E52" i="12"/>
  <c r="D52" i="12"/>
  <c r="E51" i="12"/>
  <c r="D51" i="12"/>
  <c r="E50" i="12"/>
  <c r="D50" i="12"/>
  <c r="E49" i="12"/>
  <c r="D49" i="12"/>
  <c r="E48" i="12"/>
  <c r="D48" i="12"/>
  <c r="E47" i="12"/>
  <c r="D47" i="12"/>
  <c r="E46" i="12"/>
  <c r="D46" i="12"/>
  <c r="E45" i="12"/>
  <c r="D45" i="12"/>
  <c r="E44" i="12"/>
  <c r="D44" i="12"/>
  <c r="E43" i="12"/>
  <c r="D43" i="12"/>
  <c r="E42" i="12"/>
  <c r="D42" i="12"/>
  <c r="E41" i="12"/>
  <c r="D41" i="12"/>
  <c r="E40" i="12"/>
  <c r="D40" i="12"/>
  <c r="E39" i="12"/>
  <c r="D39" i="12"/>
  <c r="D34" i="12"/>
  <c r="E33" i="12"/>
  <c r="D33" i="12"/>
  <c r="E32" i="12"/>
  <c r="D32" i="12"/>
  <c r="E31" i="12"/>
  <c r="D31" i="12"/>
  <c r="E30" i="12"/>
  <c r="D30" i="12"/>
  <c r="E29" i="12"/>
  <c r="D29" i="12"/>
  <c r="E28" i="12"/>
  <c r="D28" i="12"/>
  <c r="E27" i="12"/>
  <c r="D27" i="12"/>
  <c r="E26" i="12"/>
  <c r="D26" i="12"/>
  <c r="E25" i="12"/>
  <c r="D25" i="12"/>
  <c r="E24" i="12"/>
  <c r="D24" i="12"/>
  <c r="E23" i="12"/>
  <c r="D23" i="12"/>
  <c r="E22" i="12"/>
  <c r="D22" i="12"/>
  <c r="E21" i="12"/>
  <c r="D21" i="12"/>
  <c r="E20" i="12"/>
  <c r="D20" i="12"/>
  <c r="E19" i="12"/>
  <c r="D19" i="12"/>
  <c r="E15" i="12"/>
  <c r="D15" i="12"/>
  <c r="E14" i="12"/>
  <c r="D14" i="12"/>
  <c r="E13" i="12"/>
  <c r="D13" i="12"/>
  <c r="E12" i="12"/>
  <c r="D12" i="12"/>
  <c r="E11" i="12"/>
  <c r="D11" i="12"/>
  <c r="E10" i="12"/>
  <c r="D10" i="12"/>
  <c r="E9" i="12"/>
  <c r="D9" i="12"/>
  <c r="E8" i="12"/>
  <c r="D8" i="12"/>
  <c r="E7" i="12"/>
  <c r="D7" i="12"/>
  <c r="E6" i="12"/>
  <c r="D6" i="12"/>
  <c r="E5" i="12"/>
  <c r="D5" i="12"/>
  <c r="E4" i="12"/>
  <c r="D4" i="12"/>
  <c r="F5" i="13"/>
  <c r="F13" i="13"/>
  <c r="F7" i="13"/>
  <c r="F11" i="13"/>
  <c r="F16" i="13"/>
  <c r="F20" i="13" l="1"/>
  <c r="F32" i="13"/>
  <c r="F40" i="13"/>
  <c r="F52" i="13"/>
  <c r="F60" i="13"/>
  <c r="F27" i="13"/>
  <c r="F35" i="13"/>
  <c r="F63" i="13"/>
  <c r="F38" i="13"/>
  <c r="F8" i="13"/>
  <c r="F14" i="13"/>
  <c r="F33" i="13"/>
  <c r="F41" i="13"/>
  <c r="F53" i="13"/>
  <c r="F61" i="13"/>
  <c r="F67" i="13"/>
  <c r="F43" i="13"/>
  <c r="F55" i="13"/>
  <c r="F18" i="13"/>
  <c r="F58" i="13"/>
  <c r="F4" i="13"/>
  <c r="F10" i="13"/>
  <c r="F28" i="13"/>
  <c r="F36" i="13"/>
  <c r="F48" i="13"/>
  <c r="F56" i="13"/>
  <c r="F64" i="13"/>
  <c r="F12" i="14"/>
  <c r="F38" i="14"/>
  <c r="F64" i="14"/>
  <c r="F9" i="13"/>
  <c r="F6" i="13"/>
  <c r="F31" i="13"/>
  <c r="F39" i="13"/>
  <c r="F51" i="13"/>
  <c r="F59" i="13"/>
  <c r="F50" i="13"/>
  <c r="F19" i="13"/>
  <c r="F21" i="13"/>
  <c r="F26" i="13"/>
  <c r="F34" i="13"/>
  <c r="F42" i="13"/>
  <c r="F54" i="13"/>
  <c r="F62" i="13"/>
  <c r="F66" i="13"/>
  <c r="F12" i="13"/>
  <c r="F30" i="13"/>
  <c r="F15" i="13"/>
  <c r="F17" i="13"/>
  <c r="F29" i="13"/>
  <c r="F37" i="13"/>
  <c r="F49" i="13"/>
  <c r="F57" i="13"/>
  <c r="F5" i="14"/>
  <c r="F9" i="14"/>
  <c r="F13" i="14"/>
  <c r="F20" i="14"/>
  <c r="F24" i="14"/>
  <c r="F31" i="14"/>
  <c r="F35" i="14"/>
  <c r="F39" i="14"/>
  <c r="F46" i="14"/>
  <c r="F50" i="14"/>
  <c r="F57" i="14"/>
  <c r="F61" i="14"/>
  <c r="F65" i="14"/>
  <c r="F6" i="14"/>
  <c r="F10" i="14"/>
  <c r="F17" i="14"/>
  <c r="F21" i="14"/>
  <c r="F25" i="14"/>
  <c r="F32" i="14"/>
  <c r="F36" i="14"/>
  <c r="F43" i="14"/>
  <c r="F47" i="14"/>
  <c r="F51" i="14"/>
  <c r="F58" i="14"/>
  <c r="F62" i="14"/>
  <c r="F7" i="14"/>
  <c r="F11" i="14"/>
  <c r="F18" i="14"/>
  <c r="F22" i="14"/>
  <c r="F26" i="14"/>
  <c r="F33" i="14"/>
  <c r="F37" i="14"/>
  <c r="F44" i="14"/>
  <c r="F48" i="14"/>
  <c r="F52" i="14"/>
  <c r="F59" i="14"/>
  <c r="F63" i="14"/>
  <c r="F4" i="14"/>
  <c r="F8" i="14"/>
  <c r="F19" i="14"/>
  <c r="F30" i="14"/>
  <c r="F34" i="14"/>
  <c r="F45" i="14"/>
  <c r="F56" i="14"/>
  <c r="F60" i="14"/>
</calcChain>
</file>

<file path=xl/sharedStrings.xml><?xml version="1.0" encoding="utf-8"?>
<sst xmlns="http://schemas.openxmlformats.org/spreadsheetml/2006/main" count="999" uniqueCount="275">
  <si>
    <t>Eerste klasse</t>
  </si>
  <si>
    <t>PT</t>
  </si>
  <si>
    <t>Part</t>
  </si>
  <si>
    <t>SB</t>
  </si>
  <si>
    <t>Jan Van Der Stricht</t>
  </si>
  <si>
    <t>Peter Verbeeren</t>
  </si>
  <si>
    <t>Niels Ongena</t>
  </si>
  <si>
    <t>Frans Van Mullem</t>
  </si>
  <si>
    <t>Tijs Elsen</t>
  </si>
  <si>
    <t>Jelle Van Goethem</t>
  </si>
  <si>
    <t>Jo Tondeleir</t>
  </si>
  <si>
    <t>Wim Weyers</t>
  </si>
  <si>
    <t>Bart Kuenen</t>
  </si>
  <si>
    <t>Willy Colman</t>
  </si>
  <si>
    <t>Tweede klasse</t>
  </si>
  <si>
    <t>Johan De Blieck</t>
  </si>
  <si>
    <t>Piet Vandeveire</t>
  </si>
  <si>
    <t>Fréderic Lanoy</t>
  </si>
  <si>
    <t>Rony Van Buggenhout</t>
  </si>
  <si>
    <t>Jurgen Vertongen</t>
  </si>
  <si>
    <t>Koen Van Caneghem</t>
  </si>
  <si>
    <t>Thomas Buys-Devillé</t>
  </si>
  <si>
    <t>William Overmeire</t>
  </si>
  <si>
    <t>Marc Ongena</t>
  </si>
  <si>
    <t>Alex Van Hoey</t>
  </si>
  <si>
    <t>Derde klasse</t>
  </si>
  <si>
    <t>Luc Ruymbeek</t>
  </si>
  <si>
    <t>Dirk Lutz</t>
  </si>
  <si>
    <t>Chris De Vliegher</t>
  </si>
  <si>
    <t>Marc Rotthier</t>
  </si>
  <si>
    <t>Maarten Covents</t>
  </si>
  <si>
    <t>Eric Van Brande</t>
  </si>
  <si>
    <t>Kamiel Goeman</t>
  </si>
  <si>
    <t>Paul Sonnaert</t>
  </si>
  <si>
    <t>Stefan Clarys</t>
  </si>
  <si>
    <t>Johan Christiaens</t>
  </si>
  <si>
    <t>Vierde klasse</t>
  </si>
  <si>
    <t>Ineke Van Dyck</t>
  </si>
  <si>
    <t>George De Corte</t>
  </si>
  <si>
    <t>David Heyninck</t>
  </si>
  <si>
    <t>Arnold Van Dorpe</t>
  </si>
  <si>
    <t>Tommy Batjoens</t>
  </si>
  <si>
    <t>Erwin Hermans</t>
  </si>
  <si>
    <t>Piet Vermeiren</t>
  </si>
  <si>
    <t>Zeno Cant</t>
  </si>
  <si>
    <t>Dirk Stynen</t>
  </si>
  <si>
    <t>Maarten Heyrman</t>
  </si>
  <si>
    <t xml:space="preserve">Niels Ongena </t>
  </si>
  <si>
    <t xml:space="preserve">Jo Tondeleir </t>
  </si>
  <si>
    <t xml:space="preserve">Frans Van Mullem </t>
  </si>
  <si>
    <t xml:space="preserve">Jurgen Vertongen </t>
  </si>
  <si>
    <t xml:space="preserve">Marc Ongena </t>
  </si>
  <si>
    <t xml:space="preserve">Chris De Vliegher </t>
  </si>
  <si>
    <t xml:space="preserve">Alex Van Hoey </t>
  </si>
  <si>
    <t xml:space="preserve">Rony Van Buggenhout </t>
  </si>
  <si>
    <t xml:space="preserve">Piet Vandeveire </t>
  </si>
  <si>
    <t xml:space="preserve">Dirk Lutz </t>
  </si>
  <si>
    <t xml:space="preserve">Patrick Gillis </t>
  </si>
  <si>
    <t xml:space="preserve">Maarten Covents </t>
  </si>
  <si>
    <t xml:space="preserve">Fréderic Lanoy </t>
  </si>
  <si>
    <t xml:space="preserve">Kamiel Goeman </t>
  </si>
  <si>
    <t>George de Corte</t>
  </si>
  <si>
    <t xml:space="preserve">Dirk Stynen </t>
  </si>
  <si>
    <t xml:space="preserve">David Heyninck </t>
  </si>
  <si>
    <t>John Vanheste</t>
  </si>
  <si>
    <t xml:space="preserve">Paul Sonnaert </t>
  </si>
  <si>
    <t>Kristof Onghena</t>
  </si>
  <si>
    <t>Bye</t>
  </si>
  <si>
    <t xml:space="preserve">Jan Van Der Stricht </t>
  </si>
  <si>
    <t>Kjell Spaens</t>
  </si>
  <si>
    <t>Filip Hellemans</t>
  </si>
  <si>
    <t xml:space="preserve">Wim Weyers </t>
  </si>
  <si>
    <t>Geert Stuer</t>
  </si>
  <si>
    <t xml:space="preserve">Bart Mennes </t>
  </si>
  <si>
    <t xml:space="preserve">Tommy Batjoens </t>
  </si>
  <si>
    <t>Roger Roelandt</t>
  </si>
  <si>
    <t xml:space="preserve">Marc Rotthier </t>
  </si>
  <si>
    <t>Gust Verbeke</t>
  </si>
  <si>
    <t xml:space="preserve">José Rotthier </t>
  </si>
  <si>
    <t xml:space="preserve">Christophe De Vogel </t>
  </si>
  <si>
    <t xml:space="preserve">Ronny Kesteloot </t>
  </si>
  <si>
    <t>Peter Verbeeren</t>
  </si>
  <si>
    <t>Niels Ongena</t>
  </si>
  <si>
    <t>Jan Van Der Stricht</t>
  </si>
  <si>
    <t>Jan Bongaerts</t>
  </si>
  <si>
    <t>Frans Van Mullem</t>
  </si>
  <si>
    <t>Chris De Vliegher</t>
  </si>
  <si>
    <t>Vincent Heyninck</t>
  </si>
  <si>
    <t>Gust Verbeke</t>
  </si>
  <si>
    <t>Alex Van Hoey</t>
  </si>
  <si>
    <t>Tijs Elsen</t>
  </si>
  <si>
    <t>Jo Tondeleir</t>
  </si>
  <si>
    <t>Wim Weyers</t>
  </si>
  <si>
    <t>Marc Rotthier</t>
  </si>
  <si>
    <t>Maarten Covents</t>
  </si>
  <si>
    <t>Dirk Lutz</t>
  </si>
  <si>
    <t>Jurgen Vertongen</t>
  </si>
  <si>
    <t>Rony Van Buggenhout</t>
  </si>
  <si>
    <t>George De Corte</t>
  </si>
  <si>
    <t>Kamiel Goeman</t>
  </si>
  <si>
    <t>Willy Colman</t>
  </si>
  <si>
    <t>Piet Vandeveire</t>
  </si>
  <si>
    <t>Patrick Gillis</t>
  </si>
  <si>
    <t>Fréderic Lanoy</t>
  </si>
  <si>
    <t>Stefan Clarys</t>
  </si>
  <si>
    <t>Timmy D'Hooghe</t>
  </si>
  <si>
    <t>Dirk Janssens</t>
  </si>
  <si>
    <t>Marc Ongena</t>
  </si>
  <si>
    <t>José Rotthier</t>
  </si>
  <si>
    <t>Dirk Stynen</t>
  </si>
  <si>
    <t>David Heyninck</t>
  </si>
  <si>
    <t>Piet Vermeiren</t>
  </si>
  <si>
    <t>Paul Sonnaert</t>
  </si>
  <si>
    <t>Christophe De Vogel</t>
  </si>
  <si>
    <t>Bye 2</t>
  </si>
  <si>
    <t>Jan Bongaerts</t>
  </si>
  <si>
    <t>Jan Van der Stricht</t>
  </si>
  <si>
    <t>Diego Poeck</t>
  </si>
  <si>
    <t>Vincent Heyninck</t>
  </si>
  <si>
    <t>Luc Heyndrickx</t>
  </si>
  <si>
    <t>Gunther V Landeghem</t>
  </si>
  <si>
    <t>Patrick Gillis</t>
  </si>
  <si>
    <t>Frederic Lanoy</t>
  </si>
  <si>
    <t>Eric Van Brande (FF)</t>
  </si>
  <si>
    <t>Door werkomstandigheden kan Eric het seizoen niet afwerken. Zijn gespeelde partijen werden geneutraliseerd.</t>
  </si>
  <si>
    <t>Rony V Buggenhout</t>
  </si>
  <si>
    <t>Jasper Tondeleir</t>
  </si>
  <si>
    <t>José Rotthier</t>
  </si>
  <si>
    <t>Jurgen De Greyt</t>
  </si>
  <si>
    <t>Nicolaas Van Brande</t>
  </si>
  <si>
    <t>Samuel Vergult</t>
  </si>
  <si>
    <t>Dirk Janssen</t>
  </si>
  <si>
    <t>Verbeeren Peter</t>
  </si>
  <si>
    <t>Van Mullem Frans</t>
  </si>
  <si>
    <t>Van Der Stricht Karel</t>
  </si>
  <si>
    <t>Tollenaere Bert</t>
  </si>
  <si>
    <t>Heyninck Vincent</t>
  </si>
  <si>
    <t>Van Hoey Alex</t>
  </si>
  <si>
    <t>Coppens Leon</t>
  </si>
  <si>
    <t>Elsen Tijs</t>
  </si>
  <si>
    <t>Verbeke Gust</t>
  </si>
  <si>
    <t>Weyers Wim</t>
  </si>
  <si>
    <t>Van Buggenhout Rony</t>
  </si>
  <si>
    <t>Tondeleir Jo</t>
  </si>
  <si>
    <t>Van Landeghem Gunther</t>
  </si>
  <si>
    <t>Covents Maarten</t>
  </si>
  <si>
    <t>Lutz Dirk</t>
  </si>
  <si>
    <t>De Vliegher Chris</t>
  </si>
  <si>
    <t>Heyndrickx Luc</t>
  </si>
  <si>
    <t>Sonnaert Paul</t>
  </si>
  <si>
    <t>Van Brande Eric</t>
  </si>
  <si>
    <t>Clarys Stefan</t>
  </si>
  <si>
    <t>Janssens Dirk</t>
  </si>
  <si>
    <t>Rotthier Marc</t>
  </si>
  <si>
    <t>Goeman Kamiel</t>
  </si>
  <si>
    <t>Vergult Samuel</t>
  </si>
  <si>
    <t>Gillis Patrick</t>
  </si>
  <si>
    <t>Ongena Marc</t>
  </si>
  <si>
    <t>De Vylder Geoffrey</t>
  </si>
  <si>
    <t>Rotthier José</t>
  </si>
  <si>
    <t>De Cat Ben</t>
  </si>
  <si>
    <t>De Rycke Timothy</t>
  </si>
  <si>
    <t>Dibrani Muharem</t>
  </si>
  <si>
    <t>Verbeke August</t>
  </si>
  <si>
    <t>Van Garsse Stefan</t>
  </si>
  <si>
    <t>Van der Stricht Karel</t>
  </si>
  <si>
    <t>Vandeveire Piet</t>
  </si>
  <si>
    <t>Colman Willy</t>
  </si>
  <si>
    <t>Rotthier Géry</t>
  </si>
  <si>
    <t>Van Den Bosch Pé</t>
  </si>
  <si>
    <t>Bauwens Koen</t>
  </si>
  <si>
    <t>De Ryck Serge</t>
  </si>
  <si>
    <t>Naam</t>
  </si>
  <si>
    <t>Prt</t>
  </si>
  <si>
    <t>Ben De Cat</t>
  </si>
  <si>
    <t>Timothy De Rycke</t>
  </si>
  <si>
    <t>Ronny Hanssen</t>
  </si>
  <si>
    <t>August Verbeke</t>
  </si>
  <si>
    <t>Leon Coppens</t>
  </si>
  <si>
    <t>Jan Jespers</t>
  </si>
  <si>
    <t>Sol Van Bockhaven</t>
  </si>
  <si>
    <t>Pé Van Den Bosch</t>
  </si>
  <si>
    <t>Omer Van Broeck</t>
  </si>
  <si>
    <t>Luc Aelbrecht</t>
  </si>
  <si>
    <t>Gunther Van Landeghem</t>
  </si>
  <si>
    <t>Dirk Janssens</t>
  </si>
  <si>
    <t>Koen Maes</t>
  </si>
  <si>
    <t>Géry Rotthier</t>
  </si>
  <si>
    <t>Stéphane Clarys</t>
  </si>
  <si>
    <t>Kamiel Van Haevermaet</t>
  </si>
  <si>
    <t>Leander Van Gavere</t>
  </si>
  <si>
    <t>Bart Schittekat</t>
  </si>
  <si>
    <t>Benny Todts</t>
  </si>
  <si>
    <t>Jan Tiels</t>
  </si>
  <si>
    <t>Gaspard Bosteels</t>
  </si>
  <si>
    <t>Stefan Van Garsse</t>
  </si>
  <si>
    <t>Wouter Van Meerssche</t>
  </si>
  <si>
    <t>Fons Vermeulen</t>
  </si>
  <si>
    <t>Rene De Castro</t>
  </si>
  <si>
    <t>Els Faict</t>
  </si>
  <si>
    <t>Olivier Loquet</t>
  </si>
  <si>
    <t>Lucienne Sels</t>
  </si>
  <si>
    <t>Stefaan Bolssens</t>
  </si>
  <si>
    <t>Bolca Melih</t>
  </si>
  <si>
    <t>Schittekat Bart</t>
  </si>
  <si>
    <t>Todts Benny</t>
  </si>
  <si>
    <t>Cop Camille</t>
  </si>
  <si>
    <t>Van Der Straeten Lieven</t>
  </si>
  <si>
    <t>Van Buggenhout R</t>
  </si>
  <si>
    <t>Ruymbeek Luc</t>
  </si>
  <si>
    <t>Ruythooren Emile</t>
  </si>
  <si>
    <t>De Greyt Jurgen</t>
  </si>
  <si>
    <t>Weyns Marc</t>
  </si>
  <si>
    <t>Tiels Jan</t>
  </si>
  <si>
    <t>Bosteels Gaspard</t>
  </si>
  <si>
    <t>Van Broeck Omer</t>
  </si>
  <si>
    <t>V Bockhaven Sol</t>
  </si>
  <si>
    <t>Vermeulen Alfons</t>
  </si>
  <si>
    <t>Jespers Jan</t>
  </si>
  <si>
    <t>VD Bosch Pé</t>
  </si>
  <si>
    <t>Carlier Emile</t>
  </si>
  <si>
    <t>V Meerssche Wouter</t>
  </si>
  <si>
    <t>Van Brande Nicolaas</t>
  </si>
  <si>
    <t>Cauwelier Etienne</t>
  </si>
  <si>
    <t>Van Campenhout G</t>
  </si>
  <si>
    <t>V Havermaet Kamiel</t>
  </si>
  <si>
    <t>Maes Koen</t>
  </si>
  <si>
    <t>Clarys Stéphane</t>
  </si>
  <si>
    <t>V Gavere Leander</t>
  </si>
  <si>
    <t>Faict Els</t>
  </si>
  <si>
    <t>V Vlierberghe Valentijn</t>
  </si>
  <si>
    <t>Aelbrecht Luc</t>
  </si>
  <si>
    <t>Sels Lucienne</t>
  </si>
  <si>
    <t>Franssens Willy</t>
  </si>
  <si>
    <t>Neve Kevin</t>
  </si>
  <si>
    <t>Eray Kadir</t>
  </si>
  <si>
    <t>Jonas Arnout</t>
  </si>
  <si>
    <t>Tom Hilgert</t>
  </si>
  <si>
    <t>Ismail Kolkiran</t>
  </si>
  <si>
    <t>Nebi Cetinel</t>
  </si>
  <si>
    <t>Paul Maes</t>
  </si>
  <si>
    <t>Frederik De Troyer</t>
  </si>
  <si>
    <t>Paul Dhaen</t>
  </si>
  <si>
    <t>Vijfde klasse</t>
  </si>
  <si>
    <t>Guy De Maere</t>
  </si>
  <si>
    <t>Peter Volckaert</t>
  </si>
  <si>
    <t>Alain Onghena</t>
  </si>
  <si>
    <t>Johan Thoen</t>
  </si>
  <si>
    <t>David Vertenten</t>
  </si>
  <si>
    <t>Marc Persoons</t>
  </si>
  <si>
    <t>Jef Beck</t>
  </si>
  <si>
    <t>Janusz Dudka</t>
  </si>
  <si>
    <t>Sione Janssen Whiteman</t>
  </si>
  <si>
    <t>Johan De Leenheer</t>
  </si>
  <si>
    <t>Manja Vandenhoven</t>
  </si>
  <si>
    <t>Peter Verbruggen</t>
  </si>
  <si>
    <t>Ronny Eelen</t>
  </si>
  <si>
    <t>Georges De Corte</t>
  </si>
  <si>
    <t>Giovanni Beniers</t>
  </si>
  <si>
    <t>Enver Tosuni</t>
  </si>
  <si>
    <t>Raf Van Marcke</t>
  </si>
  <si>
    <t>Thomas Buys Devillé</t>
  </si>
  <si>
    <t>Rein De Beelde</t>
  </si>
  <si>
    <t>Door omstandigheden kan Erwin het seizoen niet afwerken. Zijn gespeelde partijen werden geneutraliseerd.</t>
  </si>
  <si>
    <t>Diégo Poeck</t>
  </si>
  <si>
    <t>Ahmed Abdi Houssein</t>
  </si>
  <si>
    <t>Herwig Staes</t>
  </si>
  <si>
    <t>Marc Cools</t>
  </si>
  <si>
    <t>Stijn De Rudder</t>
  </si>
  <si>
    <t>Ludwig De Belder</t>
  </si>
  <si>
    <t>Gunther Coppens</t>
  </si>
  <si>
    <t>Door de problematiek rond Covid-19 werd beslist eerste klasse voortijdig stop te zetten, Niels werd uitgeroepen tot clubkampioen.</t>
  </si>
  <si>
    <t>Door de problematiek rond Covid-19 werd beslist tweede klasse voortijdig stop te zetten, Jo, Peter en Diégo werden samen uitgeroepen tot kampioen.</t>
  </si>
  <si>
    <r>
      <rPr>
        <sz val="10"/>
        <color indexed="30"/>
        <rFont val="Arial"/>
        <family val="2"/>
      </rPr>
      <t>Stijn De Rudder vervangt BYE in derde klasse en speelt buiten competitie, zijn partijen tellen niet mee voor het kampioenschap.</t>
    </r>
    <r>
      <rPr>
        <sz val="10"/>
        <color indexed="10"/>
        <rFont val="Arial"/>
        <family val="2"/>
      </rPr>
      <t xml:space="preserve"> </t>
    </r>
    <r>
      <rPr>
        <sz val="10"/>
        <color rgb="FFC00000"/>
        <rFont val="Arial"/>
        <family val="2"/>
      </rPr>
      <t>Door de problematiek rond Covid-19 hebben een aantal leden aangegeven de lentecompetitie niet verder te spelen.
Hun behaalde uitslagen werden geneutraliseerd.</t>
    </r>
  </si>
  <si>
    <r>
      <rPr>
        <sz val="10"/>
        <color indexed="30"/>
        <rFont val="Arial"/>
        <family val="2"/>
      </rPr>
      <t>Gunther Coppens vervangt BYE in vierde klasse en speelt buiten competitie, zijn partijen tellen niet mee voor het kampioenschap.</t>
    </r>
    <r>
      <rPr>
        <sz val="10"/>
        <color indexed="10"/>
        <rFont val="Arial"/>
        <family val="2"/>
      </rPr>
      <t xml:space="preserve"> </t>
    </r>
    <r>
      <rPr>
        <sz val="10"/>
        <color rgb="FFC00000"/>
        <rFont val="Arial"/>
        <family val="2"/>
      </rPr>
      <t>Door de problematiek rond Covid-19 hebben een aantal leden aangegeven de lentecompetitie niet verder te spelen.
Hun behaalde uitslagen werden geneutraliseerd. Kristof en Ludwig kunnen door omstandigheden de competitie niet afwerken. Aangezien ze beiden reeds meer dan de helft van hun partijen gespeeld hebben worden hun uitslagen behouden en worden niet gespeelde partijen als forfait ingevuld.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</si>
</sst>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0"/>
      <name val="Arial"/>
      <family val="2"/>
    </font>
    <font>
      <b/>
      <sz val="10"/>
      <name val="Arial"/>
      <family val="2"/>
    </font>
    <font>
      <b/>
      <sz val="8"/>
      <name val="Arial"/>
      <family val="2"/>
    </font>
    <font>
      <b/>
      <sz val="14"/>
      <color indexed="17"/>
      <name val="Arial"/>
      <family val="2"/>
    </font>
    <font>
      <b/>
      <sz val="10"/>
      <color indexed="9"/>
      <name val="Arial"/>
      <family val="2"/>
    </font>
    <font>
      <sz val="10"/>
      <color indexed="10"/>
      <name val="Arial"/>
      <family val="2"/>
    </font>
    <font>
      <b/>
      <sz val="10"/>
      <color indexed="17"/>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rgb="FF008000"/>
      <name val="Arial"/>
      <family val="2"/>
    </font>
    <font>
      <b/>
      <sz val="10"/>
      <color rgb="FFFFFFFF"/>
      <name val="Arial"/>
      <family val="2"/>
    </font>
    <font>
      <sz val="10"/>
      <color rgb="FFFF0000"/>
      <name val="Arial"/>
      <family val="2"/>
    </font>
    <font>
      <sz val="8"/>
      <color rgb="FFFF0000"/>
      <name val="Arial"/>
      <family val="2"/>
    </font>
    <font>
      <sz val="10"/>
      <color rgb="FFC84141"/>
      <name val="Arial"/>
      <family val="2"/>
    </font>
    <font>
      <b/>
      <sz val="10"/>
      <color rgb="FF0070C0"/>
      <name val="Arial"/>
      <family val="2"/>
    </font>
    <font>
      <sz val="10"/>
      <color rgb="FF0070C0"/>
      <name val="Arial"/>
      <family val="2"/>
    </font>
    <font>
      <sz val="10"/>
      <color indexed="30"/>
      <name val="Arial"/>
      <family val="2"/>
    </font>
    <font>
      <sz val="10"/>
      <color rgb="FFC00000"/>
      <name val="Arial"/>
      <family val="2"/>
    </font>
  </fonts>
  <fills count="42">
    <fill>
      <patternFill patternType="none"/>
    </fill>
    <fill>
      <patternFill patternType="gray125"/>
    </fill>
    <fill>
      <patternFill patternType="solid">
        <fgColor indexed="18"/>
        <bgColor indexed="64"/>
      </patternFill>
    </fill>
    <fill>
      <patternFill patternType="solid">
        <fgColor indexed="8"/>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80"/>
        <bgColor rgb="FF000000"/>
      </patternFill>
    </fill>
    <fill>
      <patternFill patternType="solid">
        <fgColor rgb="FF000000"/>
        <bgColor rgb="FF000000"/>
      </patternFill>
    </fill>
    <fill>
      <patternFill patternType="solid">
        <fgColor rgb="FFC0C0C0"/>
        <bgColor rgb="FF000000"/>
      </patternFill>
    </fill>
    <fill>
      <patternFill patternType="solid">
        <fgColor rgb="FF4BA784"/>
        <bgColor indexed="64"/>
      </patternFill>
    </fill>
    <fill>
      <patternFill patternType="solid">
        <fgColor rgb="FF9AD2BD"/>
        <bgColor indexed="64"/>
      </patternFill>
    </fill>
    <fill>
      <patternFill patternType="solid">
        <fgColor rgb="FFEDF7F3"/>
        <bgColor indexed="64"/>
      </patternFill>
    </fill>
  </fills>
  <borders count="58">
    <border>
      <left/>
      <right/>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000000"/>
      </right>
      <top style="medium">
        <color indexed="64"/>
      </top>
      <bottom style="thin">
        <color indexed="64"/>
      </bottom>
      <diagonal/>
    </border>
  </borders>
  <cellStyleXfs count="42">
    <xf numFmtId="0" fontId="0" fillId="0" borderId="0"/>
    <xf numFmtId="0" fontId="8" fillId="13"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25" borderId="0" applyNumberFormat="0" applyBorder="0" applyAlignment="0" applyProtection="0"/>
    <xf numFmtId="0" fontId="8" fillId="29" borderId="0" applyNumberFormat="0" applyBorder="0" applyAlignment="0" applyProtection="0"/>
    <xf numFmtId="0" fontId="8" fillId="33" borderId="0" applyNumberFormat="0" applyBorder="0" applyAlignment="0" applyProtection="0"/>
    <xf numFmtId="0" fontId="8" fillId="14" borderId="0" applyNumberFormat="0" applyBorder="0" applyAlignment="0" applyProtection="0"/>
    <xf numFmtId="0" fontId="8" fillId="18" borderId="0" applyNumberFormat="0" applyBorder="0" applyAlignment="0" applyProtection="0"/>
    <xf numFmtId="0" fontId="8" fillId="22" borderId="0" applyNumberFormat="0" applyBorder="0" applyAlignment="0" applyProtection="0"/>
    <xf numFmtId="0" fontId="8" fillId="26" borderId="0" applyNumberFormat="0" applyBorder="0" applyAlignment="0" applyProtection="0"/>
    <xf numFmtId="0" fontId="8" fillId="30" borderId="0" applyNumberFormat="0" applyBorder="0" applyAlignment="0" applyProtection="0"/>
    <xf numFmtId="0" fontId="8" fillId="34" borderId="0" applyNumberFormat="0" applyBorder="0" applyAlignment="0" applyProtection="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4" fillId="12"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18" fillId="9" borderId="51" applyNumberFormat="0" applyAlignment="0" applyProtection="0"/>
    <xf numFmtId="0" fontId="20" fillId="10" borderId="54" applyNumberFormat="0" applyAlignment="0" applyProtection="0"/>
    <xf numFmtId="0" fontId="19" fillId="0" borderId="53" applyNumberFormat="0" applyFill="0" applyAlignment="0" applyProtection="0"/>
    <xf numFmtId="0" fontId="13" fillId="5" borderId="0" applyNumberFormat="0" applyBorder="0" applyAlignment="0" applyProtection="0"/>
    <xf numFmtId="0" fontId="16" fillId="8" borderId="51" applyNumberFormat="0" applyAlignment="0" applyProtection="0"/>
    <xf numFmtId="0" fontId="10" fillId="0" borderId="48" applyNumberFormat="0" applyFill="0" applyAlignment="0" applyProtection="0"/>
    <xf numFmtId="0" fontId="11" fillId="0" borderId="49" applyNumberFormat="0" applyFill="0" applyAlignment="0" applyProtection="0"/>
    <xf numFmtId="0" fontId="12" fillId="0" borderId="50" applyNumberFormat="0" applyFill="0" applyAlignment="0" applyProtection="0"/>
    <xf numFmtId="0" fontId="12" fillId="0" borderId="0" applyNumberFormat="0" applyFill="0" applyBorder="0" applyAlignment="0" applyProtection="0"/>
    <xf numFmtId="0" fontId="15" fillId="7" borderId="0" applyNumberFormat="0" applyBorder="0" applyAlignment="0" applyProtection="0"/>
    <xf numFmtId="0" fontId="8" fillId="11" borderId="55" applyNumberFormat="0" applyFont="0" applyAlignment="0" applyProtection="0"/>
    <xf numFmtId="0" fontId="14" fillId="6" borderId="0" applyNumberFormat="0" applyBorder="0" applyAlignment="0" applyProtection="0"/>
    <xf numFmtId="0" fontId="9" fillId="0" borderId="0" applyNumberFormat="0" applyFill="0" applyBorder="0" applyAlignment="0" applyProtection="0"/>
    <xf numFmtId="0" fontId="23" fillId="0" borderId="56" applyNumberFormat="0" applyFill="0" applyAlignment="0" applyProtection="0"/>
    <xf numFmtId="0" fontId="17" fillId="9" borderId="52" applyNumberFormat="0" applyAlignment="0" applyProtection="0"/>
    <xf numFmtId="0" fontId="22" fillId="0" borderId="0" applyNumberFormat="0" applyFill="0" applyBorder="0" applyAlignment="0" applyProtection="0"/>
    <xf numFmtId="0" fontId="21" fillId="0" borderId="0" applyNumberFormat="0" applyFill="0" applyBorder="0" applyAlignment="0" applyProtection="0"/>
  </cellStyleXfs>
  <cellXfs count="136">
    <xf numFmtId="0" fontId="0" fillId="0" borderId="0" xfId="0" applyFont="1"/>
    <xf numFmtId="0" fontId="0" fillId="0" borderId="0" xfId="0" applyFont="1"/>
    <xf numFmtId="0" fontId="1" fillId="0" borderId="0" xfId="0" applyFont="1"/>
    <xf numFmtId="2" fontId="1" fillId="0" borderId="0" xfId="0" applyNumberFormat="1" applyFont="1"/>
    <xf numFmtId="0" fontId="2" fillId="0" borderId="0" xfId="0" applyFont="1"/>
    <xf numFmtId="0" fontId="25" fillId="0" borderId="0" xfId="0" applyFont="1"/>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6" fillId="36" borderId="3" xfId="0" applyFont="1" applyFill="1" applyBorder="1" applyAlignment="1">
      <alignment horizontal="center"/>
    </xf>
    <xf numFmtId="0" fontId="2" fillId="0" borderId="4" xfId="0" applyFont="1" applyBorder="1" applyAlignment="1">
      <alignment horizontal="center"/>
    </xf>
    <xf numFmtId="2" fontId="2" fillId="0" borderId="5" xfId="0" applyNumberFormat="1" applyFont="1" applyBorder="1" applyAlignment="1">
      <alignment horizontal="center"/>
    </xf>
    <xf numFmtId="0" fontId="2" fillId="0" borderId="6"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0" fillId="0" borderId="0" xfId="0" applyFont="1" applyAlignment="1"/>
    <xf numFmtId="0" fontId="2" fillId="0" borderId="8" xfId="0" applyFont="1" applyBorder="1" applyAlignment="1">
      <alignment horizontal="center"/>
    </xf>
    <xf numFmtId="0" fontId="1" fillId="0" borderId="9" xfId="0" applyFont="1" applyBorder="1"/>
    <xf numFmtId="0" fontId="26" fillId="36" borderId="10" xfId="0" applyFont="1" applyFill="1" applyBorder="1" applyAlignment="1">
      <alignment horizontal="center"/>
    </xf>
    <xf numFmtId="0" fontId="1" fillId="0" borderId="11" xfId="0" applyFont="1" applyBorder="1" applyAlignment="1">
      <alignment horizontal="center"/>
    </xf>
    <xf numFmtId="2" fontId="1" fillId="0" borderId="12" xfId="0" applyNumberFormat="1" applyFont="1" applyBorder="1" applyAlignment="1">
      <alignment horizontal="center"/>
    </xf>
    <xf numFmtId="0" fontId="1" fillId="37" borderId="13" xfId="0" applyFont="1" applyFill="1" applyBorder="1" applyAlignment="1">
      <alignment horizontal="center"/>
    </xf>
    <xf numFmtId="0" fontId="1" fillId="38" borderId="13" xfId="0" applyFont="1" applyFill="1" applyBorder="1" applyAlignment="1">
      <alignment horizontal="center"/>
    </xf>
    <xf numFmtId="0" fontId="1" fillId="0" borderId="12" xfId="0" applyFont="1" applyBorder="1" applyAlignment="1">
      <alignment horizontal="center"/>
    </xf>
    <xf numFmtId="0" fontId="0" fillId="38" borderId="13" xfId="0" applyFont="1" applyFill="1" applyBorder="1"/>
    <xf numFmtId="0" fontId="0" fillId="37" borderId="13" xfId="0" applyFont="1" applyFill="1" applyBorder="1"/>
    <xf numFmtId="0" fontId="1" fillId="0" borderId="0" xfId="0" applyFont="1" applyAlignment="1"/>
    <xf numFmtId="0" fontId="1" fillId="37" borderId="14" xfId="0" applyFont="1" applyFill="1" applyBorder="1" applyAlignment="1">
      <alignment horizontal="center"/>
    </xf>
    <xf numFmtId="0" fontId="1" fillId="38" borderId="14" xfId="0" applyFont="1" applyFill="1" applyBorder="1" applyAlignment="1">
      <alignment horizontal="center"/>
    </xf>
    <xf numFmtId="0" fontId="27" fillId="0" borderId="9" xfId="0" applyFont="1" applyBorder="1"/>
    <xf numFmtId="0" fontId="28" fillId="0" borderId="0" xfId="0" applyFont="1"/>
    <xf numFmtId="0" fontId="25" fillId="0" borderId="0" xfId="0" applyFont="1" applyAlignment="1">
      <alignment horizontal="left"/>
    </xf>
    <xf numFmtId="0" fontId="1" fillId="38" borderId="12" xfId="0" applyFont="1" applyFill="1" applyBorder="1" applyAlignment="1">
      <alignment horizontal="center"/>
    </xf>
    <xf numFmtId="0" fontId="2" fillId="0" borderId="15" xfId="0" applyFont="1" applyBorder="1" applyAlignment="1">
      <alignment horizontal="center"/>
    </xf>
    <xf numFmtId="0" fontId="1" fillId="0" borderId="16" xfId="0" applyFont="1" applyBorder="1"/>
    <xf numFmtId="0" fontId="26" fillId="36" borderId="17" xfId="0" applyFont="1" applyFill="1" applyBorder="1" applyAlignment="1">
      <alignment horizontal="center"/>
    </xf>
    <xf numFmtId="0" fontId="1" fillId="0" borderId="18" xfId="0" applyFont="1" applyBorder="1" applyAlignment="1">
      <alignment horizontal="center"/>
    </xf>
    <xf numFmtId="0" fontId="1" fillId="38" borderId="19" xfId="0" applyFont="1" applyFill="1" applyBorder="1" applyAlignment="1">
      <alignment horizontal="center"/>
    </xf>
    <xf numFmtId="0" fontId="1" fillId="37" borderId="18" xfId="0" applyFont="1" applyFill="1" applyBorder="1" applyAlignment="1">
      <alignment horizontal="center"/>
    </xf>
    <xf numFmtId="0" fontId="1" fillId="0" borderId="20" xfId="0" applyFont="1" applyBorder="1"/>
    <xf numFmtId="0" fontId="1" fillId="0" borderId="21" xfId="0" applyFont="1" applyBorder="1"/>
    <xf numFmtId="0" fontId="1" fillId="0" borderId="18" xfId="0" applyFont="1" applyBorder="1"/>
    <xf numFmtId="0" fontId="26" fillId="36" borderId="18" xfId="0" applyFont="1" applyFill="1" applyBorder="1" applyAlignment="1">
      <alignment horizontal="center"/>
    </xf>
    <xf numFmtId="0" fontId="4" fillId="0" borderId="0" xfId="0" applyFont="1"/>
    <xf numFmtId="0" fontId="0" fillId="0" borderId="0" xfId="0"/>
    <xf numFmtId="0" fontId="2" fillId="0" borderId="26" xfId="0" applyFont="1" applyBorder="1" applyAlignment="1">
      <alignment horizontal="center"/>
    </xf>
    <xf numFmtId="0" fontId="5" fillId="2" borderId="3" xfId="0" applyFont="1" applyFill="1" applyBorder="1" applyAlignment="1">
      <alignment horizontal="center"/>
    </xf>
    <xf numFmtId="0" fontId="2" fillId="0" borderId="27" xfId="0" applyFont="1" applyBorder="1" applyAlignment="1">
      <alignment horizontal="center"/>
    </xf>
    <xf numFmtId="0" fontId="2" fillId="0" borderId="28" xfId="0" applyFont="1" applyBorder="1" applyAlignment="1">
      <alignment horizontal="center"/>
    </xf>
    <xf numFmtId="0" fontId="2" fillId="0" borderId="29" xfId="0" applyFont="1" applyBorder="1" applyAlignment="1">
      <alignment horizontal="center"/>
    </xf>
    <xf numFmtId="0" fontId="1" fillId="0" borderId="30" xfId="0" applyFont="1" applyBorder="1"/>
    <xf numFmtId="0" fontId="5" fillId="2" borderId="31" xfId="0" applyFont="1" applyFill="1" applyBorder="1" applyAlignment="1">
      <alignment horizontal="center"/>
    </xf>
    <xf numFmtId="0" fontId="1" fillId="0" borderId="31" xfId="0" applyFont="1" applyBorder="1" applyAlignment="1">
      <alignment horizontal="center"/>
    </xf>
    <xf numFmtId="0" fontId="1" fillId="3" borderId="32" xfId="0" applyFont="1" applyFill="1" applyBorder="1" applyAlignment="1">
      <alignment horizontal="center"/>
    </xf>
    <xf numFmtId="0" fontId="1" fillId="4" borderId="33" xfId="0" applyFont="1" applyFill="1" applyBorder="1" applyAlignment="1">
      <alignment horizontal="center"/>
    </xf>
    <xf numFmtId="0" fontId="1" fillId="4" borderId="34" xfId="0" applyFont="1" applyFill="1" applyBorder="1" applyAlignment="1">
      <alignment horizontal="center"/>
    </xf>
    <xf numFmtId="0" fontId="1" fillId="3" borderId="33" xfId="0" applyFont="1" applyFill="1" applyBorder="1" applyAlignment="1">
      <alignment horizontal="center"/>
    </xf>
    <xf numFmtId="0" fontId="6" fillId="4" borderId="34" xfId="0" applyFont="1" applyFill="1" applyBorder="1" applyAlignment="1">
      <alignment horizontal="center"/>
    </xf>
    <xf numFmtId="0" fontId="1" fillId="4" borderId="32" xfId="0" applyFont="1" applyFill="1" applyBorder="1" applyAlignment="1">
      <alignment horizontal="center"/>
    </xf>
    <xf numFmtId="0" fontId="2" fillId="0" borderId="35" xfId="0" applyFont="1" applyBorder="1" applyAlignment="1">
      <alignment horizontal="center"/>
    </xf>
    <xf numFmtId="0" fontId="1" fillId="0" borderId="36" xfId="0" applyFont="1" applyBorder="1"/>
    <xf numFmtId="0" fontId="5" fillId="2" borderId="37" xfId="0" applyFont="1" applyFill="1" applyBorder="1" applyAlignment="1">
      <alignment horizontal="center"/>
    </xf>
    <xf numFmtId="0" fontId="1" fillId="0" borderId="37" xfId="0" applyFont="1" applyBorder="1" applyAlignment="1">
      <alignment horizontal="center"/>
    </xf>
    <xf numFmtId="0" fontId="1" fillId="4" borderId="38" xfId="0" applyFont="1" applyFill="1" applyBorder="1" applyAlignment="1">
      <alignment horizontal="center"/>
    </xf>
    <xf numFmtId="0" fontId="6" fillId="4" borderId="39" xfId="0" applyFont="1" applyFill="1" applyBorder="1" applyAlignment="1">
      <alignment horizontal="center"/>
    </xf>
    <xf numFmtId="0" fontId="1" fillId="4" borderId="39" xfId="0" applyFont="1" applyFill="1" applyBorder="1" applyAlignment="1">
      <alignment horizontal="center"/>
    </xf>
    <xf numFmtId="0" fontId="1" fillId="3" borderId="40" xfId="0" applyFont="1" applyFill="1" applyBorder="1" applyAlignment="1">
      <alignment horizontal="center"/>
    </xf>
    <xf numFmtId="0" fontId="6" fillId="4" borderId="33" xfId="0" applyFont="1" applyFill="1" applyBorder="1" applyAlignment="1">
      <alignment horizontal="center"/>
    </xf>
    <xf numFmtId="0" fontId="1" fillId="4" borderId="33" xfId="0" applyNumberFormat="1" applyFont="1" applyFill="1" applyBorder="1" applyAlignment="1">
      <alignment horizontal="center"/>
    </xf>
    <xf numFmtId="0" fontId="7" fillId="0" borderId="0" xfId="0" applyFont="1"/>
    <xf numFmtId="0" fontId="2" fillId="0" borderId="3" xfId="0" applyFont="1" applyBorder="1" applyAlignment="1">
      <alignment horizontal="center"/>
    </xf>
    <xf numFmtId="0" fontId="6" fillId="4" borderId="32" xfId="0" applyFont="1" applyFill="1" applyBorder="1" applyAlignment="1">
      <alignment horizontal="center"/>
    </xf>
    <xf numFmtId="0" fontId="1" fillId="0" borderId="17" xfId="0" applyFont="1" applyBorder="1" applyAlignment="1">
      <alignment horizontal="center"/>
    </xf>
    <xf numFmtId="0" fontId="1" fillId="4" borderId="20" xfId="0" applyFont="1" applyFill="1" applyBorder="1" applyAlignment="1">
      <alignment horizontal="center"/>
    </xf>
    <xf numFmtId="0" fontId="2" fillId="0" borderId="41" xfId="0" applyFont="1" applyBorder="1" applyAlignment="1">
      <alignment horizontal="center"/>
    </xf>
    <xf numFmtId="0" fontId="1" fillId="0" borderId="42" xfId="0" applyFont="1" applyBorder="1"/>
    <xf numFmtId="0" fontId="1" fillId="4" borderId="29" xfId="0" applyFont="1" applyFill="1" applyBorder="1" applyAlignment="1">
      <alignment horizontal="center"/>
    </xf>
    <xf numFmtId="0" fontId="1" fillId="4" borderId="43" xfId="0" applyFont="1" applyFill="1" applyBorder="1" applyAlignment="1">
      <alignment horizontal="center"/>
    </xf>
    <xf numFmtId="0" fontId="1" fillId="4" borderId="44" xfId="0" applyFont="1" applyFill="1" applyBorder="1" applyAlignment="1">
      <alignment horizontal="center"/>
    </xf>
    <xf numFmtId="0" fontId="1" fillId="4" borderId="45" xfId="0" applyFont="1" applyFill="1" applyBorder="1" applyAlignment="1">
      <alignment horizontal="center"/>
    </xf>
    <xf numFmtId="0" fontId="1" fillId="4" borderId="46" xfId="0" applyFont="1" applyFill="1" applyBorder="1" applyAlignment="1">
      <alignment horizontal="center"/>
    </xf>
    <xf numFmtId="0" fontId="1" fillId="4" borderId="47" xfId="0" applyFont="1" applyFill="1" applyBorder="1" applyAlignment="1">
      <alignment horizontal="center"/>
    </xf>
    <xf numFmtId="0" fontId="1" fillId="3" borderId="42" xfId="0" applyFont="1" applyFill="1" applyBorder="1" applyAlignment="1">
      <alignment horizontal="center"/>
    </xf>
    <xf numFmtId="0" fontId="1" fillId="4" borderId="36" xfId="0" applyFont="1" applyFill="1" applyBorder="1" applyAlignment="1">
      <alignment horizontal="center"/>
    </xf>
    <xf numFmtId="2" fontId="2" fillId="0" borderId="3" xfId="0" applyNumberFormat="1" applyFont="1" applyBorder="1" applyAlignment="1">
      <alignment horizontal="center"/>
    </xf>
    <xf numFmtId="2" fontId="1" fillId="0" borderId="31" xfId="0" applyNumberFormat="1" applyFont="1" applyBorder="1" applyAlignment="1">
      <alignment horizontal="center"/>
    </xf>
    <xf numFmtId="0" fontId="0" fillId="0" borderId="30" xfId="0" applyBorder="1"/>
    <xf numFmtId="0" fontId="1" fillId="0" borderId="0" xfId="0" applyFont="1" applyBorder="1"/>
    <xf numFmtId="0" fontId="0" fillId="0" borderId="0" xfId="0" applyBorder="1"/>
    <xf numFmtId="0" fontId="3" fillId="0" borderId="0" xfId="0" applyFont="1" applyFill="1"/>
    <xf numFmtId="0" fontId="3" fillId="0" borderId="0" xfId="0" applyFont="1" applyFill="1" applyAlignment="1">
      <alignment horizontal="center"/>
    </xf>
    <xf numFmtId="0" fontId="1" fillId="0" borderId="22" xfId="0" applyFont="1" applyFill="1" applyBorder="1"/>
    <xf numFmtId="0" fontId="2" fillId="0" borderId="14" xfId="0" applyFont="1" applyFill="1" applyBorder="1" applyAlignment="1">
      <alignment horizontal="center"/>
    </xf>
    <xf numFmtId="0" fontId="1" fillId="0" borderId="13" xfId="0" applyFont="1" applyFill="1" applyBorder="1" applyAlignment="1">
      <alignment horizontal="center"/>
    </xf>
    <xf numFmtId="0" fontId="1" fillId="0" borderId="12" xfId="0" applyFont="1" applyFill="1" applyBorder="1" applyAlignment="1">
      <alignment horizontal="center"/>
    </xf>
    <xf numFmtId="0" fontId="1" fillId="0" borderId="23" xfId="0" applyFont="1" applyFill="1" applyBorder="1"/>
    <xf numFmtId="0" fontId="2" fillId="0" borderId="24" xfId="0" applyFont="1" applyFill="1" applyBorder="1" applyAlignment="1">
      <alignment horizontal="center"/>
    </xf>
    <xf numFmtId="0" fontId="1" fillId="0" borderId="19" xfId="0" applyFont="1" applyFill="1" applyBorder="1" applyAlignment="1">
      <alignment horizontal="center"/>
    </xf>
    <xf numFmtId="0" fontId="1" fillId="0" borderId="18" xfId="0" applyFont="1" applyFill="1" applyBorder="1" applyAlignment="1">
      <alignment horizontal="center"/>
    </xf>
    <xf numFmtId="0" fontId="1" fillId="0" borderId="24" xfId="0" applyFont="1" applyFill="1" applyBorder="1"/>
    <xf numFmtId="0" fontId="2" fillId="0" borderId="19" xfId="0" applyFont="1" applyFill="1" applyBorder="1" applyAlignment="1">
      <alignment horizontal="center"/>
    </xf>
    <xf numFmtId="0" fontId="1" fillId="0" borderId="15" xfId="0" applyFont="1" applyFill="1" applyBorder="1"/>
    <xf numFmtId="0" fontId="1" fillId="0" borderId="0" xfId="0" applyFont="1" applyFill="1"/>
    <xf numFmtId="0" fontId="2" fillId="0" borderId="0" xfId="0" applyFont="1" applyFill="1" applyAlignment="1">
      <alignment horizontal="center"/>
    </xf>
    <xf numFmtId="0" fontId="1" fillId="0" borderId="0" xfId="0" applyFont="1" applyFill="1" applyAlignment="1">
      <alignment horizontal="center"/>
    </xf>
    <xf numFmtId="0" fontId="1" fillId="0" borderId="9" xfId="0" applyFont="1" applyFill="1" applyBorder="1"/>
    <xf numFmtId="0" fontId="1" fillId="0" borderId="8" xfId="0" applyFont="1" applyFill="1" applyBorder="1"/>
    <xf numFmtId="0" fontId="2" fillId="0" borderId="13" xfId="0" applyFont="1" applyFill="1" applyBorder="1" applyAlignment="1">
      <alignment horizontal="center"/>
    </xf>
    <xf numFmtId="0" fontId="2" fillId="0" borderId="25" xfId="0" applyFont="1" applyFill="1" applyBorder="1" applyAlignment="1">
      <alignment horizontal="center"/>
    </xf>
    <xf numFmtId="0" fontId="2" fillId="0" borderId="2" xfId="0" applyFont="1" applyFill="1" applyBorder="1" applyAlignment="1">
      <alignment horizontal="center"/>
    </xf>
    <xf numFmtId="0" fontId="2" fillId="0" borderId="57" xfId="0" applyFont="1" applyFill="1" applyBorder="1" applyAlignment="1">
      <alignment horizontal="center"/>
    </xf>
    <xf numFmtId="0" fontId="0" fillId="0" borderId="30" xfId="0" applyFill="1" applyBorder="1"/>
    <xf numFmtId="2" fontId="1" fillId="4" borderId="33" xfId="0" applyNumberFormat="1" applyFont="1" applyFill="1" applyBorder="1" applyAlignment="1">
      <alignment horizontal="center"/>
    </xf>
    <xf numFmtId="0" fontId="1" fillId="0" borderId="30" xfId="0" applyFont="1" applyFill="1" applyBorder="1"/>
    <xf numFmtId="0" fontId="1" fillId="0" borderId="47" xfId="0" applyFont="1" applyBorder="1"/>
    <xf numFmtId="0" fontId="27" fillId="0" borderId="30" xfId="0" applyFont="1" applyBorder="1"/>
    <xf numFmtId="0" fontId="2" fillId="39" borderId="3" xfId="0" applyFont="1" applyFill="1" applyBorder="1" applyAlignment="1">
      <alignment horizontal="center"/>
    </xf>
    <xf numFmtId="0" fontId="2" fillId="40" borderId="31" xfId="0" applyFont="1" applyFill="1" applyBorder="1" applyAlignment="1">
      <alignment horizontal="center"/>
    </xf>
    <xf numFmtId="0" fontId="1" fillId="40" borderId="32" xfId="0" applyFont="1" applyFill="1" applyBorder="1" applyAlignment="1">
      <alignment horizontal="center"/>
    </xf>
    <xf numFmtId="0" fontId="1" fillId="41" borderId="33" xfId="0" applyFont="1" applyFill="1" applyBorder="1" applyAlignment="1">
      <alignment horizontal="center"/>
    </xf>
    <xf numFmtId="0" fontId="1" fillId="40" borderId="33" xfId="0" applyFont="1" applyFill="1" applyBorder="1" applyAlignment="1">
      <alignment horizontal="center"/>
    </xf>
    <xf numFmtId="0" fontId="1" fillId="41" borderId="32" xfId="0" applyFont="1" applyFill="1" applyBorder="1" applyAlignment="1">
      <alignment horizontal="center"/>
    </xf>
    <xf numFmtId="0" fontId="29" fillId="0" borderId="0" xfId="0" applyFont="1" applyAlignment="1">
      <alignment horizontal="left" vertical="top" wrapText="1"/>
    </xf>
    <xf numFmtId="0" fontId="30" fillId="0" borderId="7" xfId="0" applyFont="1" applyBorder="1" applyAlignment="1">
      <alignment horizontal="center"/>
    </xf>
    <xf numFmtId="0" fontId="31" fillId="41" borderId="33" xfId="0" applyFont="1" applyFill="1" applyBorder="1" applyAlignment="1">
      <alignment horizontal="center"/>
    </xf>
    <xf numFmtId="0" fontId="30" fillId="0" borderId="29" xfId="0" applyFont="1" applyBorder="1" applyAlignment="1">
      <alignment horizontal="center"/>
    </xf>
    <xf numFmtId="0" fontId="31" fillId="0" borderId="30" xfId="0" applyFont="1" applyBorder="1"/>
    <xf numFmtId="0" fontId="30" fillId="40" borderId="31" xfId="0" applyFont="1" applyFill="1" applyBorder="1" applyAlignment="1">
      <alignment horizontal="center"/>
    </xf>
    <xf numFmtId="0" fontId="31" fillId="0" borderId="31" xfId="0" applyFont="1" applyBorder="1" applyAlignment="1">
      <alignment horizontal="center"/>
    </xf>
    <xf numFmtId="2" fontId="31" fillId="0" borderId="31" xfId="0" applyNumberFormat="1" applyFont="1" applyBorder="1" applyAlignment="1">
      <alignment horizontal="center"/>
    </xf>
    <xf numFmtId="0" fontId="31" fillId="41" borderId="32" xfId="0" applyFont="1" applyFill="1" applyBorder="1" applyAlignment="1">
      <alignment horizontal="center"/>
    </xf>
    <xf numFmtId="0" fontId="31" fillId="40" borderId="33" xfId="0" applyFont="1" applyFill="1" applyBorder="1" applyAlignment="1">
      <alignment horizontal="center"/>
    </xf>
    <xf numFmtId="0" fontId="31" fillId="0" borderId="0" xfId="0" applyFont="1"/>
    <xf numFmtId="0" fontId="33" fillId="0" borderId="0" xfId="0" applyFont="1"/>
    <xf numFmtId="0" fontId="29" fillId="0" borderId="0" xfId="0" applyFont="1" applyAlignment="1">
      <alignment vertical="top" wrapText="1"/>
    </xf>
    <xf numFmtId="0" fontId="29" fillId="0" borderId="0" xfId="0" applyFont="1" applyAlignment="1">
      <alignment horizontal="center" vertical="top"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erekening" xfId="25" builtinId="22" customBuiltin="1"/>
    <cellStyle name="Controlecel" xfId="26" builtinId="23" customBuiltin="1"/>
    <cellStyle name="Gekoppelde cel" xfId="27" builtinId="24" customBuiltin="1"/>
    <cellStyle name="Goed" xfId="28" builtinId="26" customBuiltin="1"/>
    <cellStyle name="Invoer" xfId="29" builtinId="20" customBuiltin="1"/>
    <cellStyle name="Kop 1" xfId="30" builtinId="16" customBuiltin="1"/>
    <cellStyle name="Kop 2" xfId="31" builtinId="17" customBuiltin="1"/>
    <cellStyle name="Kop 3" xfId="32" builtinId="18" customBuiltin="1"/>
    <cellStyle name="Kop 4" xfId="33" builtinId="19" customBuiltin="1"/>
    <cellStyle name="Neutraal" xfId="34" builtinId="28" customBuiltin="1"/>
    <cellStyle name="Notitie" xfId="35" builtinId="10" customBuiltin="1"/>
    <cellStyle name="Ongeldig" xfId="36" builtinId="27" customBuiltin="1"/>
    <cellStyle name="Standaard" xfId="0" builtinId="0"/>
    <cellStyle name="Titel" xfId="37" builtinId="15" customBuiltin="1"/>
    <cellStyle name="Totaal" xfId="38" builtinId="25" customBuiltin="1"/>
    <cellStyle name="Uitvoer" xfId="39" builtinId="21" customBuiltin="1"/>
    <cellStyle name="Verklarende tekst" xfId="40" builtinId="53" customBuiltin="1"/>
    <cellStyle name="Waarschuwingstekst" xfId="4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tercompetiti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tercompetitie%20201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intercompetitie%20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Wim/Schaakclub/competities/wintercompetitie2014-20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sheetName val="kalender"/>
      <sheetName val="stand"/>
      <sheetName val="dag 1"/>
      <sheetName val="dag 2"/>
      <sheetName val="dag 3"/>
      <sheetName val="dag 4"/>
      <sheetName val="dag 5"/>
      <sheetName val="dag 6"/>
      <sheetName val="dag 7"/>
      <sheetName val="dag 8"/>
      <sheetName val="dag 9"/>
      <sheetName val="dag 10"/>
      <sheetName val="dag 11"/>
      <sheetName val="dag 12"/>
      <sheetName val="dag 13"/>
      <sheetName val="dag 14"/>
      <sheetName val="dag 15"/>
      <sheetName val="dag 16"/>
      <sheetName val="dag 17"/>
      <sheetName val="dag 18"/>
      <sheetName val="rating"/>
      <sheetName val="RLijst"/>
    </sheetNames>
    <definedNames>
      <definedName name="Raster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sheetName val="kalender"/>
      <sheetName val="stand"/>
      <sheetName val="D1"/>
      <sheetName val="D2"/>
      <sheetName val="D3"/>
      <sheetName val="D4"/>
      <sheetName val="D5"/>
      <sheetName val="D6"/>
      <sheetName val="D7"/>
      <sheetName val="D8"/>
      <sheetName val="27-apr"/>
      <sheetName val="4-mei"/>
      <sheetName val="rating"/>
      <sheetName val="RLijst"/>
      <sheetName val="6-apr"/>
      <sheetName val="wintercompetitie 2017"/>
    </sheetNames>
    <definedNames>
      <definedName name="Raster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sheetName val="kalender"/>
      <sheetName val="stand"/>
      <sheetName val="D1"/>
      <sheetName val="D2"/>
      <sheetName val="D3"/>
      <sheetName val="D4"/>
      <sheetName val="D5"/>
      <sheetName val="D6"/>
      <sheetName val="D7"/>
      <sheetName val="D8"/>
      <sheetName val="D9"/>
      <sheetName val="rating"/>
      <sheetName val="RLijst"/>
      <sheetName val="wintercompetitie 2016"/>
    </sheetNames>
    <definedNames>
      <definedName name="Raster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
      <sheetName val="kalender"/>
      <sheetName val="stand"/>
      <sheetName val="rating"/>
      <sheetName val="d1"/>
      <sheetName val="d2"/>
      <sheetName val="d3"/>
      <sheetName val="d4"/>
      <sheetName val="d5"/>
      <sheetName val="d6"/>
      <sheetName val="d7"/>
      <sheetName val="d8"/>
      <sheetName val="d9"/>
      <sheetName val="d10"/>
      <sheetName val="d11"/>
      <sheetName val="d12"/>
      <sheetName val="d13"/>
      <sheetName val="d14"/>
      <sheetName val="d15"/>
      <sheetName val="RLijst"/>
      <sheetName val="wintercompetitie2014-2015"/>
    </sheetNames>
    <definedNames>
      <definedName name="Raster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6210-B427-4ADC-9079-CCED22606B8E}">
  <dimension ref="B1:V62"/>
  <sheetViews>
    <sheetView tabSelected="1" workbookViewId="0">
      <selection activeCell="U23" sqref="U23"/>
    </sheetView>
  </sheetViews>
  <sheetFormatPr defaultColWidth="10.42578125" defaultRowHeight="12.75" x14ac:dyDescent="0.2"/>
  <cols>
    <col min="1" max="1" width="2.5703125" style="2" customWidth="1"/>
    <col min="2" max="2" width="3.7109375" style="2" customWidth="1"/>
    <col min="3" max="3" width="26" style="2" customWidth="1"/>
    <col min="4" max="5" width="5.42578125" style="2" customWidth="1"/>
    <col min="6" max="6" width="8.140625" style="3" customWidth="1"/>
    <col min="7" max="15" width="4.5703125" style="2" customWidth="1"/>
    <col min="16" max="19" width="4.28515625" style="2" customWidth="1"/>
    <col min="20" max="20" width="5.42578125" style="2" customWidth="1"/>
    <col min="21" max="256" width="10.42578125" style="2"/>
    <col min="257" max="257" width="2.5703125" style="2" customWidth="1"/>
    <col min="258" max="258" width="3.7109375" style="2" customWidth="1"/>
    <col min="259" max="259" width="26" style="2" customWidth="1"/>
    <col min="260" max="261" width="5.42578125" style="2" customWidth="1"/>
    <col min="262" max="262" width="8.140625" style="2" customWidth="1"/>
    <col min="263" max="271" width="4.5703125" style="2" customWidth="1"/>
    <col min="272" max="275" width="4.28515625" style="2" customWidth="1"/>
    <col min="276" max="276" width="5.42578125" style="2" customWidth="1"/>
    <col min="277" max="512" width="10.42578125" style="2"/>
    <col min="513" max="513" width="2.5703125" style="2" customWidth="1"/>
    <col min="514" max="514" width="3.7109375" style="2" customWidth="1"/>
    <col min="515" max="515" width="26" style="2" customWidth="1"/>
    <col min="516" max="517" width="5.42578125" style="2" customWidth="1"/>
    <col min="518" max="518" width="8.140625" style="2" customWidth="1"/>
    <col min="519" max="527" width="4.5703125" style="2" customWidth="1"/>
    <col min="528" max="531" width="4.28515625" style="2" customWidth="1"/>
    <col min="532" max="532" width="5.42578125" style="2" customWidth="1"/>
    <col min="533" max="768" width="10.42578125" style="2"/>
    <col min="769" max="769" width="2.5703125" style="2" customWidth="1"/>
    <col min="770" max="770" width="3.7109375" style="2" customWidth="1"/>
    <col min="771" max="771" width="26" style="2" customWidth="1"/>
    <col min="772" max="773" width="5.42578125" style="2" customWidth="1"/>
    <col min="774" max="774" width="8.140625" style="2" customWidth="1"/>
    <col min="775" max="783" width="4.5703125" style="2" customWidth="1"/>
    <col min="784" max="787" width="4.28515625" style="2" customWidth="1"/>
    <col min="788" max="788" width="5.42578125" style="2" customWidth="1"/>
    <col min="789" max="1024" width="10.42578125" style="2"/>
    <col min="1025" max="1025" width="2.5703125" style="2" customWidth="1"/>
    <col min="1026" max="1026" width="3.7109375" style="2" customWidth="1"/>
    <col min="1027" max="1027" width="26" style="2" customWidth="1"/>
    <col min="1028" max="1029" width="5.42578125" style="2" customWidth="1"/>
    <col min="1030" max="1030" width="8.140625" style="2" customWidth="1"/>
    <col min="1031" max="1039" width="4.5703125" style="2" customWidth="1"/>
    <col min="1040" max="1043" width="4.28515625" style="2" customWidth="1"/>
    <col min="1044" max="1044" width="5.42578125" style="2" customWidth="1"/>
    <col min="1045" max="1280" width="10.42578125" style="2"/>
    <col min="1281" max="1281" width="2.5703125" style="2" customWidth="1"/>
    <col min="1282" max="1282" width="3.7109375" style="2" customWidth="1"/>
    <col min="1283" max="1283" width="26" style="2" customWidth="1"/>
    <col min="1284" max="1285" width="5.42578125" style="2" customWidth="1"/>
    <col min="1286" max="1286" width="8.140625" style="2" customWidth="1"/>
    <col min="1287" max="1295" width="4.5703125" style="2" customWidth="1"/>
    <col min="1296" max="1299" width="4.28515625" style="2" customWidth="1"/>
    <col min="1300" max="1300" width="5.42578125" style="2" customWidth="1"/>
    <col min="1301" max="1536" width="10.42578125" style="2"/>
    <col min="1537" max="1537" width="2.5703125" style="2" customWidth="1"/>
    <col min="1538" max="1538" width="3.7109375" style="2" customWidth="1"/>
    <col min="1539" max="1539" width="26" style="2" customWidth="1"/>
    <col min="1540" max="1541" width="5.42578125" style="2" customWidth="1"/>
    <col min="1542" max="1542" width="8.140625" style="2" customWidth="1"/>
    <col min="1543" max="1551" width="4.5703125" style="2" customWidth="1"/>
    <col min="1552" max="1555" width="4.28515625" style="2" customWidth="1"/>
    <col min="1556" max="1556" width="5.42578125" style="2" customWidth="1"/>
    <col min="1557" max="1792" width="10.42578125" style="2"/>
    <col min="1793" max="1793" width="2.5703125" style="2" customWidth="1"/>
    <col min="1794" max="1794" width="3.7109375" style="2" customWidth="1"/>
    <col min="1795" max="1795" width="26" style="2" customWidth="1"/>
    <col min="1796" max="1797" width="5.42578125" style="2" customWidth="1"/>
    <col min="1798" max="1798" width="8.140625" style="2" customWidth="1"/>
    <col min="1799" max="1807" width="4.5703125" style="2" customWidth="1"/>
    <col min="1808" max="1811" width="4.28515625" style="2" customWidth="1"/>
    <col min="1812" max="1812" width="5.42578125" style="2" customWidth="1"/>
    <col min="1813" max="2048" width="10.42578125" style="2"/>
    <col min="2049" max="2049" width="2.5703125" style="2" customWidth="1"/>
    <col min="2050" max="2050" width="3.7109375" style="2" customWidth="1"/>
    <col min="2051" max="2051" width="26" style="2" customWidth="1"/>
    <col min="2052" max="2053" width="5.42578125" style="2" customWidth="1"/>
    <col min="2054" max="2054" width="8.140625" style="2" customWidth="1"/>
    <col min="2055" max="2063" width="4.5703125" style="2" customWidth="1"/>
    <col min="2064" max="2067" width="4.28515625" style="2" customWidth="1"/>
    <col min="2068" max="2068" width="5.42578125" style="2" customWidth="1"/>
    <col min="2069" max="2304" width="10.42578125" style="2"/>
    <col min="2305" max="2305" width="2.5703125" style="2" customWidth="1"/>
    <col min="2306" max="2306" width="3.7109375" style="2" customWidth="1"/>
    <col min="2307" max="2307" width="26" style="2" customWidth="1"/>
    <col min="2308" max="2309" width="5.42578125" style="2" customWidth="1"/>
    <col min="2310" max="2310" width="8.140625" style="2" customWidth="1"/>
    <col min="2311" max="2319" width="4.5703125" style="2" customWidth="1"/>
    <col min="2320" max="2323" width="4.28515625" style="2" customWidth="1"/>
    <col min="2324" max="2324" width="5.42578125" style="2" customWidth="1"/>
    <col min="2325" max="2560" width="10.42578125" style="2"/>
    <col min="2561" max="2561" width="2.5703125" style="2" customWidth="1"/>
    <col min="2562" max="2562" width="3.7109375" style="2" customWidth="1"/>
    <col min="2563" max="2563" width="26" style="2" customWidth="1"/>
    <col min="2564" max="2565" width="5.42578125" style="2" customWidth="1"/>
    <col min="2566" max="2566" width="8.140625" style="2" customWidth="1"/>
    <col min="2567" max="2575" width="4.5703125" style="2" customWidth="1"/>
    <col min="2576" max="2579" width="4.28515625" style="2" customWidth="1"/>
    <col min="2580" max="2580" width="5.42578125" style="2" customWidth="1"/>
    <col min="2581" max="2816" width="10.42578125" style="2"/>
    <col min="2817" max="2817" width="2.5703125" style="2" customWidth="1"/>
    <col min="2818" max="2818" width="3.7109375" style="2" customWidth="1"/>
    <col min="2819" max="2819" width="26" style="2" customWidth="1"/>
    <col min="2820" max="2821" width="5.42578125" style="2" customWidth="1"/>
    <col min="2822" max="2822" width="8.140625" style="2" customWidth="1"/>
    <col min="2823" max="2831" width="4.5703125" style="2" customWidth="1"/>
    <col min="2832" max="2835" width="4.28515625" style="2" customWidth="1"/>
    <col min="2836" max="2836" width="5.42578125" style="2" customWidth="1"/>
    <col min="2837" max="3072" width="10.42578125" style="2"/>
    <col min="3073" max="3073" width="2.5703125" style="2" customWidth="1"/>
    <col min="3074" max="3074" width="3.7109375" style="2" customWidth="1"/>
    <col min="3075" max="3075" width="26" style="2" customWidth="1"/>
    <col min="3076" max="3077" width="5.42578125" style="2" customWidth="1"/>
    <col min="3078" max="3078" width="8.140625" style="2" customWidth="1"/>
    <col min="3079" max="3087" width="4.5703125" style="2" customWidth="1"/>
    <col min="3088" max="3091" width="4.28515625" style="2" customWidth="1"/>
    <col min="3092" max="3092" width="5.42578125" style="2" customWidth="1"/>
    <col min="3093" max="3328" width="10.42578125" style="2"/>
    <col min="3329" max="3329" width="2.5703125" style="2" customWidth="1"/>
    <col min="3330" max="3330" width="3.7109375" style="2" customWidth="1"/>
    <col min="3331" max="3331" width="26" style="2" customWidth="1"/>
    <col min="3332" max="3333" width="5.42578125" style="2" customWidth="1"/>
    <col min="3334" max="3334" width="8.140625" style="2" customWidth="1"/>
    <col min="3335" max="3343" width="4.5703125" style="2" customWidth="1"/>
    <col min="3344" max="3347" width="4.28515625" style="2" customWidth="1"/>
    <col min="3348" max="3348" width="5.42578125" style="2" customWidth="1"/>
    <col min="3349" max="3584" width="10.42578125" style="2"/>
    <col min="3585" max="3585" width="2.5703125" style="2" customWidth="1"/>
    <col min="3586" max="3586" width="3.7109375" style="2" customWidth="1"/>
    <col min="3587" max="3587" width="26" style="2" customWidth="1"/>
    <col min="3588" max="3589" width="5.42578125" style="2" customWidth="1"/>
    <col min="3590" max="3590" width="8.140625" style="2" customWidth="1"/>
    <col min="3591" max="3599" width="4.5703125" style="2" customWidth="1"/>
    <col min="3600" max="3603" width="4.28515625" style="2" customWidth="1"/>
    <col min="3604" max="3604" width="5.42578125" style="2" customWidth="1"/>
    <col min="3605" max="3840" width="10.42578125" style="2"/>
    <col min="3841" max="3841" width="2.5703125" style="2" customWidth="1"/>
    <col min="3842" max="3842" width="3.7109375" style="2" customWidth="1"/>
    <col min="3843" max="3843" width="26" style="2" customWidth="1"/>
    <col min="3844" max="3845" width="5.42578125" style="2" customWidth="1"/>
    <col min="3846" max="3846" width="8.140625" style="2" customWidth="1"/>
    <col min="3847" max="3855" width="4.5703125" style="2" customWidth="1"/>
    <col min="3856" max="3859" width="4.28515625" style="2" customWidth="1"/>
    <col min="3860" max="3860" width="5.42578125" style="2" customWidth="1"/>
    <col min="3861" max="4096" width="10.42578125" style="2"/>
    <col min="4097" max="4097" width="2.5703125" style="2" customWidth="1"/>
    <col min="4098" max="4098" width="3.7109375" style="2" customWidth="1"/>
    <col min="4099" max="4099" width="26" style="2" customWidth="1"/>
    <col min="4100" max="4101" width="5.42578125" style="2" customWidth="1"/>
    <col min="4102" max="4102" width="8.140625" style="2" customWidth="1"/>
    <col min="4103" max="4111" width="4.5703125" style="2" customWidth="1"/>
    <col min="4112" max="4115" width="4.28515625" style="2" customWidth="1"/>
    <col min="4116" max="4116" width="5.42578125" style="2" customWidth="1"/>
    <col min="4117" max="4352" width="10.42578125" style="2"/>
    <col min="4353" max="4353" width="2.5703125" style="2" customWidth="1"/>
    <col min="4354" max="4354" width="3.7109375" style="2" customWidth="1"/>
    <col min="4355" max="4355" width="26" style="2" customWidth="1"/>
    <col min="4356" max="4357" width="5.42578125" style="2" customWidth="1"/>
    <col min="4358" max="4358" width="8.140625" style="2" customWidth="1"/>
    <col min="4359" max="4367" width="4.5703125" style="2" customWidth="1"/>
    <col min="4368" max="4371" width="4.28515625" style="2" customWidth="1"/>
    <col min="4372" max="4372" width="5.42578125" style="2" customWidth="1"/>
    <col min="4373" max="4608" width="10.42578125" style="2"/>
    <col min="4609" max="4609" width="2.5703125" style="2" customWidth="1"/>
    <col min="4610" max="4610" width="3.7109375" style="2" customWidth="1"/>
    <col min="4611" max="4611" width="26" style="2" customWidth="1"/>
    <col min="4612" max="4613" width="5.42578125" style="2" customWidth="1"/>
    <col min="4614" max="4614" width="8.140625" style="2" customWidth="1"/>
    <col min="4615" max="4623" width="4.5703125" style="2" customWidth="1"/>
    <col min="4624" max="4627" width="4.28515625" style="2" customWidth="1"/>
    <col min="4628" max="4628" width="5.42578125" style="2" customWidth="1"/>
    <col min="4629" max="4864" width="10.42578125" style="2"/>
    <col min="4865" max="4865" width="2.5703125" style="2" customWidth="1"/>
    <col min="4866" max="4866" width="3.7109375" style="2" customWidth="1"/>
    <col min="4867" max="4867" width="26" style="2" customWidth="1"/>
    <col min="4868" max="4869" width="5.42578125" style="2" customWidth="1"/>
    <col min="4870" max="4870" width="8.140625" style="2" customWidth="1"/>
    <col min="4871" max="4879" width="4.5703125" style="2" customWidth="1"/>
    <col min="4880" max="4883" width="4.28515625" style="2" customWidth="1"/>
    <col min="4884" max="4884" width="5.42578125" style="2" customWidth="1"/>
    <col min="4885" max="5120" width="10.42578125" style="2"/>
    <col min="5121" max="5121" width="2.5703125" style="2" customWidth="1"/>
    <col min="5122" max="5122" width="3.7109375" style="2" customWidth="1"/>
    <col min="5123" max="5123" width="26" style="2" customWidth="1"/>
    <col min="5124" max="5125" width="5.42578125" style="2" customWidth="1"/>
    <col min="5126" max="5126" width="8.140625" style="2" customWidth="1"/>
    <col min="5127" max="5135" width="4.5703125" style="2" customWidth="1"/>
    <col min="5136" max="5139" width="4.28515625" style="2" customWidth="1"/>
    <col min="5140" max="5140" width="5.42578125" style="2" customWidth="1"/>
    <col min="5141" max="5376" width="10.42578125" style="2"/>
    <col min="5377" max="5377" width="2.5703125" style="2" customWidth="1"/>
    <col min="5378" max="5378" width="3.7109375" style="2" customWidth="1"/>
    <col min="5379" max="5379" width="26" style="2" customWidth="1"/>
    <col min="5380" max="5381" width="5.42578125" style="2" customWidth="1"/>
    <col min="5382" max="5382" width="8.140625" style="2" customWidth="1"/>
    <col min="5383" max="5391" width="4.5703125" style="2" customWidth="1"/>
    <col min="5392" max="5395" width="4.28515625" style="2" customWidth="1"/>
    <col min="5396" max="5396" width="5.42578125" style="2" customWidth="1"/>
    <col min="5397" max="5632" width="10.42578125" style="2"/>
    <col min="5633" max="5633" width="2.5703125" style="2" customWidth="1"/>
    <col min="5634" max="5634" width="3.7109375" style="2" customWidth="1"/>
    <col min="5635" max="5635" width="26" style="2" customWidth="1"/>
    <col min="5636" max="5637" width="5.42578125" style="2" customWidth="1"/>
    <col min="5638" max="5638" width="8.140625" style="2" customWidth="1"/>
    <col min="5639" max="5647" width="4.5703125" style="2" customWidth="1"/>
    <col min="5648" max="5651" width="4.28515625" style="2" customWidth="1"/>
    <col min="5652" max="5652" width="5.42578125" style="2" customWidth="1"/>
    <col min="5653" max="5888" width="10.42578125" style="2"/>
    <col min="5889" max="5889" width="2.5703125" style="2" customWidth="1"/>
    <col min="5890" max="5890" width="3.7109375" style="2" customWidth="1"/>
    <col min="5891" max="5891" width="26" style="2" customWidth="1"/>
    <col min="5892" max="5893" width="5.42578125" style="2" customWidth="1"/>
    <col min="5894" max="5894" width="8.140625" style="2" customWidth="1"/>
    <col min="5895" max="5903" width="4.5703125" style="2" customWidth="1"/>
    <col min="5904" max="5907" width="4.28515625" style="2" customWidth="1"/>
    <col min="5908" max="5908" width="5.42578125" style="2" customWidth="1"/>
    <col min="5909" max="6144" width="10.42578125" style="2"/>
    <col min="6145" max="6145" width="2.5703125" style="2" customWidth="1"/>
    <col min="6146" max="6146" width="3.7109375" style="2" customWidth="1"/>
    <col min="6147" max="6147" width="26" style="2" customWidth="1"/>
    <col min="6148" max="6149" width="5.42578125" style="2" customWidth="1"/>
    <col min="6150" max="6150" width="8.140625" style="2" customWidth="1"/>
    <col min="6151" max="6159" width="4.5703125" style="2" customWidth="1"/>
    <col min="6160" max="6163" width="4.28515625" style="2" customWidth="1"/>
    <col min="6164" max="6164" width="5.42578125" style="2" customWidth="1"/>
    <col min="6165" max="6400" width="10.42578125" style="2"/>
    <col min="6401" max="6401" width="2.5703125" style="2" customWidth="1"/>
    <col min="6402" max="6402" width="3.7109375" style="2" customWidth="1"/>
    <col min="6403" max="6403" width="26" style="2" customWidth="1"/>
    <col min="6404" max="6405" width="5.42578125" style="2" customWidth="1"/>
    <col min="6406" max="6406" width="8.140625" style="2" customWidth="1"/>
    <col min="6407" max="6415" width="4.5703125" style="2" customWidth="1"/>
    <col min="6416" max="6419" width="4.28515625" style="2" customWidth="1"/>
    <col min="6420" max="6420" width="5.42578125" style="2" customWidth="1"/>
    <col min="6421" max="6656" width="10.42578125" style="2"/>
    <col min="6657" max="6657" width="2.5703125" style="2" customWidth="1"/>
    <col min="6658" max="6658" width="3.7109375" style="2" customWidth="1"/>
    <col min="6659" max="6659" width="26" style="2" customWidth="1"/>
    <col min="6660" max="6661" width="5.42578125" style="2" customWidth="1"/>
    <col min="6662" max="6662" width="8.140625" style="2" customWidth="1"/>
    <col min="6663" max="6671" width="4.5703125" style="2" customWidth="1"/>
    <col min="6672" max="6675" width="4.28515625" style="2" customWidth="1"/>
    <col min="6676" max="6676" width="5.42578125" style="2" customWidth="1"/>
    <col min="6677" max="6912" width="10.42578125" style="2"/>
    <col min="6913" max="6913" width="2.5703125" style="2" customWidth="1"/>
    <col min="6914" max="6914" width="3.7109375" style="2" customWidth="1"/>
    <col min="6915" max="6915" width="26" style="2" customWidth="1"/>
    <col min="6916" max="6917" width="5.42578125" style="2" customWidth="1"/>
    <col min="6918" max="6918" width="8.140625" style="2" customWidth="1"/>
    <col min="6919" max="6927" width="4.5703125" style="2" customWidth="1"/>
    <col min="6928" max="6931" width="4.28515625" style="2" customWidth="1"/>
    <col min="6932" max="6932" width="5.42578125" style="2" customWidth="1"/>
    <col min="6933" max="7168" width="10.42578125" style="2"/>
    <col min="7169" max="7169" width="2.5703125" style="2" customWidth="1"/>
    <col min="7170" max="7170" width="3.7109375" style="2" customWidth="1"/>
    <col min="7171" max="7171" width="26" style="2" customWidth="1"/>
    <col min="7172" max="7173" width="5.42578125" style="2" customWidth="1"/>
    <col min="7174" max="7174" width="8.140625" style="2" customWidth="1"/>
    <col min="7175" max="7183" width="4.5703125" style="2" customWidth="1"/>
    <col min="7184" max="7187" width="4.28515625" style="2" customWidth="1"/>
    <col min="7188" max="7188" width="5.42578125" style="2" customWidth="1"/>
    <col min="7189" max="7424" width="10.42578125" style="2"/>
    <col min="7425" max="7425" width="2.5703125" style="2" customWidth="1"/>
    <col min="7426" max="7426" width="3.7109375" style="2" customWidth="1"/>
    <col min="7427" max="7427" width="26" style="2" customWidth="1"/>
    <col min="7428" max="7429" width="5.42578125" style="2" customWidth="1"/>
    <col min="7430" max="7430" width="8.140625" style="2" customWidth="1"/>
    <col min="7431" max="7439" width="4.5703125" style="2" customWidth="1"/>
    <col min="7440" max="7443" width="4.28515625" style="2" customWidth="1"/>
    <col min="7444" max="7444" width="5.42578125" style="2" customWidth="1"/>
    <col min="7445" max="7680" width="10.42578125" style="2"/>
    <col min="7681" max="7681" width="2.5703125" style="2" customWidth="1"/>
    <col min="7682" max="7682" width="3.7109375" style="2" customWidth="1"/>
    <col min="7683" max="7683" width="26" style="2" customWidth="1"/>
    <col min="7684" max="7685" width="5.42578125" style="2" customWidth="1"/>
    <col min="7686" max="7686" width="8.140625" style="2" customWidth="1"/>
    <col min="7687" max="7695" width="4.5703125" style="2" customWidth="1"/>
    <col min="7696" max="7699" width="4.28515625" style="2" customWidth="1"/>
    <col min="7700" max="7700" width="5.42578125" style="2" customWidth="1"/>
    <col min="7701" max="7936" width="10.42578125" style="2"/>
    <col min="7937" max="7937" width="2.5703125" style="2" customWidth="1"/>
    <col min="7938" max="7938" width="3.7109375" style="2" customWidth="1"/>
    <col min="7939" max="7939" width="26" style="2" customWidth="1"/>
    <col min="7940" max="7941" width="5.42578125" style="2" customWidth="1"/>
    <col min="7942" max="7942" width="8.140625" style="2" customWidth="1"/>
    <col min="7943" max="7951" width="4.5703125" style="2" customWidth="1"/>
    <col min="7952" max="7955" width="4.28515625" style="2" customWidth="1"/>
    <col min="7956" max="7956" width="5.42578125" style="2" customWidth="1"/>
    <col min="7957" max="8192" width="10.42578125" style="2"/>
    <col min="8193" max="8193" width="2.5703125" style="2" customWidth="1"/>
    <col min="8194" max="8194" width="3.7109375" style="2" customWidth="1"/>
    <col min="8195" max="8195" width="26" style="2" customWidth="1"/>
    <col min="8196" max="8197" width="5.42578125" style="2" customWidth="1"/>
    <col min="8198" max="8198" width="8.140625" style="2" customWidth="1"/>
    <col min="8199" max="8207" width="4.5703125" style="2" customWidth="1"/>
    <col min="8208" max="8211" width="4.28515625" style="2" customWidth="1"/>
    <col min="8212" max="8212" width="5.42578125" style="2" customWidth="1"/>
    <col min="8213" max="8448" width="10.42578125" style="2"/>
    <col min="8449" max="8449" width="2.5703125" style="2" customWidth="1"/>
    <col min="8450" max="8450" width="3.7109375" style="2" customWidth="1"/>
    <col min="8451" max="8451" width="26" style="2" customWidth="1"/>
    <col min="8452" max="8453" width="5.42578125" style="2" customWidth="1"/>
    <col min="8454" max="8454" width="8.140625" style="2" customWidth="1"/>
    <col min="8455" max="8463" width="4.5703125" style="2" customWidth="1"/>
    <col min="8464" max="8467" width="4.28515625" style="2" customWidth="1"/>
    <col min="8468" max="8468" width="5.42578125" style="2" customWidth="1"/>
    <col min="8469" max="8704" width="10.42578125" style="2"/>
    <col min="8705" max="8705" width="2.5703125" style="2" customWidth="1"/>
    <col min="8706" max="8706" width="3.7109375" style="2" customWidth="1"/>
    <col min="8707" max="8707" width="26" style="2" customWidth="1"/>
    <col min="8708" max="8709" width="5.42578125" style="2" customWidth="1"/>
    <col min="8710" max="8710" width="8.140625" style="2" customWidth="1"/>
    <col min="8711" max="8719" width="4.5703125" style="2" customWidth="1"/>
    <col min="8720" max="8723" width="4.28515625" style="2" customWidth="1"/>
    <col min="8724" max="8724" width="5.42578125" style="2" customWidth="1"/>
    <col min="8725" max="8960" width="10.42578125" style="2"/>
    <col min="8961" max="8961" width="2.5703125" style="2" customWidth="1"/>
    <col min="8962" max="8962" width="3.7109375" style="2" customWidth="1"/>
    <col min="8963" max="8963" width="26" style="2" customWidth="1"/>
    <col min="8964" max="8965" width="5.42578125" style="2" customWidth="1"/>
    <col min="8966" max="8966" width="8.140625" style="2" customWidth="1"/>
    <col min="8967" max="8975" width="4.5703125" style="2" customWidth="1"/>
    <col min="8976" max="8979" width="4.28515625" style="2" customWidth="1"/>
    <col min="8980" max="8980" width="5.42578125" style="2" customWidth="1"/>
    <col min="8981" max="9216" width="10.42578125" style="2"/>
    <col min="9217" max="9217" width="2.5703125" style="2" customWidth="1"/>
    <col min="9218" max="9218" width="3.7109375" style="2" customWidth="1"/>
    <col min="9219" max="9219" width="26" style="2" customWidth="1"/>
    <col min="9220" max="9221" width="5.42578125" style="2" customWidth="1"/>
    <col min="9222" max="9222" width="8.140625" style="2" customWidth="1"/>
    <col min="9223" max="9231" width="4.5703125" style="2" customWidth="1"/>
    <col min="9232" max="9235" width="4.28515625" style="2" customWidth="1"/>
    <col min="9236" max="9236" width="5.42578125" style="2" customWidth="1"/>
    <col min="9237" max="9472" width="10.42578125" style="2"/>
    <col min="9473" max="9473" width="2.5703125" style="2" customWidth="1"/>
    <col min="9474" max="9474" width="3.7109375" style="2" customWidth="1"/>
    <col min="9475" max="9475" width="26" style="2" customWidth="1"/>
    <col min="9476" max="9477" width="5.42578125" style="2" customWidth="1"/>
    <col min="9478" max="9478" width="8.140625" style="2" customWidth="1"/>
    <col min="9479" max="9487" width="4.5703125" style="2" customWidth="1"/>
    <col min="9488" max="9491" width="4.28515625" style="2" customWidth="1"/>
    <col min="9492" max="9492" width="5.42578125" style="2" customWidth="1"/>
    <col min="9493" max="9728" width="10.42578125" style="2"/>
    <col min="9729" max="9729" width="2.5703125" style="2" customWidth="1"/>
    <col min="9730" max="9730" width="3.7109375" style="2" customWidth="1"/>
    <col min="9731" max="9731" width="26" style="2" customWidth="1"/>
    <col min="9732" max="9733" width="5.42578125" style="2" customWidth="1"/>
    <col min="9734" max="9734" width="8.140625" style="2" customWidth="1"/>
    <col min="9735" max="9743" width="4.5703125" style="2" customWidth="1"/>
    <col min="9744" max="9747" width="4.28515625" style="2" customWidth="1"/>
    <col min="9748" max="9748" width="5.42578125" style="2" customWidth="1"/>
    <col min="9749" max="9984" width="10.42578125" style="2"/>
    <col min="9985" max="9985" width="2.5703125" style="2" customWidth="1"/>
    <col min="9986" max="9986" width="3.7109375" style="2" customWidth="1"/>
    <col min="9987" max="9987" width="26" style="2" customWidth="1"/>
    <col min="9988" max="9989" width="5.42578125" style="2" customWidth="1"/>
    <col min="9990" max="9990" width="8.140625" style="2" customWidth="1"/>
    <col min="9991" max="9999" width="4.5703125" style="2" customWidth="1"/>
    <col min="10000" max="10003" width="4.28515625" style="2" customWidth="1"/>
    <col min="10004" max="10004" width="5.42578125" style="2" customWidth="1"/>
    <col min="10005" max="10240" width="10.42578125" style="2"/>
    <col min="10241" max="10241" width="2.5703125" style="2" customWidth="1"/>
    <col min="10242" max="10242" width="3.7109375" style="2" customWidth="1"/>
    <col min="10243" max="10243" width="26" style="2" customWidth="1"/>
    <col min="10244" max="10245" width="5.42578125" style="2" customWidth="1"/>
    <col min="10246" max="10246" width="8.140625" style="2" customWidth="1"/>
    <col min="10247" max="10255" width="4.5703125" style="2" customWidth="1"/>
    <col min="10256" max="10259" width="4.28515625" style="2" customWidth="1"/>
    <col min="10260" max="10260" width="5.42578125" style="2" customWidth="1"/>
    <col min="10261" max="10496" width="10.42578125" style="2"/>
    <col min="10497" max="10497" width="2.5703125" style="2" customWidth="1"/>
    <col min="10498" max="10498" width="3.7109375" style="2" customWidth="1"/>
    <col min="10499" max="10499" width="26" style="2" customWidth="1"/>
    <col min="10500" max="10501" width="5.42578125" style="2" customWidth="1"/>
    <col min="10502" max="10502" width="8.140625" style="2" customWidth="1"/>
    <col min="10503" max="10511" width="4.5703125" style="2" customWidth="1"/>
    <col min="10512" max="10515" width="4.28515625" style="2" customWidth="1"/>
    <col min="10516" max="10516" width="5.42578125" style="2" customWidth="1"/>
    <col min="10517" max="10752" width="10.42578125" style="2"/>
    <col min="10753" max="10753" width="2.5703125" style="2" customWidth="1"/>
    <col min="10754" max="10754" width="3.7109375" style="2" customWidth="1"/>
    <col min="10755" max="10755" width="26" style="2" customWidth="1"/>
    <col min="10756" max="10757" width="5.42578125" style="2" customWidth="1"/>
    <col min="10758" max="10758" width="8.140625" style="2" customWidth="1"/>
    <col min="10759" max="10767" width="4.5703125" style="2" customWidth="1"/>
    <col min="10768" max="10771" width="4.28515625" style="2" customWidth="1"/>
    <col min="10772" max="10772" width="5.42578125" style="2" customWidth="1"/>
    <col min="10773" max="11008" width="10.42578125" style="2"/>
    <col min="11009" max="11009" width="2.5703125" style="2" customWidth="1"/>
    <col min="11010" max="11010" width="3.7109375" style="2" customWidth="1"/>
    <col min="11011" max="11011" width="26" style="2" customWidth="1"/>
    <col min="11012" max="11013" width="5.42578125" style="2" customWidth="1"/>
    <col min="11014" max="11014" width="8.140625" style="2" customWidth="1"/>
    <col min="11015" max="11023" width="4.5703125" style="2" customWidth="1"/>
    <col min="11024" max="11027" width="4.28515625" style="2" customWidth="1"/>
    <col min="11028" max="11028" width="5.42578125" style="2" customWidth="1"/>
    <col min="11029" max="11264" width="10.42578125" style="2"/>
    <col min="11265" max="11265" width="2.5703125" style="2" customWidth="1"/>
    <col min="11266" max="11266" width="3.7109375" style="2" customWidth="1"/>
    <col min="11267" max="11267" width="26" style="2" customWidth="1"/>
    <col min="11268" max="11269" width="5.42578125" style="2" customWidth="1"/>
    <col min="11270" max="11270" width="8.140625" style="2" customWidth="1"/>
    <col min="11271" max="11279" width="4.5703125" style="2" customWidth="1"/>
    <col min="11280" max="11283" width="4.28515625" style="2" customWidth="1"/>
    <col min="11284" max="11284" width="5.42578125" style="2" customWidth="1"/>
    <col min="11285" max="11520" width="10.42578125" style="2"/>
    <col min="11521" max="11521" width="2.5703125" style="2" customWidth="1"/>
    <col min="11522" max="11522" width="3.7109375" style="2" customWidth="1"/>
    <col min="11523" max="11523" width="26" style="2" customWidth="1"/>
    <col min="11524" max="11525" width="5.42578125" style="2" customWidth="1"/>
    <col min="11526" max="11526" width="8.140625" style="2" customWidth="1"/>
    <col min="11527" max="11535" width="4.5703125" style="2" customWidth="1"/>
    <col min="11536" max="11539" width="4.28515625" style="2" customWidth="1"/>
    <col min="11540" max="11540" width="5.42578125" style="2" customWidth="1"/>
    <col min="11541" max="11776" width="10.42578125" style="2"/>
    <col min="11777" max="11777" width="2.5703125" style="2" customWidth="1"/>
    <col min="11778" max="11778" width="3.7109375" style="2" customWidth="1"/>
    <col min="11779" max="11779" width="26" style="2" customWidth="1"/>
    <col min="11780" max="11781" width="5.42578125" style="2" customWidth="1"/>
    <col min="11782" max="11782" width="8.140625" style="2" customWidth="1"/>
    <col min="11783" max="11791" width="4.5703125" style="2" customWidth="1"/>
    <col min="11792" max="11795" width="4.28515625" style="2" customWidth="1"/>
    <col min="11796" max="11796" width="5.42578125" style="2" customWidth="1"/>
    <col min="11797" max="12032" width="10.42578125" style="2"/>
    <col min="12033" max="12033" width="2.5703125" style="2" customWidth="1"/>
    <col min="12034" max="12034" width="3.7109375" style="2" customWidth="1"/>
    <col min="12035" max="12035" width="26" style="2" customWidth="1"/>
    <col min="12036" max="12037" width="5.42578125" style="2" customWidth="1"/>
    <col min="12038" max="12038" width="8.140625" style="2" customWidth="1"/>
    <col min="12039" max="12047" width="4.5703125" style="2" customWidth="1"/>
    <col min="12048" max="12051" width="4.28515625" style="2" customWidth="1"/>
    <col min="12052" max="12052" width="5.42578125" style="2" customWidth="1"/>
    <col min="12053" max="12288" width="10.42578125" style="2"/>
    <col min="12289" max="12289" width="2.5703125" style="2" customWidth="1"/>
    <col min="12290" max="12290" width="3.7109375" style="2" customWidth="1"/>
    <col min="12291" max="12291" width="26" style="2" customWidth="1"/>
    <col min="12292" max="12293" width="5.42578125" style="2" customWidth="1"/>
    <col min="12294" max="12294" width="8.140625" style="2" customWidth="1"/>
    <col min="12295" max="12303" width="4.5703125" style="2" customWidth="1"/>
    <col min="12304" max="12307" width="4.28515625" style="2" customWidth="1"/>
    <col min="12308" max="12308" width="5.42578125" style="2" customWidth="1"/>
    <col min="12309" max="12544" width="10.42578125" style="2"/>
    <col min="12545" max="12545" width="2.5703125" style="2" customWidth="1"/>
    <col min="12546" max="12546" width="3.7109375" style="2" customWidth="1"/>
    <col min="12547" max="12547" width="26" style="2" customWidth="1"/>
    <col min="12548" max="12549" width="5.42578125" style="2" customWidth="1"/>
    <col min="12550" max="12550" width="8.140625" style="2" customWidth="1"/>
    <col min="12551" max="12559" width="4.5703125" style="2" customWidth="1"/>
    <col min="12560" max="12563" width="4.28515625" style="2" customWidth="1"/>
    <col min="12564" max="12564" width="5.42578125" style="2" customWidth="1"/>
    <col min="12565" max="12800" width="10.42578125" style="2"/>
    <col min="12801" max="12801" width="2.5703125" style="2" customWidth="1"/>
    <col min="12802" max="12802" width="3.7109375" style="2" customWidth="1"/>
    <col min="12803" max="12803" width="26" style="2" customWidth="1"/>
    <col min="12804" max="12805" width="5.42578125" style="2" customWidth="1"/>
    <col min="12806" max="12806" width="8.140625" style="2" customWidth="1"/>
    <col min="12807" max="12815" width="4.5703125" style="2" customWidth="1"/>
    <col min="12816" max="12819" width="4.28515625" style="2" customWidth="1"/>
    <col min="12820" max="12820" width="5.42578125" style="2" customWidth="1"/>
    <col min="12821" max="13056" width="10.42578125" style="2"/>
    <col min="13057" max="13057" width="2.5703125" style="2" customWidth="1"/>
    <col min="13058" max="13058" width="3.7109375" style="2" customWidth="1"/>
    <col min="13059" max="13059" width="26" style="2" customWidth="1"/>
    <col min="13060" max="13061" width="5.42578125" style="2" customWidth="1"/>
    <col min="13062" max="13062" width="8.140625" style="2" customWidth="1"/>
    <col min="13063" max="13071" width="4.5703125" style="2" customWidth="1"/>
    <col min="13072" max="13075" width="4.28515625" style="2" customWidth="1"/>
    <col min="13076" max="13076" width="5.42578125" style="2" customWidth="1"/>
    <col min="13077" max="13312" width="10.42578125" style="2"/>
    <col min="13313" max="13313" width="2.5703125" style="2" customWidth="1"/>
    <col min="13314" max="13314" width="3.7109375" style="2" customWidth="1"/>
    <col min="13315" max="13315" width="26" style="2" customWidth="1"/>
    <col min="13316" max="13317" width="5.42578125" style="2" customWidth="1"/>
    <col min="13318" max="13318" width="8.140625" style="2" customWidth="1"/>
    <col min="13319" max="13327" width="4.5703125" style="2" customWidth="1"/>
    <col min="13328" max="13331" width="4.28515625" style="2" customWidth="1"/>
    <col min="13332" max="13332" width="5.42578125" style="2" customWidth="1"/>
    <col min="13333" max="13568" width="10.42578125" style="2"/>
    <col min="13569" max="13569" width="2.5703125" style="2" customWidth="1"/>
    <col min="13570" max="13570" width="3.7109375" style="2" customWidth="1"/>
    <col min="13571" max="13571" width="26" style="2" customWidth="1"/>
    <col min="13572" max="13573" width="5.42578125" style="2" customWidth="1"/>
    <col min="13574" max="13574" width="8.140625" style="2" customWidth="1"/>
    <col min="13575" max="13583" width="4.5703125" style="2" customWidth="1"/>
    <col min="13584" max="13587" width="4.28515625" style="2" customWidth="1"/>
    <col min="13588" max="13588" width="5.42578125" style="2" customWidth="1"/>
    <col min="13589" max="13824" width="10.42578125" style="2"/>
    <col min="13825" max="13825" width="2.5703125" style="2" customWidth="1"/>
    <col min="13826" max="13826" width="3.7109375" style="2" customWidth="1"/>
    <col min="13827" max="13827" width="26" style="2" customWidth="1"/>
    <col min="13828" max="13829" width="5.42578125" style="2" customWidth="1"/>
    <col min="13830" max="13830" width="8.140625" style="2" customWidth="1"/>
    <col min="13831" max="13839" width="4.5703125" style="2" customWidth="1"/>
    <col min="13840" max="13843" width="4.28515625" style="2" customWidth="1"/>
    <col min="13844" max="13844" width="5.42578125" style="2" customWidth="1"/>
    <col min="13845" max="14080" width="10.42578125" style="2"/>
    <col min="14081" max="14081" width="2.5703125" style="2" customWidth="1"/>
    <col min="14082" max="14082" width="3.7109375" style="2" customWidth="1"/>
    <col min="14083" max="14083" width="26" style="2" customWidth="1"/>
    <col min="14084" max="14085" width="5.42578125" style="2" customWidth="1"/>
    <col min="14086" max="14086" width="8.140625" style="2" customWidth="1"/>
    <col min="14087" max="14095" width="4.5703125" style="2" customWidth="1"/>
    <col min="14096" max="14099" width="4.28515625" style="2" customWidth="1"/>
    <col min="14100" max="14100" width="5.42578125" style="2" customWidth="1"/>
    <col min="14101" max="14336" width="10.42578125" style="2"/>
    <col min="14337" max="14337" width="2.5703125" style="2" customWidth="1"/>
    <col min="14338" max="14338" width="3.7109375" style="2" customWidth="1"/>
    <col min="14339" max="14339" width="26" style="2" customWidth="1"/>
    <col min="14340" max="14341" width="5.42578125" style="2" customWidth="1"/>
    <col min="14342" max="14342" width="8.140625" style="2" customWidth="1"/>
    <col min="14343" max="14351" width="4.5703125" style="2" customWidth="1"/>
    <col min="14352" max="14355" width="4.28515625" style="2" customWidth="1"/>
    <col min="14356" max="14356" width="5.42578125" style="2" customWidth="1"/>
    <col min="14357" max="14592" width="10.42578125" style="2"/>
    <col min="14593" max="14593" width="2.5703125" style="2" customWidth="1"/>
    <col min="14594" max="14594" width="3.7109375" style="2" customWidth="1"/>
    <col min="14595" max="14595" width="26" style="2" customWidth="1"/>
    <col min="14596" max="14597" width="5.42578125" style="2" customWidth="1"/>
    <col min="14598" max="14598" width="8.140625" style="2" customWidth="1"/>
    <col min="14599" max="14607" width="4.5703125" style="2" customWidth="1"/>
    <col min="14608" max="14611" width="4.28515625" style="2" customWidth="1"/>
    <col min="14612" max="14612" width="5.42578125" style="2" customWidth="1"/>
    <col min="14613" max="14848" width="10.42578125" style="2"/>
    <col min="14849" max="14849" width="2.5703125" style="2" customWidth="1"/>
    <col min="14850" max="14850" width="3.7109375" style="2" customWidth="1"/>
    <col min="14851" max="14851" width="26" style="2" customWidth="1"/>
    <col min="14852" max="14853" width="5.42578125" style="2" customWidth="1"/>
    <col min="14854" max="14854" width="8.140625" style="2" customWidth="1"/>
    <col min="14855" max="14863" width="4.5703125" style="2" customWidth="1"/>
    <col min="14864" max="14867" width="4.28515625" style="2" customWidth="1"/>
    <col min="14868" max="14868" width="5.42578125" style="2" customWidth="1"/>
    <col min="14869" max="15104" width="10.42578125" style="2"/>
    <col min="15105" max="15105" width="2.5703125" style="2" customWidth="1"/>
    <col min="15106" max="15106" width="3.7109375" style="2" customWidth="1"/>
    <col min="15107" max="15107" width="26" style="2" customWidth="1"/>
    <col min="15108" max="15109" width="5.42578125" style="2" customWidth="1"/>
    <col min="15110" max="15110" width="8.140625" style="2" customWidth="1"/>
    <col min="15111" max="15119" width="4.5703125" style="2" customWidth="1"/>
    <col min="15120" max="15123" width="4.28515625" style="2" customWidth="1"/>
    <col min="15124" max="15124" width="5.42578125" style="2" customWidth="1"/>
    <col min="15125" max="15360" width="10.42578125" style="2"/>
    <col min="15361" max="15361" width="2.5703125" style="2" customWidth="1"/>
    <col min="15362" max="15362" width="3.7109375" style="2" customWidth="1"/>
    <col min="15363" max="15363" width="26" style="2" customWidth="1"/>
    <col min="15364" max="15365" width="5.42578125" style="2" customWidth="1"/>
    <col min="15366" max="15366" width="8.140625" style="2" customWidth="1"/>
    <col min="15367" max="15375" width="4.5703125" style="2" customWidth="1"/>
    <col min="15376" max="15379" width="4.28515625" style="2" customWidth="1"/>
    <col min="15380" max="15380" width="5.42578125" style="2" customWidth="1"/>
    <col min="15381" max="15616" width="10.42578125" style="2"/>
    <col min="15617" max="15617" width="2.5703125" style="2" customWidth="1"/>
    <col min="15618" max="15618" width="3.7109375" style="2" customWidth="1"/>
    <col min="15619" max="15619" width="26" style="2" customWidth="1"/>
    <col min="15620" max="15621" width="5.42578125" style="2" customWidth="1"/>
    <col min="15622" max="15622" width="8.140625" style="2" customWidth="1"/>
    <col min="15623" max="15631" width="4.5703125" style="2" customWidth="1"/>
    <col min="15632" max="15635" width="4.28515625" style="2" customWidth="1"/>
    <col min="15636" max="15636" width="5.42578125" style="2" customWidth="1"/>
    <col min="15637" max="15872" width="10.42578125" style="2"/>
    <col min="15873" max="15873" width="2.5703125" style="2" customWidth="1"/>
    <col min="15874" max="15874" width="3.7109375" style="2" customWidth="1"/>
    <col min="15875" max="15875" width="26" style="2" customWidth="1"/>
    <col min="15876" max="15877" width="5.42578125" style="2" customWidth="1"/>
    <col min="15878" max="15878" width="8.140625" style="2" customWidth="1"/>
    <col min="15879" max="15887" width="4.5703125" style="2" customWidth="1"/>
    <col min="15888" max="15891" width="4.28515625" style="2" customWidth="1"/>
    <col min="15892" max="15892" width="5.42578125" style="2" customWidth="1"/>
    <col min="15893" max="16128" width="10.42578125" style="2"/>
    <col min="16129" max="16129" width="2.5703125" style="2" customWidth="1"/>
    <col min="16130" max="16130" width="3.7109375" style="2" customWidth="1"/>
    <col min="16131" max="16131" width="26" style="2" customWidth="1"/>
    <col min="16132" max="16133" width="5.42578125" style="2" customWidth="1"/>
    <col min="16134" max="16134" width="8.140625" style="2" customWidth="1"/>
    <col min="16135" max="16143" width="4.5703125" style="2" customWidth="1"/>
    <col min="16144" max="16147" width="4.28515625" style="2" customWidth="1"/>
    <col min="16148" max="16148" width="5.42578125" style="2" customWidth="1"/>
    <col min="16149" max="16384" width="10.42578125" style="2"/>
  </cols>
  <sheetData>
    <row r="1" spans="2:20" ht="15" customHeight="1" x14ac:dyDescent="0.2">
      <c r="B1" s="4"/>
    </row>
    <row r="2" spans="2:20" ht="18.75" thickBot="1" x14ac:dyDescent="0.3">
      <c r="B2" s="4"/>
      <c r="C2" s="43" t="s">
        <v>0</v>
      </c>
    </row>
    <row r="3" spans="2:20" s="6" customFormat="1" x14ac:dyDescent="0.2">
      <c r="B3" s="7"/>
      <c r="C3" s="45"/>
      <c r="D3" s="116" t="s">
        <v>1</v>
      </c>
      <c r="E3" s="47" t="s">
        <v>2</v>
      </c>
      <c r="F3" s="84" t="s">
        <v>3</v>
      </c>
      <c r="G3" s="12">
        <v>1</v>
      </c>
      <c r="H3" s="14">
        <v>2</v>
      </c>
      <c r="I3" s="14">
        <v>3</v>
      </c>
      <c r="J3" s="12">
        <v>4</v>
      </c>
      <c r="K3" s="14">
        <v>5</v>
      </c>
      <c r="L3" s="14">
        <v>6</v>
      </c>
      <c r="M3" s="12">
        <v>7</v>
      </c>
      <c r="N3" s="14">
        <v>8</v>
      </c>
      <c r="O3" s="14">
        <v>9</v>
      </c>
      <c r="P3" s="12">
        <v>10</v>
      </c>
      <c r="Q3" s="14">
        <v>11</v>
      </c>
      <c r="R3" s="14">
        <v>12</v>
      </c>
    </row>
    <row r="4" spans="2:20" x14ac:dyDescent="0.2">
      <c r="B4" s="49">
        <v>1</v>
      </c>
      <c r="C4" s="50" t="s">
        <v>6</v>
      </c>
      <c r="D4" s="117">
        <v>6</v>
      </c>
      <c r="E4" s="52">
        <v>6</v>
      </c>
      <c r="F4" s="85">
        <v>61.75</v>
      </c>
      <c r="G4" s="118"/>
      <c r="H4" s="119">
        <v>1</v>
      </c>
      <c r="I4" s="119"/>
      <c r="J4" s="119">
        <v>1</v>
      </c>
      <c r="K4" s="119"/>
      <c r="L4" s="119"/>
      <c r="M4" s="119">
        <v>1</v>
      </c>
      <c r="N4" s="119">
        <v>1</v>
      </c>
      <c r="O4" s="119">
        <v>1</v>
      </c>
      <c r="P4" s="119"/>
      <c r="Q4" s="119">
        <v>1</v>
      </c>
      <c r="R4" s="119"/>
    </row>
    <row r="5" spans="2:20" x14ac:dyDescent="0.2">
      <c r="B5" s="49">
        <v>2</v>
      </c>
      <c r="C5" s="50" t="s">
        <v>191</v>
      </c>
      <c r="D5" s="117">
        <v>5</v>
      </c>
      <c r="E5" s="52">
        <v>6</v>
      </c>
      <c r="F5" s="85">
        <v>31.75</v>
      </c>
      <c r="G5" s="119">
        <v>0</v>
      </c>
      <c r="H5" s="120"/>
      <c r="I5" s="119">
        <v>1</v>
      </c>
      <c r="J5" s="119"/>
      <c r="K5" s="119"/>
      <c r="L5" s="119">
        <v>1</v>
      </c>
      <c r="M5" s="119"/>
      <c r="N5" s="119"/>
      <c r="O5" s="119"/>
      <c r="P5" s="119">
        <v>1</v>
      </c>
      <c r="Q5" s="119">
        <v>1</v>
      </c>
      <c r="R5" s="119">
        <v>1</v>
      </c>
    </row>
    <row r="6" spans="2:20" x14ac:dyDescent="0.2">
      <c r="B6" s="49">
        <v>3</v>
      </c>
      <c r="C6" s="86" t="s">
        <v>4</v>
      </c>
      <c r="D6" s="117">
        <v>4.5</v>
      </c>
      <c r="E6" s="52">
        <v>6</v>
      </c>
      <c r="F6" s="85">
        <v>38</v>
      </c>
      <c r="G6" s="121"/>
      <c r="H6" s="119">
        <v>0</v>
      </c>
      <c r="I6" s="120"/>
      <c r="J6" s="119">
        <v>1</v>
      </c>
      <c r="K6" s="119">
        <v>1</v>
      </c>
      <c r="L6" s="119">
        <v>0.5</v>
      </c>
      <c r="M6" s="119">
        <v>1</v>
      </c>
      <c r="N6" s="119"/>
      <c r="O6" s="119"/>
      <c r="P6" s="119"/>
      <c r="Q6" s="119"/>
      <c r="R6" s="119">
        <v>1</v>
      </c>
    </row>
    <row r="7" spans="2:20" x14ac:dyDescent="0.2">
      <c r="B7" s="49">
        <v>4</v>
      </c>
      <c r="C7" s="86" t="s">
        <v>176</v>
      </c>
      <c r="D7" s="117">
        <v>3.5</v>
      </c>
      <c r="E7" s="52">
        <v>6</v>
      </c>
      <c r="F7" s="85">
        <v>13.25</v>
      </c>
      <c r="G7" s="121">
        <v>0</v>
      </c>
      <c r="H7" s="119"/>
      <c r="I7" s="119">
        <v>0</v>
      </c>
      <c r="J7" s="120"/>
      <c r="K7" s="119"/>
      <c r="L7" s="119">
        <v>0.5</v>
      </c>
      <c r="M7" s="119"/>
      <c r="N7" s="119"/>
      <c r="O7" s="119">
        <v>1</v>
      </c>
      <c r="P7" s="119">
        <v>1</v>
      </c>
      <c r="Q7" s="119">
        <v>1</v>
      </c>
      <c r="R7" s="119"/>
    </row>
    <row r="8" spans="2:20" x14ac:dyDescent="0.2">
      <c r="B8" s="49">
        <v>5</v>
      </c>
      <c r="C8" s="50" t="s">
        <v>241</v>
      </c>
      <c r="D8" s="117">
        <v>3.5</v>
      </c>
      <c r="E8" s="52">
        <v>6</v>
      </c>
      <c r="F8" s="85">
        <v>11.375</v>
      </c>
      <c r="G8" s="121"/>
      <c r="H8" s="119"/>
      <c r="I8" s="119">
        <v>0</v>
      </c>
      <c r="J8" s="119"/>
      <c r="K8" s="120"/>
      <c r="L8" s="119">
        <v>0</v>
      </c>
      <c r="M8" s="119">
        <v>1</v>
      </c>
      <c r="N8" s="119"/>
      <c r="O8" s="119"/>
      <c r="P8" s="119">
        <v>1</v>
      </c>
      <c r="Q8" s="119">
        <v>0.5</v>
      </c>
      <c r="R8" s="119">
        <v>1</v>
      </c>
    </row>
    <row r="9" spans="2:20" x14ac:dyDescent="0.2">
      <c r="B9" s="49">
        <v>6</v>
      </c>
      <c r="C9" s="50" t="s">
        <v>258</v>
      </c>
      <c r="D9" s="117">
        <v>3</v>
      </c>
      <c r="E9" s="52">
        <v>6</v>
      </c>
      <c r="F9" s="85">
        <v>28.5</v>
      </c>
      <c r="G9" s="121"/>
      <c r="H9" s="119">
        <v>0</v>
      </c>
      <c r="I9" s="119">
        <v>0.5</v>
      </c>
      <c r="J9" s="119">
        <v>0.5</v>
      </c>
      <c r="K9" s="119">
        <v>1</v>
      </c>
      <c r="L9" s="120"/>
      <c r="M9" s="119"/>
      <c r="N9" s="119">
        <v>0</v>
      </c>
      <c r="O9" s="119"/>
      <c r="P9" s="119"/>
      <c r="Q9" s="119"/>
      <c r="R9" s="119">
        <v>1</v>
      </c>
    </row>
    <row r="10" spans="2:20" x14ac:dyDescent="0.2">
      <c r="B10" s="49">
        <v>7</v>
      </c>
      <c r="C10" s="50" t="s">
        <v>8</v>
      </c>
      <c r="D10" s="117">
        <v>3</v>
      </c>
      <c r="E10" s="52">
        <v>6</v>
      </c>
      <c r="F10" s="85">
        <v>15.25</v>
      </c>
      <c r="G10" s="121">
        <v>0</v>
      </c>
      <c r="H10" s="119"/>
      <c r="I10" s="119">
        <v>0</v>
      </c>
      <c r="J10" s="119"/>
      <c r="K10" s="119">
        <v>0</v>
      </c>
      <c r="L10" s="119"/>
      <c r="M10" s="120"/>
      <c r="N10" s="119">
        <v>1</v>
      </c>
      <c r="O10" s="119">
        <v>1</v>
      </c>
      <c r="P10" s="119"/>
      <c r="Q10" s="119"/>
      <c r="R10" s="119">
        <v>1</v>
      </c>
    </row>
    <row r="11" spans="2:20" x14ac:dyDescent="0.2">
      <c r="B11" s="49">
        <v>8</v>
      </c>
      <c r="C11" s="50" t="s">
        <v>7</v>
      </c>
      <c r="D11" s="117">
        <v>3</v>
      </c>
      <c r="E11" s="52">
        <v>6</v>
      </c>
      <c r="F11" s="85">
        <v>13.5</v>
      </c>
      <c r="G11" s="121">
        <v>0</v>
      </c>
      <c r="H11" s="119"/>
      <c r="I11" s="119"/>
      <c r="J11" s="119"/>
      <c r="K11" s="119"/>
      <c r="L11" s="119">
        <v>1</v>
      </c>
      <c r="M11" s="119">
        <v>0</v>
      </c>
      <c r="N11" s="120"/>
      <c r="O11" s="119">
        <v>0.5</v>
      </c>
      <c r="P11" s="119">
        <v>0.5</v>
      </c>
      <c r="Q11" s="119">
        <v>1</v>
      </c>
      <c r="R11" s="119"/>
    </row>
    <row r="12" spans="2:20" x14ac:dyDescent="0.2">
      <c r="B12" s="49">
        <v>9</v>
      </c>
      <c r="C12" s="2" t="s">
        <v>19</v>
      </c>
      <c r="D12" s="117">
        <v>2.5</v>
      </c>
      <c r="E12" s="52">
        <v>6</v>
      </c>
      <c r="F12" s="85">
        <v>7</v>
      </c>
      <c r="G12" s="121">
        <v>0</v>
      </c>
      <c r="H12" s="119"/>
      <c r="I12" s="119"/>
      <c r="J12" s="119">
        <v>0</v>
      </c>
      <c r="K12" s="119"/>
      <c r="L12" s="119"/>
      <c r="M12" s="119">
        <v>0</v>
      </c>
      <c r="N12" s="119">
        <v>0.5</v>
      </c>
      <c r="O12" s="120"/>
      <c r="P12" s="119">
        <v>1</v>
      </c>
      <c r="Q12" s="119">
        <v>1</v>
      </c>
      <c r="R12" s="119"/>
    </row>
    <row r="13" spans="2:20" x14ac:dyDescent="0.2">
      <c r="B13" s="49">
        <v>10</v>
      </c>
      <c r="C13" s="50" t="s">
        <v>256</v>
      </c>
      <c r="D13" s="117">
        <v>1.5</v>
      </c>
      <c r="E13" s="52">
        <v>6</v>
      </c>
      <c r="F13" s="85">
        <v>4.5</v>
      </c>
      <c r="G13" s="121"/>
      <c r="H13" s="119">
        <v>0</v>
      </c>
      <c r="I13" s="119"/>
      <c r="J13" s="119">
        <v>0</v>
      </c>
      <c r="K13" s="119">
        <v>0</v>
      </c>
      <c r="L13" s="119"/>
      <c r="M13" s="119"/>
      <c r="N13" s="119">
        <v>0.5</v>
      </c>
      <c r="O13" s="119">
        <v>0</v>
      </c>
      <c r="P13" s="120"/>
      <c r="Q13" s="119"/>
      <c r="R13" s="119">
        <v>1</v>
      </c>
    </row>
    <row r="14" spans="2:20" x14ac:dyDescent="0.2">
      <c r="B14" s="49">
        <v>11</v>
      </c>
      <c r="C14" s="2" t="s">
        <v>185</v>
      </c>
      <c r="D14" s="117">
        <v>0.5</v>
      </c>
      <c r="E14" s="52">
        <v>6</v>
      </c>
      <c r="F14" s="85">
        <v>6.125</v>
      </c>
      <c r="G14" s="121">
        <v>0</v>
      </c>
      <c r="H14" s="119">
        <v>0</v>
      </c>
      <c r="I14" s="119"/>
      <c r="J14" s="119">
        <v>0</v>
      </c>
      <c r="K14" s="119">
        <v>0.5</v>
      </c>
      <c r="L14" s="119"/>
      <c r="M14" s="119"/>
      <c r="N14" s="119">
        <v>0</v>
      </c>
      <c r="O14" s="119">
        <v>0</v>
      </c>
      <c r="P14" s="119"/>
      <c r="Q14" s="120"/>
      <c r="R14" s="119"/>
    </row>
    <row r="15" spans="2:20" x14ac:dyDescent="0.2">
      <c r="B15" s="49">
        <v>12</v>
      </c>
      <c r="C15" s="50" t="s">
        <v>260</v>
      </c>
      <c r="D15" s="117">
        <v>0</v>
      </c>
      <c r="E15" s="52">
        <v>6</v>
      </c>
      <c r="F15" s="85">
        <v>0</v>
      </c>
      <c r="G15" s="121"/>
      <c r="H15" s="119">
        <v>0</v>
      </c>
      <c r="I15" s="119">
        <v>0</v>
      </c>
      <c r="J15" s="119"/>
      <c r="K15" s="119">
        <v>0</v>
      </c>
      <c r="L15" s="119">
        <v>0</v>
      </c>
      <c r="M15" s="119">
        <v>0</v>
      </c>
      <c r="N15" s="119"/>
      <c r="O15" s="119"/>
      <c r="P15" s="119">
        <v>0</v>
      </c>
      <c r="Q15" s="119"/>
      <c r="R15" s="120"/>
    </row>
    <row r="16" spans="2:20" ht="25.5" customHeight="1" x14ac:dyDescent="0.2">
      <c r="C16" s="122" t="s">
        <v>271</v>
      </c>
      <c r="D16" s="122"/>
      <c r="E16" s="122"/>
      <c r="F16" s="122"/>
      <c r="G16" s="122"/>
      <c r="H16" s="122"/>
      <c r="I16" s="122"/>
      <c r="J16" s="122"/>
      <c r="K16" s="122"/>
      <c r="L16" s="122"/>
      <c r="M16" s="122"/>
      <c r="N16" s="122"/>
      <c r="O16" s="122"/>
      <c r="P16" s="122"/>
      <c r="Q16" s="122"/>
      <c r="R16" s="122"/>
      <c r="S16" s="122"/>
      <c r="T16" s="122"/>
    </row>
    <row r="17" spans="2:22" ht="18.75" thickBot="1" x14ac:dyDescent="0.3">
      <c r="B17" s="4"/>
      <c r="C17" s="43" t="s">
        <v>14</v>
      </c>
      <c r="D17" s="44"/>
      <c r="E17" s="44"/>
      <c r="F17" s="44"/>
      <c r="G17" s="44"/>
      <c r="H17" s="44"/>
      <c r="I17" s="44"/>
      <c r="J17" s="44"/>
      <c r="K17" s="44"/>
      <c r="L17" s="44"/>
      <c r="M17" s="44"/>
      <c r="N17" s="44"/>
      <c r="O17" s="44"/>
      <c r="P17" s="44"/>
      <c r="Q17" s="44"/>
      <c r="R17" s="44"/>
    </row>
    <row r="18" spans="2:22" x14ac:dyDescent="0.2">
      <c r="B18" s="7"/>
      <c r="C18" s="45"/>
      <c r="D18" s="116" t="s">
        <v>1</v>
      </c>
      <c r="E18" s="47" t="s">
        <v>2</v>
      </c>
      <c r="F18" s="84" t="s">
        <v>3</v>
      </c>
      <c r="G18" s="12">
        <v>1</v>
      </c>
      <c r="H18" s="14">
        <v>2</v>
      </c>
      <c r="I18" s="14">
        <v>3</v>
      </c>
      <c r="J18" s="12">
        <v>4</v>
      </c>
      <c r="K18" s="14">
        <v>5</v>
      </c>
      <c r="L18" s="14">
        <v>6</v>
      </c>
      <c r="M18" s="12">
        <v>7</v>
      </c>
      <c r="N18" s="14">
        <v>8</v>
      </c>
      <c r="O18" s="14">
        <v>9</v>
      </c>
      <c r="P18" s="12">
        <v>10</v>
      </c>
      <c r="Q18" s="14">
        <v>11</v>
      </c>
      <c r="R18" s="14">
        <v>12</v>
      </c>
    </row>
    <row r="19" spans="2:22" x14ac:dyDescent="0.2">
      <c r="B19" s="49">
        <v>1</v>
      </c>
      <c r="C19" s="50" t="s">
        <v>10</v>
      </c>
      <c r="D19" s="117">
        <v>4.5</v>
      </c>
      <c r="E19" s="52">
        <v>6</v>
      </c>
      <c r="F19" s="85">
        <v>46.125</v>
      </c>
      <c r="G19" s="118"/>
      <c r="H19" s="119">
        <v>1</v>
      </c>
      <c r="I19" s="119"/>
      <c r="J19" s="119">
        <v>1</v>
      </c>
      <c r="K19" s="119">
        <v>1</v>
      </c>
      <c r="L19" s="119">
        <v>1</v>
      </c>
      <c r="M19" s="119"/>
      <c r="N19" s="119">
        <v>0</v>
      </c>
      <c r="O19" s="119">
        <v>0.5</v>
      </c>
      <c r="P19" s="119"/>
      <c r="Q19" s="119"/>
      <c r="R19" s="119"/>
    </row>
    <row r="20" spans="2:22" x14ac:dyDescent="0.2">
      <c r="B20" s="49">
        <v>2</v>
      </c>
      <c r="C20" s="50" t="s">
        <v>255</v>
      </c>
      <c r="D20" s="117">
        <v>4</v>
      </c>
      <c r="E20" s="52">
        <v>5</v>
      </c>
      <c r="F20" s="85">
        <v>28.25</v>
      </c>
      <c r="G20" s="119">
        <v>0</v>
      </c>
      <c r="H20" s="120"/>
      <c r="I20" s="119"/>
      <c r="J20" s="119"/>
      <c r="K20" s="119"/>
      <c r="L20" s="119">
        <v>1</v>
      </c>
      <c r="M20" s="119">
        <v>1</v>
      </c>
      <c r="N20" s="119">
        <v>1</v>
      </c>
      <c r="O20" s="119"/>
      <c r="P20" s="119">
        <v>1</v>
      </c>
      <c r="Q20" s="119"/>
      <c r="R20" s="119"/>
    </row>
    <row r="21" spans="2:22" x14ac:dyDescent="0.2">
      <c r="B21" s="49">
        <v>3</v>
      </c>
      <c r="C21" s="50" t="s">
        <v>264</v>
      </c>
      <c r="D21" s="117">
        <v>3.5</v>
      </c>
      <c r="E21" s="52">
        <v>5</v>
      </c>
      <c r="F21" s="85">
        <v>16</v>
      </c>
      <c r="G21" s="121"/>
      <c r="H21" s="119"/>
      <c r="I21" s="120"/>
      <c r="J21" s="119">
        <v>0.5</v>
      </c>
      <c r="K21" s="119"/>
      <c r="L21" s="119"/>
      <c r="M21" s="119">
        <v>0.5</v>
      </c>
      <c r="N21" s="119"/>
      <c r="O21" s="119"/>
      <c r="P21" s="119">
        <v>0.5</v>
      </c>
      <c r="Q21" s="119">
        <v>1</v>
      </c>
      <c r="R21" s="119">
        <v>1</v>
      </c>
    </row>
    <row r="22" spans="2:22" x14ac:dyDescent="0.2">
      <c r="B22" s="49">
        <v>4</v>
      </c>
      <c r="C22" s="50" t="s">
        <v>27</v>
      </c>
      <c r="D22" s="117">
        <v>3</v>
      </c>
      <c r="E22" s="52">
        <v>5</v>
      </c>
      <c r="F22" s="85">
        <v>17.875</v>
      </c>
      <c r="G22" s="121">
        <v>0</v>
      </c>
      <c r="H22" s="119"/>
      <c r="I22" s="119">
        <v>0.5</v>
      </c>
      <c r="J22" s="120"/>
      <c r="K22" s="119">
        <v>0.5</v>
      </c>
      <c r="L22" s="119"/>
      <c r="M22" s="119"/>
      <c r="N22" s="119"/>
      <c r="O22" s="119">
        <v>1</v>
      </c>
      <c r="P22" s="119"/>
      <c r="Q22" s="119"/>
      <c r="R22" s="119">
        <v>1</v>
      </c>
    </row>
    <row r="23" spans="2:22" x14ac:dyDescent="0.2">
      <c r="B23" s="49">
        <v>5</v>
      </c>
      <c r="C23" s="50" t="s">
        <v>195</v>
      </c>
      <c r="D23" s="117">
        <v>3</v>
      </c>
      <c r="E23" s="52">
        <v>6</v>
      </c>
      <c r="F23" s="85">
        <v>17</v>
      </c>
      <c r="G23" s="121">
        <v>0</v>
      </c>
      <c r="H23" s="119"/>
      <c r="I23" s="119"/>
      <c r="J23" s="119">
        <v>0.5</v>
      </c>
      <c r="K23" s="120"/>
      <c r="L23" s="119">
        <v>0.5</v>
      </c>
      <c r="M23" s="119"/>
      <c r="N23" s="119">
        <v>0</v>
      </c>
      <c r="O23" s="119"/>
      <c r="P23" s="119">
        <v>1</v>
      </c>
      <c r="Q23" s="119">
        <v>1</v>
      </c>
      <c r="R23" s="119"/>
    </row>
    <row r="24" spans="2:22" x14ac:dyDescent="0.2">
      <c r="B24" s="49">
        <v>6</v>
      </c>
      <c r="C24" s="50" t="s">
        <v>16</v>
      </c>
      <c r="D24" s="117">
        <v>3</v>
      </c>
      <c r="E24" s="52">
        <v>6</v>
      </c>
      <c r="F24" s="85">
        <v>14.875</v>
      </c>
      <c r="G24" s="121">
        <v>0</v>
      </c>
      <c r="H24" s="119">
        <v>0</v>
      </c>
      <c r="I24" s="119"/>
      <c r="J24" s="119"/>
      <c r="K24" s="119">
        <v>0.5</v>
      </c>
      <c r="L24" s="120"/>
      <c r="M24" s="119"/>
      <c r="N24" s="119">
        <v>1</v>
      </c>
      <c r="O24" s="119">
        <v>0.5</v>
      </c>
      <c r="P24" s="119"/>
      <c r="Q24" s="119"/>
      <c r="R24" s="119">
        <v>1</v>
      </c>
    </row>
    <row r="25" spans="2:22" x14ac:dyDescent="0.2">
      <c r="B25" s="49">
        <v>7</v>
      </c>
      <c r="C25" s="86" t="s">
        <v>26</v>
      </c>
      <c r="D25" s="117">
        <v>3</v>
      </c>
      <c r="E25" s="52">
        <v>6</v>
      </c>
      <c r="F25" s="85">
        <v>14.25</v>
      </c>
      <c r="G25" s="121"/>
      <c r="H25" s="119">
        <v>0</v>
      </c>
      <c r="I25" s="119">
        <v>0.5</v>
      </c>
      <c r="J25" s="119"/>
      <c r="K25" s="119"/>
      <c r="L25" s="119"/>
      <c r="M25" s="120"/>
      <c r="N25" s="119"/>
      <c r="O25" s="119">
        <v>0.5</v>
      </c>
      <c r="P25" s="119">
        <v>0.5</v>
      </c>
      <c r="Q25" s="119">
        <v>0.5</v>
      </c>
      <c r="R25" s="119">
        <v>1</v>
      </c>
    </row>
    <row r="26" spans="2:22" x14ac:dyDescent="0.2">
      <c r="B26" s="49">
        <v>8</v>
      </c>
      <c r="C26" s="50" t="s">
        <v>265</v>
      </c>
      <c r="D26" s="117">
        <v>2.5</v>
      </c>
      <c r="E26" s="52">
        <v>5</v>
      </c>
      <c r="F26" s="85">
        <v>31.25</v>
      </c>
      <c r="G26" s="121">
        <v>1</v>
      </c>
      <c r="H26" s="119">
        <v>0</v>
      </c>
      <c r="I26" s="119"/>
      <c r="J26" s="119"/>
      <c r="K26" s="119">
        <v>1</v>
      </c>
      <c r="L26" s="119">
        <v>0</v>
      </c>
      <c r="M26" s="119"/>
      <c r="N26" s="120"/>
      <c r="O26" s="119"/>
      <c r="P26" s="119"/>
      <c r="Q26" s="119">
        <v>0.5</v>
      </c>
      <c r="R26" s="119"/>
    </row>
    <row r="27" spans="2:22" x14ac:dyDescent="0.2">
      <c r="B27" s="49">
        <v>9</v>
      </c>
      <c r="C27" s="2" t="s">
        <v>24</v>
      </c>
      <c r="D27" s="117">
        <v>2.5</v>
      </c>
      <c r="E27" s="52">
        <v>6</v>
      </c>
      <c r="F27" s="85">
        <v>23.125</v>
      </c>
      <c r="G27" s="121">
        <v>0.5</v>
      </c>
      <c r="H27" s="119"/>
      <c r="I27" s="119"/>
      <c r="J27" s="119">
        <v>0</v>
      </c>
      <c r="K27" s="119"/>
      <c r="L27" s="119">
        <v>0.5</v>
      </c>
      <c r="M27" s="119">
        <v>0.5</v>
      </c>
      <c r="N27" s="119"/>
      <c r="O27" s="120"/>
      <c r="P27" s="119">
        <v>0</v>
      </c>
      <c r="Q27" s="119">
        <v>1</v>
      </c>
      <c r="R27" s="119"/>
    </row>
    <row r="28" spans="2:22" x14ac:dyDescent="0.2">
      <c r="B28" s="49">
        <v>10</v>
      </c>
      <c r="C28" s="86" t="s">
        <v>29</v>
      </c>
      <c r="D28" s="117">
        <v>2</v>
      </c>
      <c r="E28" s="52">
        <v>6</v>
      </c>
      <c r="F28" s="85">
        <v>16.875</v>
      </c>
      <c r="G28" s="121"/>
      <c r="H28" s="119">
        <v>0</v>
      </c>
      <c r="I28" s="119">
        <v>0.5</v>
      </c>
      <c r="J28" s="119"/>
      <c r="K28" s="119">
        <v>0</v>
      </c>
      <c r="L28" s="119"/>
      <c r="M28" s="119">
        <v>0.5</v>
      </c>
      <c r="N28" s="119"/>
      <c r="O28" s="119">
        <v>1</v>
      </c>
      <c r="P28" s="120"/>
      <c r="Q28" s="119"/>
      <c r="R28" s="119">
        <v>0</v>
      </c>
    </row>
    <row r="29" spans="2:22" x14ac:dyDescent="0.2">
      <c r="B29" s="49">
        <v>11</v>
      </c>
      <c r="C29" s="2" t="s">
        <v>15</v>
      </c>
      <c r="D29" s="117">
        <v>2</v>
      </c>
      <c r="E29" s="52">
        <v>6</v>
      </c>
      <c r="F29" s="85">
        <v>8.625</v>
      </c>
      <c r="G29" s="121"/>
      <c r="H29" s="119"/>
      <c r="I29" s="119">
        <v>0</v>
      </c>
      <c r="J29" s="119"/>
      <c r="K29" s="119">
        <v>0</v>
      </c>
      <c r="L29" s="119"/>
      <c r="M29" s="119">
        <v>0.5</v>
      </c>
      <c r="N29" s="119">
        <v>0.5</v>
      </c>
      <c r="O29" s="119">
        <v>0</v>
      </c>
      <c r="P29" s="119"/>
      <c r="Q29" s="120"/>
      <c r="R29" s="119">
        <v>1</v>
      </c>
    </row>
    <row r="30" spans="2:22" x14ac:dyDescent="0.2">
      <c r="B30" s="49">
        <v>12</v>
      </c>
      <c r="C30" s="50" t="s">
        <v>17</v>
      </c>
      <c r="D30" s="117">
        <v>1</v>
      </c>
      <c r="E30" s="52">
        <v>6</v>
      </c>
      <c r="F30" s="85">
        <v>4</v>
      </c>
      <c r="G30" s="121"/>
      <c r="H30" s="119"/>
      <c r="I30" s="119">
        <v>0</v>
      </c>
      <c r="J30" s="119">
        <v>0</v>
      </c>
      <c r="K30" s="119"/>
      <c r="L30" s="119">
        <v>0</v>
      </c>
      <c r="M30" s="119">
        <v>0</v>
      </c>
      <c r="N30" s="119"/>
      <c r="O30" s="119"/>
      <c r="P30" s="119">
        <v>1</v>
      </c>
      <c r="Q30" s="119">
        <v>0</v>
      </c>
      <c r="R30" s="120"/>
    </row>
    <row r="31" spans="2:22" ht="25.5" customHeight="1" x14ac:dyDescent="0.2">
      <c r="C31" s="135" t="s">
        <v>272</v>
      </c>
      <c r="D31" s="135"/>
      <c r="E31" s="135"/>
      <c r="F31" s="135"/>
      <c r="G31" s="135"/>
      <c r="H31" s="135"/>
      <c r="I31" s="135"/>
      <c r="J31" s="135"/>
      <c r="K31" s="135"/>
      <c r="L31" s="135"/>
      <c r="M31" s="135"/>
      <c r="N31" s="135"/>
      <c r="O31" s="135"/>
      <c r="P31" s="135"/>
      <c r="Q31" s="135"/>
      <c r="R31" s="135"/>
      <c r="S31" s="135"/>
      <c r="T31" s="135"/>
      <c r="U31" s="135"/>
      <c r="V31" s="135"/>
    </row>
    <row r="32" spans="2:22" ht="18.75" thickBot="1" x14ac:dyDescent="0.3">
      <c r="B32" s="4"/>
      <c r="C32" s="43" t="s">
        <v>25</v>
      </c>
      <c r="D32" s="44"/>
      <c r="E32" s="44"/>
      <c r="F32" s="44"/>
      <c r="G32" s="44"/>
      <c r="H32" s="44"/>
      <c r="I32" s="44"/>
      <c r="J32" s="44"/>
      <c r="K32" s="44"/>
      <c r="L32" s="44"/>
      <c r="M32" s="44"/>
      <c r="N32" s="44"/>
      <c r="O32" s="44"/>
      <c r="P32" s="44"/>
      <c r="Q32" s="44"/>
      <c r="R32" s="44"/>
    </row>
    <row r="33" spans="2:21" x14ac:dyDescent="0.2">
      <c r="B33" s="7"/>
      <c r="C33" s="45"/>
      <c r="D33" s="116" t="s">
        <v>1</v>
      </c>
      <c r="E33" s="47" t="s">
        <v>2</v>
      </c>
      <c r="F33" s="84" t="s">
        <v>3</v>
      </c>
      <c r="G33" s="12">
        <v>1</v>
      </c>
      <c r="H33" s="14">
        <v>2</v>
      </c>
      <c r="I33" s="14">
        <v>3</v>
      </c>
      <c r="J33" s="12">
        <v>4</v>
      </c>
      <c r="K33" s="14">
        <v>5</v>
      </c>
      <c r="L33" s="14">
        <v>6</v>
      </c>
      <c r="M33" s="12">
        <v>7</v>
      </c>
      <c r="N33" s="14">
        <v>8</v>
      </c>
      <c r="O33" s="14">
        <v>9</v>
      </c>
      <c r="P33" s="12">
        <v>10</v>
      </c>
      <c r="Q33" s="14">
        <v>11</v>
      </c>
      <c r="R33" s="123">
        <v>12</v>
      </c>
    </row>
    <row r="34" spans="2:21" x14ac:dyDescent="0.2">
      <c r="B34" s="49">
        <v>1</v>
      </c>
      <c r="C34" s="50" t="s">
        <v>20</v>
      </c>
      <c r="D34" s="117">
        <v>5</v>
      </c>
      <c r="E34" s="52">
        <v>7</v>
      </c>
      <c r="F34" s="85">
        <v>60.625</v>
      </c>
      <c r="G34" s="118"/>
      <c r="H34" s="119">
        <v>0.5</v>
      </c>
      <c r="I34" s="119">
        <v>1</v>
      </c>
      <c r="J34" s="119">
        <v>0.5</v>
      </c>
      <c r="K34" s="119">
        <v>1</v>
      </c>
      <c r="L34" s="119">
        <v>0.5</v>
      </c>
      <c r="M34" s="119">
        <v>1</v>
      </c>
      <c r="N34" s="119">
        <v>0.5</v>
      </c>
      <c r="O34" s="119"/>
      <c r="P34" s="119"/>
      <c r="Q34" s="119"/>
      <c r="R34" s="124">
        <v>0</v>
      </c>
    </row>
    <row r="35" spans="2:21" x14ac:dyDescent="0.2">
      <c r="B35" s="49">
        <v>2</v>
      </c>
      <c r="C35" s="50" t="s">
        <v>266</v>
      </c>
      <c r="D35" s="117">
        <v>4.5</v>
      </c>
      <c r="E35" s="52">
        <v>7</v>
      </c>
      <c r="F35" s="85">
        <v>48.25</v>
      </c>
      <c r="G35" s="119">
        <v>0.5</v>
      </c>
      <c r="H35" s="120"/>
      <c r="I35" s="119">
        <v>0</v>
      </c>
      <c r="J35" s="119">
        <v>1</v>
      </c>
      <c r="K35" s="119">
        <v>1</v>
      </c>
      <c r="L35" s="119">
        <v>1</v>
      </c>
      <c r="M35" s="119">
        <v>0</v>
      </c>
      <c r="N35" s="119">
        <v>1</v>
      </c>
      <c r="O35" s="119"/>
      <c r="P35" s="119"/>
      <c r="Q35" s="119"/>
      <c r="R35" s="124">
        <v>0</v>
      </c>
    </row>
    <row r="36" spans="2:21" x14ac:dyDescent="0.2">
      <c r="B36" s="49">
        <v>3</v>
      </c>
      <c r="C36" s="50" t="s">
        <v>267</v>
      </c>
      <c r="D36" s="117">
        <v>4.5</v>
      </c>
      <c r="E36" s="52">
        <v>7</v>
      </c>
      <c r="F36" s="85">
        <v>43.875</v>
      </c>
      <c r="G36" s="121">
        <v>0</v>
      </c>
      <c r="H36" s="119">
        <v>1</v>
      </c>
      <c r="I36" s="120"/>
      <c r="J36" s="119">
        <v>0</v>
      </c>
      <c r="K36" s="119">
        <v>0.5</v>
      </c>
      <c r="L36" s="119">
        <v>1</v>
      </c>
      <c r="M36" s="119">
        <v>1</v>
      </c>
      <c r="N36" s="119">
        <v>1</v>
      </c>
      <c r="O36" s="119"/>
      <c r="P36" s="119"/>
      <c r="Q36" s="119"/>
      <c r="R36" s="124">
        <v>1</v>
      </c>
    </row>
    <row r="37" spans="2:21" x14ac:dyDescent="0.2">
      <c r="B37" s="49">
        <v>4</v>
      </c>
      <c r="C37" s="50" t="s">
        <v>121</v>
      </c>
      <c r="D37" s="117">
        <v>3.5</v>
      </c>
      <c r="E37" s="52">
        <v>7</v>
      </c>
      <c r="F37" s="85">
        <v>41.25</v>
      </c>
      <c r="G37" s="121">
        <v>0.5</v>
      </c>
      <c r="H37" s="119">
        <v>0</v>
      </c>
      <c r="I37" s="119">
        <v>1</v>
      </c>
      <c r="J37" s="120"/>
      <c r="K37" s="119">
        <v>0</v>
      </c>
      <c r="L37" s="119">
        <v>0</v>
      </c>
      <c r="M37" s="119">
        <v>1</v>
      </c>
      <c r="N37" s="119">
        <v>1</v>
      </c>
      <c r="O37" s="119"/>
      <c r="P37" s="119"/>
      <c r="Q37" s="119"/>
      <c r="R37" s="124">
        <v>1</v>
      </c>
    </row>
    <row r="38" spans="2:21" x14ac:dyDescent="0.2">
      <c r="B38" s="49">
        <v>5</v>
      </c>
      <c r="C38" s="50" t="s">
        <v>23</v>
      </c>
      <c r="D38" s="117">
        <v>3.5</v>
      </c>
      <c r="E38" s="52">
        <v>7</v>
      </c>
      <c r="F38" s="85">
        <v>35.625</v>
      </c>
      <c r="G38" s="121">
        <v>0</v>
      </c>
      <c r="H38" s="119">
        <v>0</v>
      </c>
      <c r="I38" s="119">
        <v>0.5</v>
      </c>
      <c r="J38" s="119">
        <v>1</v>
      </c>
      <c r="K38" s="120"/>
      <c r="L38" s="119">
        <v>1</v>
      </c>
      <c r="M38" s="119">
        <v>0.5</v>
      </c>
      <c r="N38" s="119">
        <v>0.5</v>
      </c>
      <c r="O38" s="119"/>
      <c r="P38" s="119"/>
      <c r="Q38" s="119"/>
      <c r="R38" s="124">
        <v>1</v>
      </c>
    </row>
    <row r="39" spans="2:21" x14ac:dyDescent="0.2">
      <c r="B39" s="49">
        <v>6</v>
      </c>
      <c r="C39" s="50" t="s">
        <v>257</v>
      </c>
      <c r="D39" s="117">
        <v>3</v>
      </c>
      <c r="E39" s="52">
        <v>7</v>
      </c>
      <c r="F39" s="85">
        <v>30.125</v>
      </c>
      <c r="G39" s="121">
        <v>0.5</v>
      </c>
      <c r="H39" s="119">
        <v>0</v>
      </c>
      <c r="I39" s="119">
        <v>0</v>
      </c>
      <c r="J39" s="119">
        <v>1</v>
      </c>
      <c r="K39" s="119">
        <v>0</v>
      </c>
      <c r="L39" s="120"/>
      <c r="M39" s="119">
        <v>0.5</v>
      </c>
      <c r="N39" s="119">
        <v>1</v>
      </c>
      <c r="O39" s="119"/>
      <c r="P39" s="119"/>
      <c r="Q39" s="119"/>
      <c r="R39" s="124">
        <v>1</v>
      </c>
    </row>
    <row r="40" spans="2:21" x14ac:dyDescent="0.2">
      <c r="B40" s="49">
        <v>7</v>
      </c>
      <c r="C40" s="50" t="s">
        <v>21</v>
      </c>
      <c r="D40" s="117">
        <v>2.5</v>
      </c>
      <c r="E40" s="52">
        <v>7</v>
      </c>
      <c r="F40" s="85">
        <v>32</v>
      </c>
      <c r="G40" s="121">
        <v>0</v>
      </c>
      <c r="H40" s="119">
        <v>1</v>
      </c>
      <c r="I40" s="119">
        <v>0</v>
      </c>
      <c r="J40" s="119">
        <v>0</v>
      </c>
      <c r="K40" s="119">
        <v>0.5</v>
      </c>
      <c r="L40" s="119">
        <v>0.5</v>
      </c>
      <c r="M40" s="120"/>
      <c r="N40" s="119">
        <v>0.5</v>
      </c>
      <c r="O40" s="119"/>
      <c r="P40" s="119"/>
      <c r="Q40" s="119"/>
      <c r="R40" s="124">
        <v>1</v>
      </c>
    </row>
    <row r="41" spans="2:21" x14ac:dyDescent="0.2">
      <c r="B41" s="49">
        <v>8</v>
      </c>
      <c r="C41" s="50" t="s">
        <v>248</v>
      </c>
      <c r="D41" s="117">
        <v>1.5</v>
      </c>
      <c r="E41" s="52">
        <v>7</v>
      </c>
      <c r="F41" s="85">
        <v>21.75</v>
      </c>
      <c r="G41" s="121">
        <v>0.5</v>
      </c>
      <c r="H41" s="119">
        <v>0</v>
      </c>
      <c r="I41" s="119">
        <v>0</v>
      </c>
      <c r="J41" s="119">
        <v>0</v>
      </c>
      <c r="K41" s="119">
        <v>0.5</v>
      </c>
      <c r="L41" s="119">
        <v>0</v>
      </c>
      <c r="M41" s="119">
        <v>0.5</v>
      </c>
      <c r="N41" s="120"/>
      <c r="O41" s="119"/>
      <c r="P41" s="119"/>
      <c r="Q41" s="119"/>
      <c r="R41" s="124">
        <v>1</v>
      </c>
    </row>
    <row r="42" spans="2:21" x14ac:dyDescent="0.2">
      <c r="B42" s="49">
        <v>9</v>
      </c>
      <c r="C42" s="44" t="s">
        <v>34</v>
      </c>
      <c r="D42" s="117">
        <v>0</v>
      </c>
      <c r="E42" s="52">
        <v>0</v>
      </c>
      <c r="F42" s="85">
        <v>0</v>
      </c>
      <c r="G42" s="121"/>
      <c r="H42" s="119"/>
      <c r="I42" s="119"/>
      <c r="J42" s="119"/>
      <c r="K42" s="119"/>
      <c r="L42" s="119"/>
      <c r="M42" s="119"/>
      <c r="N42" s="119"/>
      <c r="O42" s="120"/>
      <c r="P42" s="119"/>
      <c r="Q42" s="119"/>
      <c r="R42" s="124"/>
    </row>
    <row r="43" spans="2:21" x14ac:dyDescent="0.2">
      <c r="B43" s="49">
        <v>10</v>
      </c>
      <c r="C43" s="50" t="s">
        <v>32</v>
      </c>
      <c r="D43" s="117">
        <v>0</v>
      </c>
      <c r="E43" s="52">
        <v>0</v>
      </c>
      <c r="F43" s="85">
        <v>0</v>
      </c>
      <c r="G43" s="121"/>
      <c r="H43" s="119"/>
      <c r="I43" s="119"/>
      <c r="J43" s="119"/>
      <c r="K43" s="119"/>
      <c r="L43" s="119"/>
      <c r="M43" s="119"/>
      <c r="N43" s="119"/>
      <c r="O43" s="119"/>
      <c r="P43" s="120"/>
      <c r="Q43" s="119"/>
      <c r="R43" s="124"/>
    </row>
    <row r="44" spans="2:21" x14ac:dyDescent="0.2">
      <c r="B44" s="49">
        <v>11</v>
      </c>
      <c r="C44" s="2" t="s">
        <v>245</v>
      </c>
      <c r="D44" s="117">
        <v>0</v>
      </c>
      <c r="E44" s="52">
        <v>0</v>
      </c>
      <c r="F44" s="85">
        <v>0</v>
      </c>
      <c r="G44" s="121"/>
      <c r="H44" s="119"/>
      <c r="I44" s="119"/>
      <c r="J44" s="119"/>
      <c r="K44" s="119"/>
      <c r="L44" s="119"/>
      <c r="M44" s="119"/>
      <c r="N44" s="119"/>
      <c r="O44" s="119"/>
      <c r="P44" s="119"/>
      <c r="Q44" s="120"/>
      <c r="R44" s="124"/>
    </row>
    <row r="45" spans="2:21" x14ac:dyDescent="0.2">
      <c r="B45" s="125">
        <v>12</v>
      </c>
      <c r="C45" s="126" t="s">
        <v>268</v>
      </c>
      <c r="D45" s="127">
        <v>2</v>
      </c>
      <c r="E45" s="128">
        <v>8</v>
      </c>
      <c r="F45" s="129">
        <v>0</v>
      </c>
      <c r="G45" s="130">
        <v>1</v>
      </c>
      <c r="H45" s="124">
        <v>1</v>
      </c>
      <c r="I45" s="124">
        <v>0</v>
      </c>
      <c r="J45" s="124">
        <v>0</v>
      </c>
      <c r="K45" s="124">
        <v>0</v>
      </c>
      <c r="L45" s="124">
        <v>0</v>
      </c>
      <c r="M45" s="124">
        <v>0</v>
      </c>
      <c r="N45" s="124">
        <v>0</v>
      </c>
      <c r="O45" s="124"/>
      <c r="P45" s="124"/>
      <c r="Q45" s="124"/>
      <c r="R45" s="131"/>
    </row>
    <row r="46" spans="2:21" ht="39" customHeight="1" x14ac:dyDescent="0.2">
      <c r="C46" s="122" t="s">
        <v>273</v>
      </c>
      <c r="D46" s="122"/>
      <c r="E46" s="122"/>
      <c r="F46" s="122"/>
      <c r="G46" s="122"/>
      <c r="H46" s="122"/>
      <c r="I46" s="122"/>
      <c r="J46" s="122"/>
      <c r="K46" s="122"/>
      <c r="L46" s="122"/>
      <c r="M46" s="122"/>
      <c r="N46" s="122"/>
      <c r="O46" s="122"/>
      <c r="P46" s="122"/>
      <c r="Q46" s="122"/>
      <c r="R46" s="122"/>
      <c r="S46" s="122"/>
      <c r="T46" s="122"/>
      <c r="U46" s="134"/>
    </row>
    <row r="47" spans="2:21" ht="18.75" thickBot="1" x14ac:dyDescent="0.3">
      <c r="B47" s="4"/>
      <c r="C47" s="43" t="s">
        <v>36</v>
      </c>
      <c r="D47" s="44"/>
      <c r="E47" s="44"/>
      <c r="F47" s="44"/>
      <c r="G47" s="44"/>
      <c r="H47" s="44"/>
      <c r="I47" s="44"/>
      <c r="J47" s="44"/>
      <c r="K47" s="44"/>
      <c r="L47" s="44"/>
      <c r="M47" s="44"/>
      <c r="N47" s="44"/>
      <c r="O47" s="44"/>
      <c r="P47" s="44"/>
      <c r="Q47" s="44"/>
      <c r="R47" s="44"/>
    </row>
    <row r="48" spans="2:21" x14ac:dyDescent="0.2">
      <c r="B48" s="7"/>
      <c r="C48" s="45"/>
      <c r="D48" s="116" t="s">
        <v>1</v>
      </c>
      <c r="E48" s="47" t="s">
        <v>2</v>
      </c>
      <c r="F48" s="84" t="s">
        <v>3</v>
      </c>
      <c r="G48" s="12">
        <v>1</v>
      </c>
      <c r="H48" s="14">
        <v>2</v>
      </c>
      <c r="I48" s="14">
        <v>3</v>
      </c>
      <c r="J48" s="12">
        <v>4</v>
      </c>
      <c r="K48" s="14">
        <v>5</v>
      </c>
      <c r="L48" s="14">
        <v>6</v>
      </c>
      <c r="M48" s="12">
        <v>7</v>
      </c>
      <c r="N48" s="14">
        <v>8</v>
      </c>
      <c r="O48" s="14">
        <v>9</v>
      </c>
      <c r="P48" s="12">
        <v>10</v>
      </c>
      <c r="Q48" s="123">
        <v>11</v>
      </c>
      <c r="R48" s="14">
        <v>12</v>
      </c>
    </row>
    <row r="49" spans="2:20" x14ac:dyDescent="0.2">
      <c r="B49" s="49">
        <v>1</v>
      </c>
      <c r="C49" s="50" t="s">
        <v>194</v>
      </c>
      <c r="D49" s="117">
        <v>6</v>
      </c>
      <c r="E49" s="52">
        <v>8</v>
      </c>
      <c r="F49" s="85">
        <v>108.25</v>
      </c>
      <c r="G49" s="118"/>
      <c r="H49" s="119">
        <v>1</v>
      </c>
      <c r="I49" s="119">
        <v>1</v>
      </c>
      <c r="J49" s="119">
        <v>1</v>
      </c>
      <c r="K49" s="119">
        <v>0</v>
      </c>
      <c r="L49" s="119">
        <v>1</v>
      </c>
      <c r="M49" s="119">
        <v>0</v>
      </c>
      <c r="N49" s="119">
        <v>1</v>
      </c>
      <c r="O49" s="119"/>
      <c r="P49" s="119"/>
      <c r="Q49" s="124">
        <v>1</v>
      </c>
      <c r="R49" s="119">
        <v>1</v>
      </c>
    </row>
    <row r="50" spans="2:20" x14ac:dyDescent="0.2">
      <c r="B50" s="49">
        <v>2</v>
      </c>
      <c r="C50" s="50" t="s">
        <v>30</v>
      </c>
      <c r="D50" s="117">
        <v>6</v>
      </c>
      <c r="E50" s="52">
        <v>8</v>
      </c>
      <c r="F50" s="85">
        <v>76.5</v>
      </c>
      <c r="G50" s="119">
        <v>0</v>
      </c>
      <c r="H50" s="120"/>
      <c r="I50" s="119">
        <v>0</v>
      </c>
      <c r="J50" s="119">
        <v>1</v>
      </c>
      <c r="K50" s="119">
        <v>1</v>
      </c>
      <c r="L50" s="119">
        <v>1</v>
      </c>
      <c r="M50" s="119">
        <v>1</v>
      </c>
      <c r="N50" s="119">
        <v>1</v>
      </c>
      <c r="O50" s="119"/>
      <c r="P50" s="119"/>
      <c r="Q50" s="124">
        <v>1</v>
      </c>
      <c r="R50" s="119">
        <v>1</v>
      </c>
    </row>
    <row r="51" spans="2:20" x14ac:dyDescent="0.2">
      <c r="B51" s="49">
        <v>3</v>
      </c>
      <c r="C51" s="50" t="s">
        <v>244</v>
      </c>
      <c r="D51" s="117">
        <v>5</v>
      </c>
      <c r="E51" s="52">
        <v>8</v>
      </c>
      <c r="F51" s="85">
        <v>83.625</v>
      </c>
      <c r="G51" s="121">
        <v>0</v>
      </c>
      <c r="H51" s="119">
        <v>1</v>
      </c>
      <c r="I51" s="120"/>
      <c r="J51" s="119">
        <v>0.5</v>
      </c>
      <c r="K51" s="119">
        <v>0.5</v>
      </c>
      <c r="L51" s="119">
        <v>1</v>
      </c>
      <c r="M51" s="119">
        <v>1</v>
      </c>
      <c r="N51" s="119">
        <v>0</v>
      </c>
      <c r="O51" s="119"/>
      <c r="P51" s="119"/>
      <c r="Q51" s="124">
        <v>1</v>
      </c>
      <c r="R51" s="119">
        <v>1</v>
      </c>
    </row>
    <row r="52" spans="2:20" x14ac:dyDescent="0.2">
      <c r="B52" s="49">
        <v>4</v>
      </c>
      <c r="C52" s="50" t="s">
        <v>247</v>
      </c>
      <c r="D52" s="117">
        <v>5</v>
      </c>
      <c r="E52" s="52">
        <v>8</v>
      </c>
      <c r="F52" s="85">
        <v>60.875</v>
      </c>
      <c r="G52" s="121">
        <v>0</v>
      </c>
      <c r="H52" s="119">
        <v>0</v>
      </c>
      <c r="I52" s="119">
        <v>0.5</v>
      </c>
      <c r="J52" s="120"/>
      <c r="K52" s="119">
        <v>1</v>
      </c>
      <c r="L52" s="119">
        <v>1</v>
      </c>
      <c r="M52" s="119">
        <v>1</v>
      </c>
      <c r="N52" s="119">
        <v>0.5</v>
      </c>
      <c r="O52" s="119"/>
      <c r="P52" s="119"/>
      <c r="Q52" s="124">
        <v>0</v>
      </c>
      <c r="R52" s="119">
        <v>1</v>
      </c>
    </row>
    <row r="53" spans="2:20" x14ac:dyDescent="0.2">
      <c r="B53" s="49">
        <v>5</v>
      </c>
      <c r="C53" s="86" t="s">
        <v>45</v>
      </c>
      <c r="D53" s="117">
        <v>4.5</v>
      </c>
      <c r="E53" s="52">
        <v>8</v>
      </c>
      <c r="F53" s="85">
        <v>63.75</v>
      </c>
      <c r="G53" s="121">
        <v>1</v>
      </c>
      <c r="H53" s="119">
        <v>0</v>
      </c>
      <c r="I53" s="119">
        <v>0.5</v>
      </c>
      <c r="J53" s="119">
        <v>0</v>
      </c>
      <c r="K53" s="120"/>
      <c r="L53" s="119">
        <v>0</v>
      </c>
      <c r="M53" s="119">
        <v>1</v>
      </c>
      <c r="N53" s="119">
        <v>1</v>
      </c>
      <c r="O53" s="119"/>
      <c r="P53" s="119"/>
      <c r="Q53" s="124">
        <v>0</v>
      </c>
      <c r="R53" s="119">
        <v>1</v>
      </c>
    </row>
    <row r="54" spans="2:20" x14ac:dyDescent="0.2">
      <c r="B54" s="49">
        <v>6</v>
      </c>
      <c r="C54" s="50" t="s">
        <v>246</v>
      </c>
      <c r="D54" s="117">
        <v>4</v>
      </c>
      <c r="E54" s="52">
        <v>8</v>
      </c>
      <c r="F54" s="85">
        <v>35.5</v>
      </c>
      <c r="G54" s="121">
        <v>0</v>
      </c>
      <c r="H54" s="119">
        <v>0</v>
      </c>
      <c r="I54" s="119">
        <v>0</v>
      </c>
      <c r="J54" s="119">
        <v>0</v>
      </c>
      <c r="K54" s="119">
        <v>1</v>
      </c>
      <c r="L54" s="120"/>
      <c r="M54" s="119">
        <v>1</v>
      </c>
      <c r="N54" s="119">
        <v>1</v>
      </c>
      <c r="O54" s="119"/>
      <c r="P54" s="119"/>
      <c r="Q54" s="124">
        <v>1</v>
      </c>
      <c r="R54" s="119">
        <v>1</v>
      </c>
    </row>
    <row r="55" spans="2:20" x14ac:dyDescent="0.2">
      <c r="B55" s="49">
        <v>7</v>
      </c>
      <c r="C55" s="86" t="s">
        <v>269</v>
      </c>
      <c r="D55" s="117">
        <v>3</v>
      </c>
      <c r="E55" s="52">
        <v>8</v>
      </c>
      <c r="F55" s="85">
        <v>42.25</v>
      </c>
      <c r="G55" s="121">
        <v>1</v>
      </c>
      <c r="H55" s="119">
        <v>0</v>
      </c>
      <c r="I55" s="119">
        <v>0</v>
      </c>
      <c r="J55" s="119">
        <v>0</v>
      </c>
      <c r="K55" s="119">
        <v>0</v>
      </c>
      <c r="L55" s="119">
        <v>0</v>
      </c>
      <c r="M55" s="120"/>
      <c r="N55" s="119">
        <v>1</v>
      </c>
      <c r="O55" s="119"/>
      <c r="P55" s="119"/>
      <c r="Q55" s="124">
        <v>0</v>
      </c>
      <c r="R55" s="119">
        <v>1</v>
      </c>
    </row>
    <row r="56" spans="2:20" x14ac:dyDescent="0.2">
      <c r="B56" s="49">
        <v>8</v>
      </c>
      <c r="C56" s="50" t="s">
        <v>66</v>
      </c>
      <c r="D56" s="117">
        <v>2.5</v>
      </c>
      <c r="E56" s="52">
        <v>8</v>
      </c>
      <c r="F56" s="85">
        <v>37.5</v>
      </c>
      <c r="G56" s="121">
        <v>0</v>
      </c>
      <c r="H56" s="119">
        <v>0</v>
      </c>
      <c r="I56" s="119">
        <v>1</v>
      </c>
      <c r="J56" s="119">
        <v>0.5</v>
      </c>
      <c r="K56" s="119">
        <v>0</v>
      </c>
      <c r="L56" s="119">
        <v>0</v>
      </c>
      <c r="M56" s="119">
        <v>0</v>
      </c>
      <c r="N56" s="120"/>
      <c r="O56" s="119"/>
      <c r="P56" s="119"/>
      <c r="Q56" s="124">
        <v>0</v>
      </c>
      <c r="R56" s="119">
        <v>1</v>
      </c>
    </row>
    <row r="57" spans="2:20" x14ac:dyDescent="0.2">
      <c r="B57" s="49">
        <v>9</v>
      </c>
      <c r="C57" s="2" t="s">
        <v>13</v>
      </c>
      <c r="D57" s="117">
        <v>0</v>
      </c>
      <c r="E57" s="52">
        <v>0</v>
      </c>
      <c r="F57" s="85">
        <v>0</v>
      </c>
      <c r="G57" s="121"/>
      <c r="H57" s="119"/>
      <c r="I57" s="119"/>
      <c r="J57" s="119"/>
      <c r="K57" s="119"/>
      <c r="L57" s="119"/>
      <c r="M57" s="119"/>
      <c r="N57" s="119"/>
      <c r="O57" s="120"/>
      <c r="P57" s="119"/>
      <c r="Q57" s="124"/>
      <c r="R57" s="119"/>
    </row>
    <row r="58" spans="2:20" x14ac:dyDescent="0.2">
      <c r="B58" s="49">
        <v>10</v>
      </c>
      <c r="C58" s="50" t="s">
        <v>43</v>
      </c>
      <c r="D58" s="117">
        <v>0</v>
      </c>
      <c r="E58" s="52">
        <v>0</v>
      </c>
      <c r="F58" s="85">
        <v>0</v>
      </c>
      <c r="G58" s="121"/>
      <c r="H58" s="119"/>
      <c r="I58" s="119"/>
      <c r="J58" s="119"/>
      <c r="K58" s="119"/>
      <c r="L58" s="119"/>
      <c r="M58" s="119"/>
      <c r="N58" s="119"/>
      <c r="O58" s="119"/>
      <c r="P58" s="120"/>
      <c r="Q58" s="124"/>
      <c r="R58" s="119"/>
    </row>
    <row r="59" spans="2:20" x14ac:dyDescent="0.2">
      <c r="B59" s="125">
        <v>11</v>
      </c>
      <c r="C59" s="132" t="s">
        <v>270</v>
      </c>
      <c r="D59" s="127">
        <v>5</v>
      </c>
      <c r="E59" s="128">
        <v>9</v>
      </c>
      <c r="F59" s="129">
        <v>0</v>
      </c>
      <c r="G59" s="130">
        <v>0</v>
      </c>
      <c r="H59" s="124">
        <v>0</v>
      </c>
      <c r="I59" s="124">
        <v>0</v>
      </c>
      <c r="J59" s="124">
        <v>1</v>
      </c>
      <c r="K59" s="124">
        <v>1</v>
      </c>
      <c r="L59" s="124">
        <v>0</v>
      </c>
      <c r="M59" s="124">
        <v>1</v>
      </c>
      <c r="N59" s="124">
        <v>1</v>
      </c>
      <c r="O59" s="124"/>
      <c r="P59" s="124"/>
      <c r="Q59" s="131"/>
      <c r="R59" s="124">
        <v>1</v>
      </c>
    </row>
    <row r="60" spans="2:20" x14ac:dyDescent="0.2">
      <c r="B60" s="49">
        <v>12</v>
      </c>
      <c r="C60" s="50" t="s">
        <v>250</v>
      </c>
      <c r="D60" s="117">
        <v>0</v>
      </c>
      <c r="E60" s="52">
        <v>8</v>
      </c>
      <c r="F60" s="85">
        <v>0</v>
      </c>
      <c r="G60" s="121">
        <v>0</v>
      </c>
      <c r="H60" s="119">
        <v>0</v>
      </c>
      <c r="I60" s="119">
        <v>0</v>
      </c>
      <c r="J60" s="119">
        <v>0</v>
      </c>
      <c r="K60" s="119">
        <v>0</v>
      </c>
      <c r="L60" s="119">
        <v>0</v>
      </c>
      <c r="M60" s="119">
        <v>0</v>
      </c>
      <c r="N60" s="119">
        <v>0</v>
      </c>
      <c r="O60" s="119"/>
      <c r="P60" s="119"/>
      <c r="Q60" s="124">
        <v>0</v>
      </c>
      <c r="R60" s="120"/>
    </row>
    <row r="61" spans="2:20" ht="66" customHeight="1" x14ac:dyDescent="0.2">
      <c r="C61" s="122" t="s">
        <v>274</v>
      </c>
      <c r="D61" s="122"/>
      <c r="E61" s="122"/>
      <c r="F61" s="122"/>
      <c r="G61" s="122"/>
      <c r="H61" s="122"/>
      <c r="I61" s="122"/>
      <c r="J61" s="122"/>
      <c r="K61" s="122"/>
      <c r="L61" s="122"/>
      <c r="M61" s="122"/>
      <c r="N61" s="122"/>
      <c r="O61" s="122"/>
      <c r="P61" s="122"/>
      <c r="Q61" s="122"/>
      <c r="R61" s="122"/>
      <c r="S61" s="122"/>
      <c r="T61" s="122"/>
    </row>
    <row r="62" spans="2:20" x14ac:dyDescent="0.2">
      <c r="C62" s="133"/>
    </row>
  </sheetData>
  <mergeCells count="4">
    <mergeCell ref="C16:T16"/>
    <mergeCell ref="C61:T61"/>
    <mergeCell ref="C46:T46"/>
    <mergeCell ref="C31:V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5"/>
  <dimension ref="B1:BZ59"/>
  <sheetViews>
    <sheetView showGridLines="0" workbookViewId="0">
      <selection activeCell="G1" sqref="G1:U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21" width="4.5703125" style="2" customWidth="1"/>
    <col min="22"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26"/>
      <c r="N3" s="26"/>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68</v>
      </c>
      <c r="D4" s="18">
        <v>8</v>
      </c>
      <c r="E4" s="19">
        <v>5</v>
      </c>
      <c r="F4" s="23">
        <v>35</v>
      </c>
      <c r="G4" s="21"/>
      <c r="H4" s="22">
        <v>2</v>
      </c>
      <c r="I4" s="22">
        <v>2</v>
      </c>
      <c r="J4" s="22">
        <v>0</v>
      </c>
      <c r="K4" s="22">
        <v>2</v>
      </c>
      <c r="L4" s="22">
        <v>2</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47</v>
      </c>
      <c r="D5" s="18">
        <v>8</v>
      </c>
      <c r="E5" s="23">
        <v>5</v>
      </c>
      <c r="F5" s="23">
        <v>28</v>
      </c>
      <c r="G5" s="22">
        <v>0</v>
      </c>
      <c r="H5" s="21"/>
      <c r="I5" s="22">
        <v>2</v>
      </c>
      <c r="J5" s="22">
        <v>2</v>
      </c>
      <c r="K5" s="22">
        <v>2</v>
      </c>
      <c r="L5" s="22">
        <v>2</v>
      </c>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49</v>
      </c>
      <c r="D6" s="18">
        <v>5.5</v>
      </c>
      <c r="E6" s="23">
        <v>5</v>
      </c>
      <c r="F6" s="23">
        <v>14.75</v>
      </c>
      <c r="G6" s="22">
        <v>0</v>
      </c>
      <c r="H6" s="22">
        <v>0</v>
      </c>
      <c r="I6" s="21"/>
      <c r="J6" s="22">
        <v>1.5</v>
      </c>
      <c r="K6" s="22">
        <v>2</v>
      </c>
      <c r="L6" s="22">
        <v>2</v>
      </c>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50</v>
      </c>
      <c r="D7" s="18">
        <v>4.5</v>
      </c>
      <c r="E7" s="23">
        <v>5</v>
      </c>
      <c r="F7" s="23">
        <v>22.75</v>
      </c>
      <c r="G7" s="22">
        <v>2</v>
      </c>
      <c r="H7" s="22">
        <v>0</v>
      </c>
      <c r="I7" s="22">
        <v>0.5</v>
      </c>
      <c r="J7" s="21"/>
      <c r="K7" s="22">
        <v>1</v>
      </c>
      <c r="L7" s="22">
        <v>1</v>
      </c>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48</v>
      </c>
      <c r="D8" s="18">
        <v>3</v>
      </c>
      <c r="E8" s="23">
        <v>5</v>
      </c>
      <c r="F8" s="23">
        <v>6.5</v>
      </c>
      <c r="G8" s="22">
        <v>0</v>
      </c>
      <c r="H8" s="22">
        <v>0</v>
      </c>
      <c r="I8" s="22">
        <v>0</v>
      </c>
      <c r="J8" s="22">
        <v>1</v>
      </c>
      <c r="K8" s="21"/>
      <c r="L8" s="22">
        <v>2</v>
      </c>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13</v>
      </c>
      <c r="D9" s="18">
        <v>1</v>
      </c>
      <c r="E9" s="23">
        <v>5</v>
      </c>
      <c r="F9" s="23">
        <v>4.5</v>
      </c>
      <c r="G9" s="22">
        <v>0</v>
      </c>
      <c r="H9" s="22">
        <v>0</v>
      </c>
      <c r="I9" s="22">
        <v>0</v>
      </c>
      <c r="J9" s="22">
        <v>1</v>
      </c>
      <c r="K9" s="22">
        <v>0</v>
      </c>
      <c r="L9" s="2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ht="18.75" thickBot="1" x14ac:dyDescent="0.3">
      <c r="B11" s="4"/>
      <c r="C11" s="5" t="s">
        <v>14</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7"/>
      <c r="C12" s="8"/>
      <c r="D12" s="9" t="s">
        <v>1</v>
      </c>
      <c r="E12" s="10" t="s">
        <v>2</v>
      </c>
      <c r="F12" s="13" t="s">
        <v>3</v>
      </c>
      <c r="G12" s="12">
        <v>1</v>
      </c>
      <c r="H12" s="12">
        <v>2</v>
      </c>
      <c r="I12" s="12">
        <v>3</v>
      </c>
      <c r="J12" s="12">
        <v>4</v>
      </c>
      <c r="K12" s="12">
        <v>5</v>
      </c>
      <c r="L12" s="12">
        <v>6</v>
      </c>
      <c r="M12" s="12">
        <v>7</v>
      </c>
      <c r="N12" s="12">
        <v>8</v>
      </c>
      <c r="O12" s="12">
        <v>9</v>
      </c>
      <c r="P12" s="12">
        <v>10</v>
      </c>
      <c r="Q12" s="12">
        <v>11</v>
      </c>
      <c r="R12" s="13">
        <v>12</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v>
      </c>
      <c r="C13" s="17" t="s">
        <v>71</v>
      </c>
      <c r="D13" s="18">
        <v>8.5</v>
      </c>
      <c r="E13" s="19">
        <v>10</v>
      </c>
      <c r="F13" s="23">
        <v>36</v>
      </c>
      <c r="G13" s="27"/>
      <c r="H13" s="22">
        <v>0</v>
      </c>
      <c r="I13" s="22">
        <v>1</v>
      </c>
      <c r="J13" s="22">
        <v>1</v>
      </c>
      <c r="K13" s="22">
        <v>0.5</v>
      </c>
      <c r="L13" s="22">
        <v>1</v>
      </c>
      <c r="M13" s="22">
        <v>1</v>
      </c>
      <c r="N13" s="22">
        <v>1</v>
      </c>
      <c r="O13" s="22">
        <v>1</v>
      </c>
      <c r="P13" s="22">
        <v>1</v>
      </c>
      <c r="Q13" s="22">
        <v>1</v>
      </c>
      <c r="R13" s="22"/>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B14" s="16">
        <v>2</v>
      </c>
      <c r="C14" s="17" t="s">
        <v>53</v>
      </c>
      <c r="D14" s="18">
        <v>7.5</v>
      </c>
      <c r="E14" s="23">
        <v>10</v>
      </c>
      <c r="F14" s="23">
        <v>36.25</v>
      </c>
      <c r="G14" s="28">
        <v>1</v>
      </c>
      <c r="H14" s="21"/>
      <c r="I14" s="22">
        <v>0.5</v>
      </c>
      <c r="J14" s="22">
        <v>1</v>
      </c>
      <c r="K14" s="22">
        <v>1</v>
      </c>
      <c r="L14" s="22">
        <v>1</v>
      </c>
      <c r="M14" s="22">
        <v>0</v>
      </c>
      <c r="N14" s="22">
        <v>1</v>
      </c>
      <c r="O14" s="22">
        <v>0</v>
      </c>
      <c r="P14" s="22">
        <v>1</v>
      </c>
      <c r="Q14" s="22">
        <v>1</v>
      </c>
      <c r="R14" s="22"/>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x14ac:dyDescent="0.2">
      <c r="B15" s="16">
        <v>3</v>
      </c>
      <c r="C15" s="17" t="s">
        <v>55</v>
      </c>
      <c r="D15" s="18">
        <v>7.5</v>
      </c>
      <c r="E15" s="23">
        <v>10</v>
      </c>
      <c r="F15" s="23">
        <v>29</v>
      </c>
      <c r="G15" s="28">
        <v>0</v>
      </c>
      <c r="H15" s="22">
        <v>0.5</v>
      </c>
      <c r="I15" s="21"/>
      <c r="J15" s="22">
        <v>0.5</v>
      </c>
      <c r="K15" s="22">
        <v>0.5</v>
      </c>
      <c r="L15" s="22">
        <v>1</v>
      </c>
      <c r="M15" s="22">
        <v>1</v>
      </c>
      <c r="N15" s="22">
        <v>1</v>
      </c>
      <c r="O15" s="22">
        <v>1</v>
      </c>
      <c r="P15" s="22">
        <v>1</v>
      </c>
      <c r="Q15" s="22">
        <v>1</v>
      </c>
      <c r="R15" s="22"/>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16">
        <v>4</v>
      </c>
      <c r="C16" s="17" t="s">
        <v>56</v>
      </c>
      <c r="D16" s="18">
        <v>6.5</v>
      </c>
      <c r="E16" s="23">
        <v>10</v>
      </c>
      <c r="F16" s="23">
        <v>22.75</v>
      </c>
      <c r="G16" s="28">
        <v>0</v>
      </c>
      <c r="H16" s="22">
        <v>0</v>
      </c>
      <c r="I16" s="22">
        <v>0.5</v>
      </c>
      <c r="J16" s="21"/>
      <c r="K16" s="22">
        <v>0</v>
      </c>
      <c r="L16" s="22">
        <v>1</v>
      </c>
      <c r="M16" s="22">
        <v>1</v>
      </c>
      <c r="N16" s="22">
        <v>1</v>
      </c>
      <c r="O16" s="22">
        <v>1</v>
      </c>
      <c r="P16" s="22">
        <v>1</v>
      </c>
      <c r="Q16" s="22">
        <v>1</v>
      </c>
      <c r="R16" s="22"/>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5</v>
      </c>
      <c r="C17" s="17" t="s">
        <v>76</v>
      </c>
      <c r="D17" s="18">
        <v>6</v>
      </c>
      <c r="E17" s="23">
        <v>10</v>
      </c>
      <c r="F17" s="23">
        <v>25</v>
      </c>
      <c r="G17" s="28">
        <v>0.5</v>
      </c>
      <c r="H17" s="22">
        <v>0</v>
      </c>
      <c r="I17" s="22">
        <v>0.5</v>
      </c>
      <c r="J17" s="22">
        <v>1</v>
      </c>
      <c r="K17" s="21"/>
      <c r="L17" s="22">
        <v>0</v>
      </c>
      <c r="M17" s="22">
        <v>1</v>
      </c>
      <c r="N17" s="22">
        <v>0</v>
      </c>
      <c r="O17" s="22">
        <v>1</v>
      </c>
      <c r="P17" s="22">
        <v>1</v>
      </c>
      <c r="Q17" s="22">
        <v>1</v>
      </c>
      <c r="R17" s="22"/>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6</v>
      </c>
      <c r="C18" s="17" t="s">
        <v>59</v>
      </c>
      <c r="D18" s="18">
        <v>4.5</v>
      </c>
      <c r="E18" s="23">
        <v>10</v>
      </c>
      <c r="F18" s="23">
        <v>14.5</v>
      </c>
      <c r="G18" s="28">
        <v>0</v>
      </c>
      <c r="H18" s="22">
        <v>0</v>
      </c>
      <c r="I18" s="22">
        <v>0</v>
      </c>
      <c r="J18" s="22">
        <v>0</v>
      </c>
      <c r="K18" s="22">
        <v>1</v>
      </c>
      <c r="L18" s="21"/>
      <c r="M18" s="22">
        <v>0.5</v>
      </c>
      <c r="N18" s="22">
        <v>0</v>
      </c>
      <c r="O18" s="22">
        <v>1</v>
      </c>
      <c r="P18" s="22">
        <v>1</v>
      </c>
      <c r="Q18" s="22">
        <v>1</v>
      </c>
      <c r="R18" s="22"/>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7</v>
      </c>
      <c r="C19" s="17" t="s">
        <v>51</v>
      </c>
      <c r="D19" s="18">
        <v>4</v>
      </c>
      <c r="E19" s="23">
        <v>10</v>
      </c>
      <c r="F19" s="23">
        <v>15.25</v>
      </c>
      <c r="G19" s="28">
        <v>0</v>
      </c>
      <c r="H19" s="22">
        <v>1</v>
      </c>
      <c r="I19" s="22">
        <v>0</v>
      </c>
      <c r="J19" s="22">
        <v>0</v>
      </c>
      <c r="K19" s="22">
        <v>0</v>
      </c>
      <c r="L19" s="22">
        <v>0.5</v>
      </c>
      <c r="M19" s="21"/>
      <c r="N19" s="22">
        <v>1</v>
      </c>
      <c r="O19" s="22">
        <v>0</v>
      </c>
      <c r="P19" s="22">
        <v>0.5</v>
      </c>
      <c r="Q19" s="22">
        <v>1</v>
      </c>
      <c r="R19" s="22"/>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8</v>
      </c>
      <c r="C20" s="17" t="s">
        <v>60</v>
      </c>
      <c r="D20" s="18">
        <v>4</v>
      </c>
      <c r="E20" s="23">
        <v>10</v>
      </c>
      <c r="F20" s="23">
        <v>13.75</v>
      </c>
      <c r="G20" s="28">
        <v>0</v>
      </c>
      <c r="H20" s="22">
        <v>0</v>
      </c>
      <c r="I20" s="22">
        <v>0</v>
      </c>
      <c r="J20" s="22">
        <v>0</v>
      </c>
      <c r="K20" s="22">
        <v>1</v>
      </c>
      <c r="L20" s="22">
        <v>1</v>
      </c>
      <c r="M20" s="22">
        <v>0</v>
      </c>
      <c r="N20" s="21"/>
      <c r="O20" s="22">
        <v>0.5</v>
      </c>
      <c r="P20" s="22">
        <v>0.5</v>
      </c>
      <c r="Q20" s="22">
        <v>1</v>
      </c>
      <c r="R20" s="22"/>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9</v>
      </c>
      <c r="C21" s="17" t="s">
        <v>57</v>
      </c>
      <c r="D21" s="18">
        <v>3.5</v>
      </c>
      <c r="E21" s="23">
        <v>10</v>
      </c>
      <c r="F21" s="23">
        <v>13.5</v>
      </c>
      <c r="G21" s="28">
        <v>0</v>
      </c>
      <c r="H21" s="22">
        <v>1</v>
      </c>
      <c r="I21" s="22">
        <v>0</v>
      </c>
      <c r="J21" s="22">
        <v>0</v>
      </c>
      <c r="K21" s="22">
        <v>0</v>
      </c>
      <c r="L21" s="22">
        <v>0</v>
      </c>
      <c r="M21" s="22">
        <v>1</v>
      </c>
      <c r="N21" s="22">
        <v>0.5</v>
      </c>
      <c r="O21" s="21"/>
      <c r="P21" s="22">
        <v>0</v>
      </c>
      <c r="Q21" s="22">
        <v>1</v>
      </c>
      <c r="R21" s="22"/>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10</v>
      </c>
      <c r="C22" s="17" t="s">
        <v>73</v>
      </c>
      <c r="D22" s="18">
        <v>3</v>
      </c>
      <c r="E22" s="23">
        <v>10</v>
      </c>
      <c r="F22" s="23">
        <v>7.5</v>
      </c>
      <c r="G22" s="28">
        <v>0</v>
      </c>
      <c r="H22" s="22">
        <v>0</v>
      </c>
      <c r="I22" s="22">
        <v>0</v>
      </c>
      <c r="J22" s="22">
        <v>0</v>
      </c>
      <c r="K22" s="22">
        <v>0</v>
      </c>
      <c r="L22" s="22">
        <v>0</v>
      </c>
      <c r="M22" s="22">
        <v>0.5</v>
      </c>
      <c r="N22" s="22">
        <v>0.5</v>
      </c>
      <c r="O22" s="22">
        <v>1</v>
      </c>
      <c r="P22" s="21"/>
      <c r="Q22" s="22">
        <v>1</v>
      </c>
      <c r="R22" s="22"/>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B23" s="16">
        <v>11</v>
      </c>
      <c r="C23" s="17" t="s">
        <v>77</v>
      </c>
      <c r="D23" s="18">
        <v>0</v>
      </c>
      <c r="E23" s="23">
        <v>10</v>
      </c>
      <c r="F23" s="23">
        <v>0</v>
      </c>
      <c r="G23" s="22">
        <v>0</v>
      </c>
      <c r="H23" s="22">
        <v>0</v>
      </c>
      <c r="I23" s="22">
        <v>0</v>
      </c>
      <c r="J23" s="22">
        <v>0</v>
      </c>
      <c r="K23" s="22">
        <v>0</v>
      </c>
      <c r="L23" s="22">
        <v>0</v>
      </c>
      <c r="M23" s="22">
        <v>0</v>
      </c>
      <c r="N23" s="22">
        <v>0</v>
      </c>
      <c r="O23" s="22">
        <v>0</v>
      </c>
      <c r="P23" s="22">
        <v>0</v>
      </c>
      <c r="Q23" s="21"/>
      <c r="R23" s="22"/>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x14ac:dyDescent="0.2">
      <c r="B24" s="16">
        <v>12</v>
      </c>
      <c r="C24" s="17" t="s">
        <v>67</v>
      </c>
      <c r="D24" s="18">
        <v>0</v>
      </c>
      <c r="E24" s="23">
        <v>0</v>
      </c>
      <c r="F24" s="23">
        <v>0</v>
      </c>
      <c r="G24" s="22"/>
      <c r="H24" s="22"/>
      <c r="I24" s="22"/>
      <c r="J24" s="22"/>
      <c r="K24" s="22"/>
      <c r="L24" s="22"/>
      <c r="M24" s="22"/>
      <c r="N24" s="22"/>
      <c r="O24" s="22"/>
      <c r="P24" s="22"/>
      <c r="Q24" s="22"/>
      <c r="R24" s="2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ht="18.75" thickBot="1" x14ac:dyDescent="0.3">
      <c r="B26" s="4"/>
      <c r="C26" s="5" t="s">
        <v>25</v>
      </c>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B27" s="7"/>
      <c r="C27" s="8"/>
      <c r="D27" s="9" t="s">
        <v>1</v>
      </c>
      <c r="E27" s="10" t="s">
        <v>2</v>
      </c>
      <c r="F27" s="13" t="s">
        <v>3</v>
      </c>
      <c r="G27" s="12">
        <v>1</v>
      </c>
      <c r="H27" s="12">
        <v>2</v>
      </c>
      <c r="I27" s="12">
        <v>3</v>
      </c>
      <c r="J27" s="12">
        <v>4</v>
      </c>
      <c r="K27" s="12">
        <v>5</v>
      </c>
      <c r="L27" s="12">
        <v>6</v>
      </c>
      <c r="M27" s="12">
        <v>7</v>
      </c>
      <c r="N27" s="12">
        <v>8</v>
      </c>
      <c r="O27" s="12">
        <v>9</v>
      </c>
      <c r="P27" s="12">
        <v>10</v>
      </c>
      <c r="Q27" s="12">
        <v>11</v>
      </c>
      <c r="R27" s="13">
        <v>12</v>
      </c>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x14ac:dyDescent="0.2">
      <c r="B28" s="16">
        <v>1</v>
      </c>
      <c r="C28" s="17" t="s">
        <v>52</v>
      </c>
      <c r="D28" s="18">
        <v>8.5</v>
      </c>
      <c r="E28" s="19">
        <v>10</v>
      </c>
      <c r="F28" s="23">
        <v>35.25</v>
      </c>
      <c r="G28" s="27"/>
      <c r="H28" s="22">
        <v>1</v>
      </c>
      <c r="I28" s="22">
        <v>0</v>
      </c>
      <c r="J28" s="22">
        <v>0.5</v>
      </c>
      <c r="K28" s="22">
        <v>1</v>
      </c>
      <c r="L28" s="22">
        <v>1</v>
      </c>
      <c r="M28" s="22">
        <v>1</v>
      </c>
      <c r="N28" s="22">
        <v>1</v>
      </c>
      <c r="O28" s="22">
        <v>1</v>
      </c>
      <c r="P28" s="22">
        <v>1</v>
      </c>
      <c r="Q28" s="22">
        <v>1</v>
      </c>
      <c r="R28" s="22"/>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16">
        <v>2</v>
      </c>
      <c r="C29" s="17" t="s">
        <v>54</v>
      </c>
      <c r="D29" s="18">
        <v>7.5</v>
      </c>
      <c r="E29" s="23">
        <v>10</v>
      </c>
      <c r="F29" s="23">
        <v>30.75</v>
      </c>
      <c r="G29" s="28">
        <v>0</v>
      </c>
      <c r="H29" s="21"/>
      <c r="I29" s="22">
        <v>1</v>
      </c>
      <c r="J29" s="22">
        <v>0.5</v>
      </c>
      <c r="K29" s="22">
        <v>1</v>
      </c>
      <c r="L29" s="22">
        <v>1</v>
      </c>
      <c r="M29" s="22">
        <v>1</v>
      </c>
      <c r="N29" s="22">
        <v>0</v>
      </c>
      <c r="O29" s="22">
        <v>1</v>
      </c>
      <c r="P29" s="22">
        <v>1</v>
      </c>
      <c r="Q29" s="22">
        <v>1</v>
      </c>
      <c r="R29" s="22"/>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3</v>
      </c>
      <c r="C30" s="17" t="s">
        <v>61</v>
      </c>
      <c r="D30" s="18">
        <v>7.5</v>
      </c>
      <c r="E30" s="23">
        <v>10</v>
      </c>
      <c r="F30" s="23">
        <v>30.75</v>
      </c>
      <c r="G30" s="28">
        <v>1</v>
      </c>
      <c r="H30" s="22">
        <v>0</v>
      </c>
      <c r="I30" s="21"/>
      <c r="J30" s="22">
        <v>0.5</v>
      </c>
      <c r="K30" s="22">
        <v>1</v>
      </c>
      <c r="L30" s="22">
        <v>0</v>
      </c>
      <c r="M30" s="22">
        <v>1</v>
      </c>
      <c r="N30" s="22">
        <v>1</v>
      </c>
      <c r="O30" s="22">
        <v>1</v>
      </c>
      <c r="P30" s="22">
        <v>1</v>
      </c>
      <c r="Q30" s="22">
        <v>1</v>
      </c>
      <c r="R30" s="22"/>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4</v>
      </c>
      <c r="C31" s="17" t="s">
        <v>58</v>
      </c>
      <c r="D31" s="18">
        <v>7.5</v>
      </c>
      <c r="E31" s="23">
        <v>10</v>
      </c>
      <c r="F31" s="23">
        <v>29.75</v>
      </c>
      <c r="G31" s="28">
        <v>0.5</v>
      </c>
      <c r="H31" s="22">
        <v>0.5</v>
      </c>
      <c r="I31" s="22">
        <v>0.5</v>
      </c>
      <c r="J31" s="21"/>
      <c r="K31" s="22">
        <v>0</v>
      </c>
      <c r="L31" s="22">
        <v>1</v>
      </c>
      <c r="M31" s="22">
        <v>1</v>
      </c>
      <c r="N31" s="22">
        <v>1</v>
      </c>
      <c r="O31" s="22">
        <v>1</v>
      </c>
      <c r="P31" s="22">
        <v>1</v>
      </c>
      <c r="Q31" s="22">
        <v>1</v>
      </c>
      <c r="R31" s="22"/>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5</v>
      </c>
      <c r="C32" s="17" t="s">
        <v>74</v>
      </c>
      <c r="D32" s="18">
        <v>6</v>
      </c>
      <c r="E32" s="23">
        <v>10</v>
      </c>
      <c r="F32" s="23">
        <v>20.5</v>
      </c>
      <c r="G32" s="28">
        <v>0</v>
      </c>
      <c r="H32" s="22">
        <v>0</v>
      </c>
      <c r="I32" s="22">
        <v>0</v>
      </c>
      <c r="J32" s="22">
        <v>1</v>
      </c>
      <c r="K32" s="21"/>
      <c r="L32" s="22">
        <v>1</v>
      </c>
      <c r="M32" s="22">
        <v>0</v>
      </c>
      <c r="N32" s="22">
        <v>1</v>
      </c>
      <c r="O32" s="22">
        <v>1</v>
      </c>
      <c r="P32" s="22">
        <v>1</v>
      </c>
      <c r="Q32" s="22">
        <v>1</v>
      </c>
      <c r="R32" s="22"/>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6</v>
      </c>
      <c r="C33" s="17" t="s">
        <v>62</v>
      </c>
      <c r="D33" s="18">
        <v>5.5</v>
      </c>
      <c r="E33" s="23">
        <v>10</v>
      </c>
      <c r="F33" s="23">
        <v>17.75</v>
      </c>
      <c r="G33" s="28">
        <v>0</v>
      </c>
      <c r="H33" s="22">
        <v>0</v>
      </c>
      <c r="I33" s="22">
        <v>1</v>
      </c>
      <c r="J33" s="22">
        <v>0</v>
      </c>
      <c r="K33" s="22">
        <v>0</v>
      </c>
      <c r="L33" s="21"/>
      <c r="M33" s="22">
        <v>1</v>
      </c>
      <c r="N33" s="22">
        <v>0.5</v>
      </c>
      <c r="O33" s="22">
        <v>1</v>
      </c>
      <c r="P33" s="22">
        <v>1</v>
      </c>
      <c r="Q33" s="22">
        <v>1</v>
      </c>
      <c r="R33" s="22"/>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7</v>
      </c>
      <c r="C34" s="17" t="s">
        <v>65</v>
      </c>
      <c r="D34" s="18">
        <v>5</v>
      </c>
      <c r="E34" s="23">
        <v>10</v>
      </c>
      <c r="F34" s="23">
        <v>13.5</v>
      </c>
      <c r="G34" s="28">
        <v>0</v>
      </c>
      <c r="H34" s="22">
        <v>0</v>
      </c>
      <c r="I34" s="22">
        <v>0</v>
      </c>
      <c r="J34" s="22">
        <v>0</v>
      </c>
      <c r="K34" s="22">
        <v>1</v>
      </c>
      <c r="L34" s="22">
        <v>0</v>
      </c>
      <c r="M34" s="21"/>
      <c r="N34" s="22">
        <v>1</v>
      </c>
      <c r="O34" s="22">
        <v>1</v>
      </c>
      <c r="P34" s="22">
        <v>1</v>
      </c>
      <c r="Q34" s="22">
        <v>1</v>
      </c>
      <c r="R34" s="22"/>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8</v>
      </c>
      <c r="C35" s="17" t="s">
        <v>78</v>
      </c>
      <c r="D35" s="18">
        <v>4.5</v>
      </c>
      <c r="E35" s="23">
        <v>10</v>
      </c>
      <c r="F35" s="23">
        <v>13.25</v>
      </c>
      <c r="G35" s="28">
        <v>0</v>
      </c>
      <c r="H35" s="22">
        <v>1</v>
      </c>
      <c r="I35" s="22">
        <v>0</v>
      </c>
      <c r="J35" s="22">
        <v>0</v>
      </c>
      <c r="K35" s="22">
        <v>0</v>
      </c>
      <c r="L35" s="22">
        <v>0.5</v>
      </c>
      <c r="M35" s="22">
        <v>0</v>
      </c>
      <c r="N35" s="21"/>
      <c r="O35" s="22">
        <v>1</v>
      </c>
      <c r="P35" s="22">
        <v>1</v>
      </c>
      <c r="Q35" s="22">
        <v>1</v>
      </c>
      <c r="R35" s="22"/>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B36" s="16">
        <v>9</v>
      </c>
      <c r="C36" s="17" t="s">
        <v>63</v>
      </c>
      <c r="D36" s="18">
        <v>2</v>
      </c>
      <c r="E36" s="23">
        <v>10</v>
      </c>
      <c r="F36" s="23">
        <v>1</v>
      </c>
      <c r="G36" s="28">
        <v>0</v>
      </c>
      <c r="H36" s="22">
        <v>0</v>
      </c>
      <c r="I36" s="22">
        <v>0</v>
      </c>
      <c r="J36" s="22">
        <v>0</v>
      </c>
      <c r="K36" s="22">
        <v>0</v>
      </c>
      <c r="L36" s="22">
        <v>0</v>
      </c>
      <c r="M36" s="22">
        <v>0</v>
      </c>
      <c r="N36" s="22">
        <v>0</v>
      </c>
      <c r="O36" s="21"/>
      <c r="P36" s="22">
        <v>1</v>
      </c>
      <c r="Q36" s="22">
        <v>1</v>
      </c>
      <c r="R36" s="22"/>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x14ac:dyDescent="0.2">
      <c r="B37" s="16">
        <v>10</v>
      </c>
      <c r="C37" s="17" t="s">
        <v>79</v>
      </c>
      <c r="D37" s="18">
        <v>1</v>
      </c>
      <c r="E37" s="23">
        <v>10</v>
      </c>
      <c r="F37" s="23">
        <v>0</v>
      </c>
      <c r="G37" s="28">
        <v>0</v>
      </c>
      <c r="H37" s="22">
        <v>0</v>
      </c>
      <c r="I37" s="22">
        <v>0</v>
      </c>
      <c r="J37" s="22">
        <v>0</v>
      </c>
      <c r="K37" s="22">
        <v>0</v>
      </c>
      <c r="L37" s="22">
        <v>0</v>
      </c>
      <c r="M37" s="22">
        <v>0</v>
      </c>
      <c r="N37" s="22">
        <v>0</v>
      </c>
      <c r="O37" s="22">
        <v>0</v>
      </c>
      <c r="P37" s="21"/>
      <c r="Q37" s="22">
        <v>1</v>
      </c>
      <c r="R37" s="22"/>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16">
        <v>11</v>
      </c>
      <c r="C38" s="17" t="s">
        <v>80</v>
      </c>
      <c r="D38" s="18">
        <v>0</v>
      </c>
      <c r="E38" s="23">
        <v>10</v>
      </c>
      <c r="F38" s="23">
        <v>0</v>
      </c>
      <c r="G38" s="22">
        <v>0</v>
      </c>
      <c r="H38" s="22">
        <v>0</v>
      </c>
      <c r="I38" s="22">
        <v>0</v>
      </c>
      <c r="J38" s="22">
        <v>0</v>
      </c>
      <c r="K38" s="22">
        <v>0</v>
      </c>
      <c r="L38" s="22">
        <v>0</v>
      </c>
      <c r="M38" s="22">
        <v>0</v>
      </c>
      <c r="N38" s="22">
        <v>0</v>
      </c>
      <c r="O38" s="22">
        <v>0</v>
      </c>
      <c r="P38" s="22">
        <v>0</v>
      </c>
      <c r="Q38" s="21"/>
      <c r="R38" s="22"/>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12</v>
      </c>
      <c r="C39" s="17" t="s">
        <v>67</v>
      </c>
      <c r="D39" s="18">
        <v>0</v>
      </c>
      <c r="E39" s="23">
        <v>0</v>
      </c>
      <c r="F39" s="23">
        <v>0</v>
      </c>
      <c r="G39" s="22"/>
      <c r="H39" s="22"/>
      <c r="I39" s="22"/>
      <c r="J39" s="22"/>
      <c r="K39" s="22"/>
      <c r="L39" s="22"/>
      <c r="M39" s="22"/>
      <c r="N39" s="22"/>
      <c r="O39" s="22"/>
      <c r="P39" s="22"/>
      <c r="Q39" s="22"/>
      <c r="R39" s="2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8:78" x14ac:dyDescent="0.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8:78" x14ac:dyDescent="0.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8:78" x14ac:dyDescent="0.2">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8:78" x14ac:dyDescent="0.2">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8:78" x14ac:dyDescent="0.2">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8:78" x14ac:dyDescent="0.2">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8:78" x14ac:dyDescent="0.2">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8:78" x14ac:dyDescent="0.2">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8:78" x14ac:dyDescent="0.2">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8:78" x14ac:dyDescent="0.2">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8:78" x14ac:dyDescent="0.2">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6"/>
  <dimension ref="B1:BZ59"/>
  <sheetViews>
    <sheetView showGridLines="0" workbookViewId="0">
      <selection activeCell="G1" sqref="G1:Q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17" width="4.5703125" style="2" customWidth="1"/>
    <col min="18" max="18" width="4.7109375" style="2" customWidth="1"/>
    <col min="19"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26"/>
      <c r="N3" s="26"/>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81</v>
      </c>
      <c r="D4" s="18">
        <v>10</v>
      </c>
      <c r="E4" s="19">
        <v>10</v>
      </c>
      <c r="F4" s="23">
        <v>40</v>
      </c>
      <c r="G4" s="21"/>
      <c r="H4" s="22">
        <v>2</v>
      </c>
      <c r="I4" s="22">
        <v>2</v>
      </c>
      <c r="J4" s="22">
        <v>2</v>
      </c>
      <c r="K4" s="22">
        <v>2</v>
      </c>
      <c r="L4" s="22">
        <v>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82</v>
      </c>
      <c r="D5" s="18">
        <v>7.5</v>
      </c>
      <c r="E5" s="23">
        <v>10</v>
      </c>
      <c r="F5" s="23">
        <v>23.25</v>
      </c>
      <c r="G5" s="22">
        <v>0</v>
      </c>
      <c r="H5" s="21"/>
      <c r="I5" s="22">
        <v>2</v>
      </c>
      <c r="J5" s="22">
        <v>2</v>
      </c>
      <c r="K5" s="22">
        <v>1.5</v>
      </c>
      <c r="L5" s="22">
        <v>2</v>
      </c>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83</v>
      </c>
      <c r="D6" s="18">
        <v>4.5</v>
      </c>
      <c r="E6" s="23">
        <v>10</v>
      </c>
      <c r="F6" s="23">
        <v>9.75</v>
      </c>
      <c r="G6" s="22">
        <v>0</v>
      </c>
      <c r="H6" s="22">
        <v>0</v>
      </c>
      <c r="I6" s="21"/>
      <c r="J6" s="22">
        <v>1</v>
      </c>
      <c r="K6" s="22">
        <v>1.5</v>
      </c>
      <c r="L6" s="22">
        <v>2</v>
      </c>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84</v>
      </c>
      <c r="D7" s="18">
        <v>4.5</v>
      </c>
      <c r="E7" s="23">
        <v>10</v>
      </c>
      <c r="F7" s="23">
        <v>9.75</v>
      </c>
      <c r="G7" s="22">
        <v>0</v>
      </c>
      <c r="H7" s="22">
        <v>0</v>
      </c>
      <c r="I7" s="22">
        <v>1</v>
      </c>
      <c r="J7" s="21"/>
      <c r="K7" s="22">
        <v>1.5</v>
      </c>
      <c r="L7" s="22">
        <v>2</v>
      </c>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85</v>
      </c>
      <c r="D8" s="18">
        <v>3.5</v>
      </c>
      <c r="E8" s="23">
        <v>10</v>
      </c>
      <c r="F8" s="23">
        <v>8.25</v>
      </c>
      <c r="G8" s="22">
        <v>0</v>
      </c>
      <c r="H8" s="22">
        <v>0.5</v>
      </c>
      <c r="I8" s="22">
        <v>0.5</v>
      </c>
      <c r="J8" s="22">
        <v>0.5</v>
      </c>
      <c r="K8" s="21"/>
      <c r="L8" s="22">
        <v>2</v>
      </c>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86</v>
      </c>
      <c r="D9" s="18">
        <v>0</v>
      </c>
      <c r="E9" s="23">
        <v>10</v>
      </c>
      <c r="F9" s="23">
        <v>0</v>
      </c>
      <c r="G9" s="22">
        <v>0</v>
      </c>
      <c r="H9" s="22">
        <v>0</v>
      </c>
      <c r="I9" s="22">
        <v>0</v>
      </c>
      <c r="J9" s="22">
        <v>0</v>
      </c>
      <c r="K9" s="22">
        <v>0</v>
      </c>
      <c r="L9" s="2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ht="18.75" thickBot="1" x14ac:dyDescent="0.3">
      <c r="B11" s="4"/>
      <c r="C11" s="5" t="s">
        <v>14</v>
      </c>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7"/>
      <c r="C12" s="8"/>
      <c r="D12" s="9" t="s">
        <v>1</v>
      </c>
      <c r="E12" s="10" t="s">
        <v>2</v>
      </c>
      <c r="F12" s="13" t="s">
        <v>3</v>
      </c>
      <c r="G12" s="12">
        <v>1</v>
      </c>
      <c r="H12" s="12">
        <v>2</v>
      </c>
      <c r="I12" s="12">
        <v>3</v>
      </c>
      <c r="J12" s="12">
        <v>4</v>
      </c>
      <c r="K12" s="12">
        <v>5</v>
      </c>
      <c r="L12" s="12">
        <v>6</v>
      </c>
      <c r="M12" s="12">
        <v>7</v>
      </c>
      <c r="N12" s="12">
        <v>8</v>
      </c>
      <c r="O12" s="12">
        <v>9</v>
      </c>
      <c r="P12" s="12">
        <v>10</v>
      </c>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v>
      </c>
      <c r="C13" s="17" t="s">
        <v>87</v>
      </c>
      <c r="D13" s="18">
        <v>7</v>
      </c>
      <c r="E13" s="19">
        <v>9</v>
      </c>
      <c r="F13" s="23">
        <v>27.5</v>
      </c>
      <c r="G13" s="27"/>
      <c r="H13" s="22">
        <v>0.5</v>
      </c>
      <c r="I13" s="22">
        <v>1</v>
      </c>
      <c r="J13" s="22">
        <v>1</v>
      </c>
      <c r="K13" s="22">
        <v>0.5</v>
      </c>
      <c r="L13" s="22">
        <v>0</v>
      </c>
      <c r="M13" s="22">
        <v>1</v>
      </c>
      <c r="N13" s="22">
        <v>1</v>
      </c>
      <c r="O13" s="22">
        <v>1</v>
      </c>
      <c r="P13" s="22">
        <v>1</v>
      </c>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B14" s="16">
        <v>2</v>
      </c>
      <c r="C14" s="17" t="s">
        <v>88</v>
      </c>
      <c r="D14" s="18">
        <v>6</v>
      </c>
      <c r="E14" s="23">
        <v>9</v>
      </c>
      <c r="F14" s="23">
        <v>22.5</v>
      </c>
      <c r="G14" s="28">
        <v>0.5</v>
      </c>
      <c r="H14" s="21"/>
      <c r="I14" s="22">
        <v>0</v>
      </c>
      <c r="J14" s="22">
        <v>1</v>
      </c>
      <c r="K14" s="22">
        <v>0.5</v>
      </c>
      <c r="L14" s="22">
        <v>0</v>
      </c>
      <c r="M14" s="22">
        <v>1</v>
      </c>
      <c r="N14" s="22">
        <v>1</v>
      </c>
      <c r="O14" s="22">
        <v>1</v>
      </c>
      <c r="P14" s="22">
        <v>1</v>
      </c>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x14ac:dyDescent="0.2">
      <c r="B15" s="16">
        <v>3</v>
      </c>
      <c r="C15" s="17" t="s">
        <v>89</v>
      </c>
      <c r="D15" s="18">
        <v>5.5</v>
      </c>
      <c r="E15" s="23">
        <v>9</v>
      </c>
      <c r="F15" s="23">
        <v>21.5</v>
      </c>
      <c r="G15" s="28">
        <v>0</v>
      </c>
      <c r="H15" s="22">
        <v>1</v>
      </c>
      <c r="I15" s="21"/>
      <c r="J15" s="22">
        <v>1</v>
      </c>
      <c r="K15" s="22">
        <v>0</v>
      </c>
      <c r="L15" s="22">
        <v>0.5</v>
      </c>
      <c r="M15" s="22">
        <v>0</v>
      </c>
      <c r="N15" s="22">
        <v>1</v>
      </c>
      <c r="O15" s="22">
        <v>1</v>
      </c>
      <c r="P15" s="22">
        <v>1</v>
      </c>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16">
        <v>4</v>
      </c>
      <c r="C16" s="17" t="s">
        <v>90</v>
      </c>
      <c r="D16" s="18">
        <v>5.5</v>
      </c>
      <c r="E16" s="23">
        <v>9</v>
      </c>
      <c r="F16" s="23">
        <v>19.5</v>
      </c>
      <c r="G16" s="28">
        <v>0</v>
      </c>
      <c r="H16" s="22">
        <v>0</v>
      </c>
      <c r="I16" s="22">
        <v>0</v>
      </c>
      <c r="J16" s="21"/>
      <c r="K16" s="22">
        <v>1</v>
      </c>
      <c r="L16" s="22">
        <v>1</v>
      </c>
      <c r="M16" s="22">
        <v>1</v>
      </c>
      <c r="N16" s="22">
        <v>0.5</v>
      </c>
      <c r="O16" s="22">
        <v>1</v>
      </c>
      <c r="P16" s="22">
        <v>1</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5</v>
      </c>
      <c r="C17" s="17" t="s">
        <v>91</v>
      </c>
      <c r="D17" s="18">
        <v>5</v>
      </c>
      <c r="E17" s="23">
        <v>9</v>
      </c>
      <c r="F17" s="23">
        <v>23.5</v>
      </c>
      <c r="G17" s="28">
        <v>0.5</v>
      </c>
      <c r="H17" s="22">
        <v>0.5</v>
      </c>
      <c r="I17" s="22">
        <v>1</v>
      </c>
      <c r="J17" s="22">
        <v>0</v>
      </c>
      <c r="K17" s="21"/>
      <c r="L17" s="22">
        <v>1</v>
      </c>
      <c r="M17" s="22">
        <v>1</v>
      </c>
      <c r="N17" s="22">
        <v>1</v>
      </c>
      <c r="O17" s="22">
        <v>0</v>
      </c>
      <c r="P17" s="22">
        <v>0</v>
      </c>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6</v>
      </c>
      <c r="C18" s="17" t="s">
        <v>92</v>
      </c>
      <c r="D18" s="18">
        <v>5</v>
      </c>
      <c r="E18" s="23">
        <v>9</v>
      </c>
      <c r="F18" s="23">
        <v>22</v>
      </c>
      <c r="G18" s="28">
        <v>1</v>
      </c>
      <c r="H18" s="22">
        <v>1</v>
      </c>
      <c r="I18" s="22">
        <v>0.5</v>
      </c>
      <c r="J18" s="22">
        <v>0</v>
      </c>
      <c r="K18" s="22">
        <v>0</v>
      </c>
      <c r="L18" s="21"/>
      <c r="M18" s="22">
        <v>0.5</v>
      </c>
      <c r="N18" s="22">
        <v>0</v>
      </c>
      <c r="O18" s="22">
        <v>1</v>
      </c>
      <c r="P18" s="22">
        <v>1</v>
      </c>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7</v>
      </c>
      <c r="C19" s="17" t="s">
        <v>93</v>
      </c>
      <c r="D19" s="18">
        <v>3.5</v>
      </c>
      <c r="E19" s="23">
        <v>9</v>
      </c>
      <c r="F19" s="23">
        <v>13.25</v>
      </c>
      <c r="G19" s="28">
        <v>0</v>
      </c>
      <c r="H19" s="22">
        <v>0</v>
      </c>
      <c r="I19" s="22">
        <v>1</v>
      </c>
      <c r="J19" s="22">
        <v>0</v>
      </c>
      <c r="K19" s="22">
        <v>0</v>
      </c>
      <c r="L19" s="22">
        <v>0.5</v>
      </c>
      <c r="M19" s="21"/>
      <c r="N19" s="22">
        <v>1</v>
      </c>
      <c r="O19" s="22">
        <v>0.5</v>
      </c>
      <c r="P19" s="22">
        <v>0.5</v>
      </c>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8</v>
      </c>
      <c r="C20" s="17" t="s">
        <v>94</v>
      </c>
      <c r="D20" s="18">
        <v>3</v>
      </c>
      <c r="E20" s="23">
        <v>9</v>
      </c>
      <c r="F20" s="23">
        <v>10.75</v>
      </c>
      <c r="G20" s="28">
        <v>0</v>
      </c>
      <c r="H20" s="22">
        <v>0</v>
      </c>
      <c r="I20" s="22">
        <v>0</v>
      </c>
      <c r="J20" s="22">
        <v>0.5</v>
      </c>
      <c r="K20" s="22">
        <v>0</v>
      </c>
      <c r="L20" s="22">
        <v>1</v>
      </c>
      <c r="M20" s="22">
        <v>0</v>
      </c>
      <c r="N20" s="21"/>
      <c r="O20" s="22">
        <v>0.5</v>
      </c>
      <c r="P20" s="22">
        <v>1</v>
      </c>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9</v>
      </c>
      <c r="C21" s="17" t="s">
        <v>95</v>
      </c>
      <c r="D21" s="18">
        <v>3</v>
      </c>
      <c r="E21" s="23">
        <v>9</v>
      </c>
      <c r="F21" s="23">
        <v>9.75</v>
      </c>
      <c r="G21" s="28">
        <v>0</v>
      </c>
      <c r="H21" s="22">
        <v>0</v>
      </c>
      <c r="I21" s="22">
        <v>0</v>
      </c>
      <c r="J21" s="22">
        <v>0</v>
      </c>
      <c r="K21" s="22">
        <v>1</v>
      </c>
      <c r="L21" s="22">
        <v>0</v>
      </c>
      <c r="M21" s="22">
        <v>0.5</v>
      </c>
      <c r="N21" s="22">
        <v>0.5</v>
      </c>
      <c r="O21" s="21"/>
      <c r="P21" s="22">
        <v>1</v>
      </c>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10</v>
      </c>
      <c r="C22" s="17" t="s">
        <v>96</v>
      </c>
      <c r="D22" s="18">
        <v>1.5</v>
      </c>
      <c r="E22" s="23">
        <v>9</v>
      </c>
      <c r="F22" s="23">
        <v>6.75</v>
      </c>
      <c r="G22" s="28">
        <v>0</v>
      </c>
      <c r="H22" s="22">
        <v>0</v>
      </c>
      <c r="I22" s="22">
        <v>0</v>
      </c>
      <c r="J22" s="22">
        <v>0</v>
      </c>
      <c r="K22" s="22">
        <v>1</v>
      </c>
      <c r="L22" s="22">
        <v>0</v>
      </c>
      <c r="M22" s="22">
        <v>0.5</v>
      </c>
      <c r="N22" s="22">
        <v>0</v>
      </c>
      <c r="O22" s="22">
        <v>0</v>
      </c>
      <c r="P22" s="2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ht="18.75" thickBot="1" x14ac:dyDescent="0.3">
      <c r="B24" s="4"/>
      <c r="C24" s="5" t="s">
        <v>25</v>
      </c>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7"/>
      <c r="C25" s="8"/>
      <c r="D25" s="9" t="s">
        <v>1</v>
      </c>
      <c r="E25" s="10" t="s">
        <v>2</v>
      </c>
      <c r="F25" s="13" t="s">
        <v>3</v>
      </c>
      <c r="G25" s="12">
        <v>1</v>
      </c>
      <c r="H25" s="12">
        <v>2</v>
      </c>
      <c r="I25" s="12">
        <v>3</v>
      </c>
      <c r="J25" s="12">
        <v>4</v>
      </c>
      <c r="K25" s="12">
        <v>5</v>
      </c>
      <c r="L25" s="12">
        <v>6</v>
      </c>
      <c r="M25" s="12">
        <v>7</v>
      </c>
      <c r="N25" s="12">
        <v>8</v>
      </c>
      <c r="O25" s="12">
        <v>9</v>
      </c>
      <c r="P25" s="12">
        <v>10</v>
      </c>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1</v>
      </c>
      <c r="C26" s="17" t="s">
        <v>97</v>
      </c>
      <c r="D26" s="18">
        <v>7.5</v>
      </c>
      <c r="E26" s="19">
        <v>9</v>
      </c>
      <c r="F26" s="23">
        <v>28.75</v>
      </c>
      <c r="G26" s="27"/>
      <c r="H26" s="22">
        <v>0</v>
      </c>
      <c r="I26" s="22">
        <v>1</v>
      </c>
      <c r="J26" s="22">
        <v>0.5</v>
      </c>
      <c r="K26" s="22">
        <v>1</v>
      </c>
      <c r="L26" s="22">
        <v>1</v>
      </c>
      <c r="M26" s="22">
        <v>1</v>
      </c>
      <c r="N26" s="22">
        <v>1</v>
      </c>
      <c r="O26" s="22">
        <v>1</v>
      </c>
      <c r="P26" s="22">
        <v>1</v>
      </c>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B27" s="16">
        <v>2</v>
      </c>
      <c r="C27" s="17" t="s">
        <v>98</v>
      </c>
      <c r="D27" s="18">
        <v>6</v>
      </c>
      <c r="E27" s="23">
        <v>9</v>
      </c>
      <c r="F27" s="23">
        <v>22.5</v>
      </c>
      <c r="G27" s="28">
        <v>1</v>
      </c>
      <c r="H27" s="21"/>
      <c r="I27" s="22">
        <v>0</v>
      </c>
      <c r="J27" s="22">
        <v>0</v>
      </c>
      <c r="K27" s="22">
        <v>1</v>
      </c>
      <c r="L27" s="22">
        <v>0</v>
      </c>
      <c r="M27" s="22">
        <v>1</v>
      </c>
      <c r="N27" s="22">
        <v>1</v>
      </c>
      <c r="O27" s="22">
        <v>1</v>
      </c>
      <c r="P27" s="22">
        <v>1</v>
      </c>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x14ac:dyDescent="0.2">
      <c r="B28" s="16">
        <v>3</v>
      </c>
      <c r="C28" s="17" t="s">
        <v>99</v>
      </c>
      <c r="D28" s="18">
        <v>6</v>
      </c>
      <c r="E28" s="23">
        <v>9</v>
      </c>
      <c r="F28" s="23">
        <v>21.25</v>
      </c>
      <c r="G28" s="28">
        <v>0</v>
      </c>
      <c r="H28" s="22">
        <v>1</v>
      </c>
      <c r="I28" s="21"/>
      <c r="J28" s="22">
        <v>0.5</v>
      </c>
      <c r="K28" s="22">
        <v>0.5</v>
      </c>
      <c r="L28" s="22">
        <v>0.5</v>
      </c>
      <c r="M28" s="22">
        <v>0.5</v>
      </c>
      <c r="N28" s="22">
        <v>1</v>
      </c>
      <c r="O28" s="22">
        <v>1</v>
      </c>
      <c r="P28" s="22">
        <v>1</v>
      </c>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16">
        <v>4</v>
      </c>
      <c r="C29" s="17" t="s">
        <v>100</v>
      </c>
      <c r="D29" s="18">
        <v>5.5</v>
      </c>
      <c r="E29" s="23">
        <v>9</v>
      </c>
      <c r="F29" s="23">
        <v>21.25</v>
      </c>
      <c r="G29" s="28">
        <v>0.5</v>
      </c>
      <c r="H29" s="22">
        <v>1</v>
      </c>
      <c r="I29" s="22">
        <v>0.5</v>
      </c>
      <c r="J29" s="21"/>
      <c r="K29" s="22">
        <v>0.5</v>
      </c>
      <c r="L29" s="22">
        <v>0.5</v>
      </c>
      <c r="M29" s="22">
        <v>0</v>
      </c>
      <c r="N29" s="22">
        <v>0.5</v>
      </c>
      <c r="O29" s="22">
        <v>1</v>
      </c>
      <c r="P29" s="22">
        <v>1</v>
      </c>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5</v>
      </c>
      <c r="C30" s="17" t="s">
        <v>101</v>
      </c>
      <c r="D30" s="18">
        <v>5.5</v>
      </c>
      <c r="E30" s="23">
        <v>9</v>
      </c>
      <c r="F30" s="23">
        <v>17.75</v>
      </c>
      <c r="G30" s="28">
        <v>0</v>
      </c>
      <c r="H30" s="22">
        <v>0</v>
      </c>
      <c r="I30" s="22">
        <v>0.5</v>
      </c>
      <c r="J30" s="22">
        <v>0.5</v>
      </c>
      <c r="K30" s="21"/>
      <c r="L30" s="22">
        <v>0.5</v>
      </c>
      <c r="M30" s="22">
        <v>1</v>
      </c>
      <c r="N30" s="22">
        <v>1</v>
      </c>
      <c r="O30" s="22">
        <v>1</v>
      </c>
      <c r="P30" s="22">
        <v>1</v>
      </c>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6</v>
      </c>
      <c r="C31" s="17" t="s">
        <v>102</v>
      </c>
      <c r="D31" s="18">
        <v>5</v>
      </c>
      <c r="E31" s="23">
        <v>9</v>
      </c>
      <c r="F31" s="23">
        <v>19.75</v>
      </c>
      <c r="G31" s="28">
        <v>0</v>
      </c>
      <c r="H31" s="22">
        <v>1</v>
      </c>
      <c r="I31" s="22">
        <v>0.5</v>
      </c>
      <c r="J31" s="22">
        <v>0.5</v>
      </c>
      <c r="K31" s="22">
        <v>0.5</v>
      </c>
      <c r="L31" s="21"/>
      <c r="M31" s="22">
        <v>1</v>
      </c>
      <c r="N31" s="22">
        <v>0</v>
      </c>
      <c r="O31" s="22">
        <v>0.5</v>
      </c>
      <c r="P31" s="22">
        <v>1</v>
      </c>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7</v>
      </c>
      <c r="C32" s="17" t="s">
        <v>103</v>
      </c>
      <c r="D32" s="18">
        <v>4.5</v>
      </c>
      <c r="E32" s="23">
        <v>9</v>
      </c>
      <c r="F32" s="23">
        <v>13.5</v>
      </c>
      <c r="G32" s="28">
        <v>0</v>
      </c>
      <c r="H32" s="22">
        <v>0</v>
      </c>
      <c r="I32" s="22">
        <v>0.5</v>
      </c>
      <c r="J32" s="22">
        <v>1</v>
      </c>
      <c r="K32" s="22">
        <v>0</v>
      </c>
      <c r="L32" s="22">
        <v>0</v>
      </c>
      <c r="M32" s="21"/>
      <c r="N32" s="22">
        <v>1</v>
      </c>
      <c r="O32" s="22">
        <v>1</v>
      </c>
      <c r="P32" s="22">
        <v>1</v>
      </c>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8</v>
      </c>
      <c r="C33" s="17" t="s">
        <v>104</v>
      </c>
      <c r="D33" s="18">
        <v>3.5</v>
      </c>
      <c r="E33" s="23">
        <v>9</v>
      </c>
      <c r="F33" s="23">
        <v>9.25</v>
      </c>
      <c r="G33" s="28">
        <v>0</v>
      </c>
      <c r="H33" s="22">
        <v>0</v>
      </c>
      <c r="I33" s="22">
        <v>0</v>
      </c>
      <c r="J33" s="22">
        <v>0.5</v>
      </c>
      <c r="K33" s="22">
        <v>0</v>
      </c>
      <c r="L33" s="22">
        <v>1</v>
      </c>
      <c r="M33" s="22">
        <v>0</v>
      </c>
      <c r="N33" s="21"/>
      <c r="O33" s="22">
        <v>1</v>
      </c>
      <c r="P33" s="22">
        <v>1</v>
      </c>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9</v>
      </c>
      <c r="C34" s="17" t="s">
        <v>105</v>
      </c>
      <c r="D34" s="18">
        <v>1.5</v>
      </c>
      <c r="E34" s="23">
        <v>9</v>
      </c>
      <c r="F34" s="23">
        <v>2.5</v>
      </c>
      <c r="G34" s="28">
        <v>0</v>
      </c>
      <c r="H34" s="22">
        <v>0</v>
      </c>
      <c r="I34" s="22">
        <v>0</v>
      </c>
      <c r="J34" s="22">
        <v>0</v>
      </c>
      <c r="K34" s="22">
        <v>0</v>
      </c>
      <c r="L34" s="22">
        <v>0.5</v>
      </c>
      <c r="M34" s="22">
        <v>0</v>
      </c>
      <c r="N34" s="22">
        <v>0</v>
      </c>
      <c r="O34" s="21"/>
      <c r="P34" s="22">
        <v>1</v>
      </c>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10</v>
      </c>
      <c r="C35" s="17" t="s">
        <v>106</v>
      </c>
      <c r="D35" s="18">
        <v>0</v>
      </c>
      <c r="E35" s="23">
        <v>9</v>
      </c>
      <c r="F35" s="23">
        <v>0</v>
      </c>
      <c r="G35" s="28">
        <v>0</v>
      </c>
      <c r="H35" s="22">
        <v>0</v>
      </c>
      <c r="I35" s="22">
        <v>0</v>
      </c>
      <c r="J35" s="22">
        <v>0</v>
      </c>
      <c r="K35" s="22">
        <v>0</v>
      </c>
      <c r="L35" s="22">
        <v>0</v>
      </c>
      <c r="M35" s="22">
        <v>0</v>
      </c>
      <c r="N35" s="22">
        <v>0</v>
      </c>
      <c r="O35" s="22">
        <v>0</v>
      </c>
      <c r="P35" s="2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ht="18.75" thickBot="1" x14ac:dyDescent="0.3">
      <c r="B37" s="4"/>
      <c r="C37" s="5" t="s">
        <v>36</v>
      </c>
      <c r="D37" s="1"/>
      <c r="E37" s="1"/>
      <c r="F37" s="1"/>
      <c r="G37" s="1"/>
      <c r="H37" s="1"/>
      <c r="I37" s="1"/>
      <c r="J37" s="1"/>
      <c r="K37" s="1"/>
      <c r="L37" s="1"/>
      <c r="M37" s="1"/>
      <c r="N37" s="1"/>
      <c r="O37" s="1"/>
      <c r="P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7"/>
      <c r="C38" s="8"/>
      <c r="D38" s="9" t="s">
        <v>1</v>
      </c>
      <c r="E38" s="10" t="s">
        <v>2</v>
      </c>
      <c r="F38" s="13" t="s">
        <v>3</v>
      </c>
      <c r="G38" s="12">
        <v>1</v>
      </c>
      <c r="H38" s="12">
        <v>2</v>
      </c>
      <c r="I38" s="12">
        <v>3</v>
      </c>
      <c r="J38" s="12">
        <v>4</v>
      </c>
      <c r="K38" s="12">
        <v>5</v>
      </c>
      <c r="L38" s="12">
        <v>6</v>
      </c>
      <c r="M38" s="12">
        <v>7</v>
      </c>
      <c r="N38" s="12">
        <v>8</v>
      </c>
      <c r="O38" s="12">
        <v>9</v>
      </c>
      <c r="P38" s="12">
        <v>10</v>
      </c>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v>
      </c>
      <c r="C39" s="17" t="s">
        <v>107</v>
      </c>
      <c r="D39" s="18">
        <v>6</v>
      </c>
      <c r="E39" s="19">
        <v>7</v>
      </c>
      <c r="F39" s="23">
        <v>18.5</v>
      </c>
      <c r="G39" s="27"/>
      <c r="H39" s="22">
        <v>1</v>
      </c>
      <c r="I39" s="22">
        <v>1</v>
      </c>
      <c r="J39" s="22">
        <v>0.5</v>
      </c>
      <c r="K39" s="22">
        <v>1</v>
      </c>
      <c r="L39" s="22">
        <v>0.5</v>
      </c>
      <c r="M39" s="22">
        <v>1</v>
      </c>
      <c r="N39" s="22">
        <v>1</v>
      </c>
      <c r="O39" s="22"/>
      <c r="P39" s="22"/>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B40" s="16">
        <v>2</v>
      </c>
      <c r="C40" s="17" t="s">
        <v>108</v>
      </c>
      <c r="D40" s="18">
        <v>4</v>
      </c>
      <c r="E40" s="23">
        <v>7</v>
      </c>
      <c r="F40" s="23">
        <v>12</v>
      </c>
      <c r="G40" s="28">
        <v>0</v>
      </c>
      <c r="H40" s="21"/>
      <c r="I40" s="22">
        <v>1</v>
      </c>
      <c r="J40" s="22">
        <v>1</v>
      </c>
      <c r="K40" s="22">
        <v>0</v>
      </c>
      <c r="L40" s="22">
        <v>1</v>
      </c>
      <c r="M40" s="22">
        <v>0</v>
      </c>
      <c r="N40" s="22">
        <v>1</v>
      </c>
      <c r="O40" s="22"/>
      <c r="P40" s="22"/>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B41" s="16">
        <v>3</v>
      </c>
      <c r="C41" s="17" t="s">
        <v>109</v>
      </c>
      <c r="D41" s="18">
        <v>4</v>
      </c>
      <c r="E41" s="23">
        <v>7</v>
      </c>
      <c r="F41" s="23">
        <v>12</v>
      </c>
      <c r="G41" s="28">
        <v>0</v>
      </c>
      <c r="H41" s="22">
        <v>0</v>
      </c>
      <c r="I41" s="21"/>
      <c r="J41" s="22">
        <v>1</v>
      </c>
      <c r="K41" s="22">
        <v>1</v>
      </c>
      <c r="L41" s="22">
        <v>1</v>
      </c>
      <c r="M41" s="22">
        <v>0</v>
      </c>
      <c r="N41" s="22">
        <v>1</v>
      </c>
      <c r="O41" s="22"/>
      <c r="P41" s="22"/>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B42" s="16">
        <v>4</v>
      </c>
      <c r="C42" s="17" t="s">
        <v>110</v>
      </c>
      <c r="D42" s="18">
        <v>4</v>
      </c>
      <c r="E42" s="23">
        <v>7</v>
      </c>
      <c r="F42" s="23">
        <v>11.5</v>
      </c>
      <c r="G42" s="28">
        <v>0.5</v>
      </c>
      <c r="H42" s="22">
        <v>0</v>
      </c>
      <c r="I42" s="22">
        <v>0</v>
      </c>
      <c r="J42" s="21"/>
      <c r="K42" s="22">
        <v>1</v>
      </c>
      <c r="L42" s="22">
        <v>0.5</v>
      </c>
      <c r="M42" s="22">
        <v>1</v>
      </c>
      <c r="N42" s="22">
        <v>1</v>
      </c>
      <c r="O42" s="22"/>
      <c r="P42" s="22"/>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B43" s="16">
        <v>5</v>
      </c>
      <c r="C43" s="17" t="s">
        <v>111</v>
      </c>
      <c r="D43" s="18">
        <v>4</v>
      </c>
      <c r="E43" s="23">
        <v>7</v>
      </c>
      <c r="F43" s="23">
        <v>10</v>
      </c>
      <c r="G43" s="28">
        <v>0</v>
      </c>
      <c r="H43" s="22">
        <v>1</v>
      </c>
      <c r="I43" s="22">
        <v>0</v>
      </c>
      <c r="J43" s="22">
        <v>0</v>
      </c>
      <c r="K43" s="21"/>
      <c r="L43" s="22">
        <v>1</v>
      </c>
      <c r="M43" s="22">
        <v>1</v>
      </c>
      <c r="N43" s="22">
        <v>1</v>
      </c>
      <c r="O43" s="22"/>
      <c r="P43" s="22"/>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B44" s="16">
        <v>6</v>
      </c>
      <c r="C44" s="17" t="s">
        <v>112</v>
      </c>
      <c r="D44" s="18">
        <v>3</v>
      </c>
      <c r="E44" s="23">
        <v>7</v>
      </c>
      <c r="F44" s="23">
        <v>8</v>
      </c>
      <c r="G44" s="28">
        <v>0.5</v>
      </c>
      <c r="H44" s="22">
        <v>0</v>
      </c>
      <c r="I44" s="22">
        <v>0</v>
      </c>
      <c r="J44" s="22">
        <v>0.5</v>
      </c>
      <c r="K44" s="22">
        <v>0</v>
      </c>
      <c r="L44" s="21"/>
      <c r="M44" s="22">
        <v>1</v>
      </c>
      <c r="N44" s="22">
        <v>1</v>
      </c>
      <c r="O44" s="22"/>
      <c r="P44" s="22"/>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B45" s="16">
        <v>7</v>
      </c>
      <c r="C45" s="17" t="s">
        <v>41</v>
      </c>
      <c r="D45" s="18">
        <v>2</v>
      </c>
      <c r="E45" s="23">
        <v>7</v>
      </c>
      <c r="F45" s="23">
        <v>8</v>
      </c>
      <c r="G45" s="28">
        <v>0</v>
      </c>
      <c r="H45" s="22">
        <v>1</v>
      </c>
      <c r="I45" s="22">
        <v>1</v>
      </c>
      <c r="J45" s="22">
        <v>0</v>
      </c>
      <c r="K45" s="22">
        <v>0</v>
      </c>
      <c r="L45" s="22">
        <v>0</v>
      </c>
      <c r="M45" s="21"/>
      <c r="N45" s="22">
        <v>0</v>
      </c>
      <c r="O45" s="22"/>
      <c r="P45" s="22"/>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B46" s="16">
        <v>8</v>
      </c>
      <c r="C46" s="17" t="s">
        <v>113</v>
      </c>
      <c r="D46" s="18">
        <v>1</v>
      </c>
      <c r="E46" s="23">
        <v>7</v>
      </c>
      <c r="F46" s="23">
        <v>2</v>
      </c>
      <c r="G46" s="28">
        <v>0</v>
      </c>
      <c r="H46" s="22">
        <v>0</v>
      </c>
      <c r="I46" s="22">
        <v>0</v>
      </c>
      <c r="J46" s="22">
        <v>0</v>
      </c>
      <c r="K46" s="22">
        <v>0</v>
      </c>
      <c r="L46" s="22">
        <v>0</v>
      </c>
      <c r="M46" s="22">
        <v>1</v>
      </c>
      <c r="N46" s="21"/>
      <c r="O46" s="22"/>
      <c r="P46" s="22"/>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B47" s="16">
        <v>9</v>
      </c>
      <c r="C47" s="17" t="s">
        <v>67</v>
      </c>
      <c r="D47" s="18">
        <v>0</v>
      </c>
      <c r="E47" s="23">
        <v>0</v>
      </c>
      <c r="F47" s="23">
        <v>0</v>
      </c>
      <c r="G47" s="28"/>
      <c r="H47" s="22"/>
      <c r="I47" s="22"/>
      <c r="J47" s="22"/>
      <c r="K47" s="22"/>
      <c r="L47" s="22"/>
      <c r="M47" s="22"/>
      <c r="N47" s="22"/>
      <c r="O47" s="21"/>
      <c r="P47" s="22"/>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B48" s="16">
        <v>10</v>
      </c>
      <c r="C48" s="17" t="s">
        <v>114</v>
      </c>
      <c r="D48" s="18">
        <v>0</v>
      </c>
      <c r="E48" s="23">
        <v>0</v>
      </c>
      <c r="F48" s="23">
        <v>0</v>
      </c>
      <c r="G48" s="28"/>
      <c r="H48" s="22"/>
      <c r="I48" s="22"/>
      <c r="J48" s="22"/>
      <c r="K48" s="22"/>
      <c r="L48" s="22"/>
      <c r="M48" s="22"/>
      <c r="N48" s="22"/>
      <c r="O48" s="22"/>
      <c r="P48" s="2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6:78" x14ac:dyDescent="0.2">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6:78" x14ac:dyDescent="0.2">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6:78" x14ac:dyDescent="0.2">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6:78" x14ac:dyDescent="0.2">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6:78" x14ac:dyDescent="0.2">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6:78" x14ac:dyDescent="0.2">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6:78" x14ac:dyDescent="0.2">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6:78" x14ac:dyDescent="0.2">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6:78" x14ac:dyDescent="0.2">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6:78" x14ac:dyDescent="0.2">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6:78" x14ac:dyDescent="0.2">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7"/>
  <dimension ref="B1:BZ59"/>
  <sheetViews>
    <sheetView showGridLines="0" workbookViewId="0">
      <selection activeCell="V41" sqref="V41"/>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19" width="4.5703125" style="2" customWidth="1"/>
    <col min="20" max="20" width="4.7109375" style="2" customWidth="1"/>
    <col min="21"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26"/>
      <c r="N3" s="26"/>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5</v>
      </c>
      <c r="D4" s="18">
        <v>7.5</v>
      </c>
      <c r="E4" s="19">
        <v>10</v>
      </c>
      <c r="F4" s="23">
        <v>30.5</v>
      </c>
      <c r="G4" s="21"/>
      <c r="H4" s="22">
        <v>0.5</v>
      </c>
      <c r="I4" s="22">
        <v>2</v>
      </c>
      <c r="J4" s="22">
        <v>1</v>
      </c>
      <c r="K4" s="22">
        <v>2</v>
      </c>
      <c r="L4" s="22">
        <v>2</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115</v>
      </c>
      <c r="D5" s="18">
        <v>7</v>
      </c>
      <c r="E5" s="23">
        <v>10</v>
      </c>
      <c r="F5" s="23">
        <v>30</v>
      </c>
      <c r="G5" s="22">
        <v>1.5</v>
      </c>
      <c r="H5" s="21"/>
      <c r="I5" s="22">
        <v>1</v>
      </c>
      <c r="J5" s="22">
        <v>1</v>
      </c>
      <c r="K5" s="22">
        <v>1.5</v>
      </c>
      <c r="L5" s="22">
        <v>2</v>
      </c>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116</v>
      </c>
      <c r="D6" s="18">
        <v>7</v>
      </c>
      <c r="E6" s="23">
        <v>10</v>
      </c>
      <c r="F6" s="23">
        <v>24</v>
      </c>
      <c r="G6" s="22">
        <v>0</v>
      </c>
      <c r="H6" s="22">
        <v>1</v>
      </c>
      <c r="I6" s="21"/>
      <c r="J6" s="22">
        <v>2</v>
      </c>
      <c r="K6" s="22">
        <v>2</v>
      </c>
      <c r="L6" s="22">
        <v>2</v>
      </c>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8</v>
      </c>
      <c r="D7" s="18">
        <v>4</v>
      </c>
      <c r="E7" s="23">
        <v>10</v>
      </c>
      <c r="F7" s="23">
        <v>19</v>
      </c>
      <c r="G7" s="22">
        <v>1</v>
      </c>
      <c r="H7" s="22">
        <v>1</v>
      </c>
      <c r="I7" s="22">
        <v>0</v>
      </c>
      <c r="J7" s="21"/>
      <c r="K7" s="22">
        <v>1</v>
      </c>
      <c r="L7" s="22">
        <v>1</v>
      </c>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7</v>
      </c>
      <c r="D8" s="18">
        <v>2.5</v>
      </c>
      <c r="E8" s="23">
        <v>10</v>
      </c>
      <c r="F8" s="23">
        <v>9.5</v>
      </c>
      <c r="G8" s="22">
        <v>0</v>
      </c>
      <c r="H8" s="22">
        <v>0.5</v>
      </c>
      <c r="I8" s="22">
        <v>0</v>
      </c>
      <c r="J8" s="22">
        <v>1</v>
      </c>
      <c r="K8" s="21"/>
      <c r="L8" s="22">
        <v>1</v>
      </c>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27</v>
      </c>
      <c r="D9" s="18">
        <v>2</v>
      </c>
      <c r="E9" s="23">
        <v>10</v>
      </c>
      <c r="F9" s="23">
        <v>6.5</v>
      </c>
      <c r="G9" s="22">
        <v>0</v>
      </c>
      <c r="H9" s="22">
        <v>0</v>
      </c>
      <c r="I9" s="22">
        <v>0</v>
      </c>
      <c r="J9" s="22">
        <v>1</v>
      </c>
      <c r="K9" s="22">
        <v>1</v>
      </c>
      <c r="L9" s="2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ht="18.75" thickBot="1" x14ac:dyDescent="0.3">
      <c r="B11" s="4"/>
      <c r="C11" s="5" t="s">
        <v>14</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7"/>
      <c r="C12" s="8"/>
      <c r="D12" s="9" t="s">
        <v>1</v>
      </c>
      <c r="E12" s="10" t="s">
        <v>2</v>
      </c>
      <c r="F12" s="13" t="s">
        <v>3</v>
      </c>
      <c r="G12" s="12">
        <v>1</v>
      </c>
      <c r="H12" s="12">
        <v>2</v>
      </c>
      <c r="I12" s="12">
        <v>3</v>
      </c>
      <c r="J12" s="12">
        <v>4</v>
      </c>
      <c r="K12" s="12">
        <v>5</v>
      </c>
      <c r="L12" s="12">
        <v>6</v>
      </c>
      <c r="M12" s="13">
        <v>7</v>
      </c>
      <c r="N12" s="14">
        <v>8</v>
      </c>
      <c r="O12" s="12">
        <v>9</v>
      </c>
      <c r="P12" s="13">
        <v>10</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v>
      </c>
      <c r="C13" s="17" t="s">
        <v>6</v>
      </c>
      <c r="D13" s="18">
        <v>7.5</v>
      </c>
      <c r="E13" s="19">
        <v>9</v>
      </c>
      <c r="F13" s="23">
        <v>29.25</v>
      </c>
      <c r="G13" s="21"/>
      <c r="H13" s="22">
        <v>1</v>
      </c>
      <c r="I13" s="22">
        <v>0</v>
      </c>
      <c r="J13" s="22">
        <v>0.5</v>
      </c>
      <c r="K13" s="22">
        <v>1</v>
      </c>
      <c r="L13" s="22">
        <v>1</v>
      </c>
      <c r="M13" s="22">
        <v>1</v>
      </c>
      <c r="N13" s="22">
        <v>1</v>
      </c>
      <c r="O13" s="22">
        <v>1</v>
      </c>
      <c r="P13" s="22">
        <v>1</v>
      </c>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B14" s="16">
        <v>2</v>
      </c>
      <c r="C14" s="17" t="s">
        <v>117</v>
      </c>
      <c r="D14" s="18">
        <v>6.5</v>
      </c>
      <c r="E14" s="23">
        <v>9</v>
      </c>
      <c r="F14" s="23">
        <v>23.5</v>
      </c>
      <c r="G14" s="22">
        <v>0</v>
      </c>
      <c r="H14" s="21"/>
      <c r="I14" s="22">
        <v>0.5</v>
      </c>
      <c r="J14" s="22">
        <v>1</v>
      </c>
      <c r="K14" s="22">
        <v>0.5</v>
      </c>
      <c r="L14" s="22">
        <v>0.5</v>
      </c>
      <c r="M14" s="22">
        <v>1</v>
      </c>
      <c r="N14" s="22">
        <v>1</v>
      </c>
      <c r="O14" s="22">
        <v>1</v>
      </c>
      <c r="P14" s="22">
        <v>1</v>
      </c>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x14ac:dyDescent="0.2">
      <c r="B15" s="16">
        <v>3</v>
      </c>
      <c r="C15" s="17" t="s">
        <v>77</v>
      </c>
      <c r="D15" s="18">
        <v>5.5</v>
      </c>
      <c r="E15" s="23">
        <v>9</v>
      </c>
      <c r="F15" s="23">
        <v>24.75</v>
      </c>
      <c r="G15" s="22">
        <v>1</v>
      </c>
      <c r="H15" s="22">
        <v>0.5</v>
      </c>
      <c r="I15" s="21"/>
      <c r="J15" s="22">
        <v>0.5</v>
      </c>
      <c r="K15" s="22">
        <v>0</v>
      </c>
      <c r="L15" s="22">
        <v>1</v>
      </c>
      <c r="M15" s="22">
        <v>0.5</v>
      </c>
      <c r="N15" s="22">
        <v>1</v>
      </c>
      <c r="O15" s="22">
        <v>1</v>
      </c>
      <c r="P15" s="22">
        <v>0</v>
      </c>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16">
        <v>4</v>
      </c>
      <c r="C16" s="17" t="s">
        <v>118</v>
      </c>
      <c r="D16" s="18">
        <v>5.5</v>
      </c>
      <c r="E16" s="23">
        <v>9</v>
      </c>
      <c r="F16" s="23">
        <v>20.25</v>
      </c>
      <c r="G16" s="22">
        <v>0.5</v>
      </c>
      <c r="H16" s="22">
        <v>0</v>
      </c>
      <c r="I16" s="22">
        <v>0.5</v>
      </c>
      <c r="J16" s="21"/>
      <c r="K16" s="22">
        <v>1</v>
      </c>
      <c r="L16" s="22">
        <v>0</v>
      </c>
      <c r="M16" s="22">
        <v>0.5</v>
      </c>
      <c r="N16" s="22">
        <v>1</v>
      </c>
      <c r="O16" s="22">
        <v>1</v>
      </c>
      <c r="P16" s="22">
        <v>1</v>
      </c>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5</v>
      </c>
      <c r="C17" s="17" t="s">
        <v>119</v>
      </c>
      <c r="D17" s="18">
        <v>5</v>
      </c>
      <c r="E17" s="23">
        <v>9</v>
      </c>
      <c r="F17" s="23">
        <v>18.5</v>
      </c>
      <c r="G17" s="22">
        <v>0</v>
      </c>
      <c r="H17" s="22">
        <v>0.5</v>
      </c>
      <c r="I17" s="22">
        <v>1</v>
      </c>
      <c r="J17" s="22">
        <v>0</v>
      </c>
      <c r="K17" s="21"/>
      <c r="L17" s="22">
        <v>0.5</v>
      </c>
      <c r="M17" s="22">
        <v>1</v>
      </c>
      <c r="N17" s="22">
        <v>0</v>
      </c>
      <c r="O17" s="22">
        <v>1</v>
      </c>
      <c r="P17" s="22">
        <v>1</v>
      </c>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6</v>
      </c>
      <c r="C18" s="17" t="s">
        <v>16</v>
      </c>
      <c r="D18" s="18">
        <v>4.5</v>
      </c>
      <c r="E18" s="23">
        <v>9</v>
      </c>
      <c r="F18" s="23">
        <v>18</v>
      </c>
      <c r="G18" s="22">
        <v>0</v>
      </c>
      <c r="H18" s="22">
        <v>0.5</v>
      </c>
      <c r="I18" s="22">
        <v>0</v>
      </c>
      <c r="J18" s="22">
        <v>1</v>
      </c>
      <c r="K18" s="22">
        <v>0.5</v>
      </c>
      <c r="L18" s="21"/>
      <c r="M18" s="22">
        <v>0.5</v>
      </c>
      <c r="N18" s="22">
        <v>1</v>
      </c>
      <c r="O18" s="22">
        <v>0</v>
      </c>
      <c r="P18" s="22">
        <v>1</v>
      </c>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7</v>
      </c>
      <c r="C19" s="17" t="s">
        <v>11</v>
      </c>
      <c r="D19" s="18">
        <v>3.5</v>
      </c>
      <c r="E19" s="23">
        <v>9</v>
      </c>
      <c r="F19" s="23">
        <v>11.75</v>
      </c>
      <c r="G19" s="22">
        <v>0</v>
      </c>
      <c r="H19" s="22">
        <v>0</v>
      </c>
      <c r="I19" s="22">
        <v>0.5</v>
      </c>
      <c r="J19" s="22">
        <v>0.5</v>
      </c>
      <c r="K19" s="22">
        <v>0</v>
      </c>
      <c r="L19" s="22">
        <v>0.5</v>
      </c>
      <c r="M19" s="21"/>
      <c r="N19" s="22">
        <v>0</v>
      </c>
      <c r="O19" s="22">
        <v>1</v>
      </c>
      <c r="P19" s="22">
        <v>1</v>
      </c>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8</v>
      </c>
      <c r="C20" s="17" t="s">
        <v>24</v>
      </c>
      <c r="D20" s="18">
        <v>3</v>
      </c>
      <c r="E20" s="23">
        <v>9</v>
      </c>
      <c r="F20" s="23">
        <v>10.5</v>
      </c>
      <c r="G20" s="22">
        <v>0</v>
      </c>
      <c r="H20" s="22">
        <v>0</v>
      </c>
      <c r="I20" s="22">
        <v>0</v>
      </c>
      <c r="J20" s="22">
        <v>0</v>
      </c>
      <c r="K20" s="22">
        <v>1</v>
      </c>
      <c r="L20" s="22">
        <v>0</v>
      </c>
      <c r="M20" s="22">
        <v>1</v>
      </c>
      <c r="N20" s="21"/>
      <c r="O20" s="22">
        <v>0</v>
      </c>
      <c r="P20" s="22">
        <v>1</v>
      </c>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9</v>
      </c>
      <c r="C21" s="17" t="s">
        <v>13</v>
      </c>
      <c r="D21" s="18">
        <v>2</v>
      </c>
      <c r="E21" s="23">
        <v>9</v>
      </c>
      <c r="F21" s="23">
        <v>7.5</v>
      </c>
      <c r="G21" s="22">
        <v>0</v>
      </c>
      <c r="H21" s="22">
        <v>0</v>
      </c>
      <c r="I21" s="22">
        <v>0</v>
      </c>
      <c r="J21" s="22">
        <v>0</v>
      </c>
      <c r="K21" s="22">
        <v>0</v>
      </c>
      <c r="L21" s="22">
        <v>1</v>
      </c>
      <c r="M21" s="22">
        <v>0</v>
      </c>
      <c r="N21" s="22">
        <v>1</v>
      </c>
      <c r="O21" s="21"/>
      <c r="P21" s="22">
        <v>0</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10</v>
      </c>
      <c r="C22" s="17" t="s">
        <v>120</v>
      </c>
      <c r="D22" s="18">
        <v>2</v>
      </c>
      <c r="E22" s="23">
        <v>9</v>
      </c>
      <c r="F22" s="23">
        <v>7.5</v>
      </c>
      <c r="G22" s="22">
        <v>0</v>
      </c>
      <c r="H22" s="22">
        <v>0</v>
      </c>
      <c r="I22" s="22">
        <v>1</v>
      </c>
      <c r="J22" s="22">
        <v>0</v>
      </c>
      <c r="K22" s="22">
        <v>0</v>
      </c>
      <c r="L22" s="22">
        <v>0</v>
      </c>
      <c r="M22" s="22">
        <v>0</v>
      </c>
      <c r="N22" s="22">
        <v>0</v>
      </c>
      <c r="O22" s="22">
        <v>1</v>
      </c>
      <c r="P22" s="2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ht="18.75" thickBot="1" x14ac:dyDescent="0.3">
      <c r="B24" s="4"/>
      <c r="C24" s="5" t="s">
        <v>25</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7"/>
      <c r="C25" s="8"/>
      <c r="D25" s="9" t="s">
        <v>1</v>
      </c>
      <c r="E25" s="10" t="s">
        <v>2</v>
      </c>
      <c r="F25" s="13" t="s">
        <v>3</v>
      </c>
      <c r="G25" s="12">
        <v>1</v>
      </c>
      <c r="H25" s="12">
        <v>2</v>
      </c>
      <c r="I25" s="12">
        <v>3</v>
      </c>
      <c r="J25" s="12">
        <v>4</v>
      </c>
      <c r="K25" s="12">
        <v>5</v>
      </c>
      <c r="L25" s="12">
        <v>6</v>
      </c>
      <c r="M25" s="13">
        <v>7</v>
      </c>
      <c r="N25" s="14">
        <v>8</v>
      </c>
      <c r="O25" s="12">
        <v>9</v>
      </c>
      <c r="P25" s="13">
        <v>10</v>
      </c>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1</v>
      </c>
      <c r="C26" s="17" t="s">
        <v>19</v>
      </c>
      <c r="D26" s="18">
        <v>7</v>
      </c>
      <c r="E26" s="19">
        <v>9</v>
      </c>
      <c r="F26" s="23">
        <v>26.5</v>
      </c>
      <c r="G26" s="21"/>
      <c r="H26" s="22">
        <v>1</v>
      </c>
      <c r="I26" s="22">
        <v>0.5</v>
      </c>
      <c r="J26" s="22">
        <v>0.5</v>
      </c>
      <c r="K26" s="22">
        <v>0</v>
      </c>
      <c r="L26" s="22">
        <v>1</v>
      </c>
      <c r="M26" s="22">
        <v>1</v>
      </c>
      <c r="N26" s="22">
        <v>1</v>
      </c>
      <c r="O26" s="22">
        <v>1</v>
      </c>
      <c r="P26" s="22">
        <v>1</v>
      </c>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B27" s="16">
        <v>2</v>
      </c>
      <c r="C27" s="17" t="s">
        <v>10</v>
      </c>
      <c r="D27" s="18">
        <v>6.5</v>
      </c>
      <c r="E27" s="23">
        <v>9</v>
      </c>
      <c r="F27" s="23">
        <v>24.25</v>
      </c>
      <c r="G27" s="22">
        <v>0</v>
      </c>
      <c r="H27" s="21"/>
      <c r="I27" s="22">
        <v>1</v>
      </c>
      <c r="J27" s="22">
        <v>0.5</v>
      </c>
      <c r="K27" s="22">
        <v>1</v>
      </c>
      <c r="L27" s="22">
        <v>0</v>
      </c>
      <c r="M27" s="22">
        <v>1</v>
      </c>
      <c r="N27" s="22">
        <v>1</v>
      </c>
      <c r="O27" s="22">
        <v>1</v>
      </c>
      <c r="P27" s="22">
        <v>1</v>
      </c>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x14ac:dyDescent="0.2">
      <c r="B28" s="16">
        <v>3</v>
      </c>
      <c r="C28" s="17" t="s">
        <v>28</v>
      </c>
      <c r="D28" s="18">
        <v>6.5</v>
      </c>
      <c r="E28" s="23">
        <v>9</v>
      </c>
      <c r="F28" s="23">
        <v>23</v>
      </c>
      <c r="G28" s="22">
        <v>0.5</v>
      </c>
      <c r="H28" s="22">
        <v>0</v>
      </c>
      <c r="I28" s="21"/>
      <c r="J28" s="22">
        <v>0</v>
      </c>
      <c r="K28" s="22">
        <v>1</v>
      </c>
      <c r="L28" s="22">
        <v>1</v>
      </c>
      <c r="M28" s="22">
        <v>1</v>
      </c>
      <c r="N28" s="22">
        <v>1</v>
      </c>
      <c r="O28" s="22">
        <v>1</v>
      </c>
      <c r="P28" s="22">
        <v>1</v>
      </c>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16">
        <v>4</v>
      </c>
      <c r="C29" s="17" t="s">
        <v>32</v>
      </c>
      <c r="D29" s="18">
        <v>5.5</v>
      </c>
      <c r="E29" s="23">
        <v>9</v>
      </c>
      <c r="F29" s="23">
        <v>22</v>
      </c>
      <c r="G29" s="22">
        <v>0.5</v>
      </c>
      <c r="H29" s="22">
        <v>0.5</v>
      </c>
      <c r="I29" s="22">
        <v>1</v>
      </c>
      <c r="J29" s="21"/>
      <c r="K29" s="22">
        <v>1</v>
      </c>
      <c r="L29" s="22">
        <v>0.5</v>
      </c>
      <c r="M29" s="22">
        <v>0</v>
      </c>
      <c r="N29" s="22">
        <v>0</v>
      </c>
      <c r="O29" s="22">
        <v>1</v>
      </c>
      <c r="P29" s="22">
        <v>1</v>
      </c>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5</v>
      </c>
      <c r="C30" s="17" t="s">
        <v>121</v>
      </c>
      <c r="D30" s="18">
        <v>5.5</v>
      </c>
      <c r="E30" s="23">
        <v>9</v>
      </c>
      <c r="F30" s="23">
        <v>18.75</v>
      </c>
      <c r="G30" s="22">
        <v>1</v>
      </c>
      <c r="H30" s="22">
        <v>0</v>
      </c>
      <c r="I30" s="22">
        <v>0</v>
      </c>
      <c r="J30" s="22">
        <v>0</v>
      </c>
      <c r="K30" s="21"/>
      <c r="L30" s="22">
        <v>0.5</v>
      </c>
      <c r="M30" s="22">
        <v>1</v>
      </c>
      <c r="N30" s="22">
        <v>1</v>
      </c>
      <c r="O30" s="22">
        <v>1</v>
      </c>
      <c r="P30" s="22">
        <v>1</v>
      </c>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6</v>
      </c>
      <c r="C31" s="17" t="s">
        <v>26</v>
      </c>
      <c r="D31" s="18">
        <v>4.5</v>
      </c>
      <c r="E31" s="23">
        <v>9</v>
      </c>
      <c r="F31" s="23">
        <v>15.25</v>
      </c>
      <c r="G31" s="22">
        <v>0</v>
      </c>
      <c r="H31" s="22">
        <v>1</v>
      </c>
      <c r="I31" s="22">
        <v>0</v>
      </c>
      <c r="J31" s="22">
        <v>0.5</v>
      </c>
      <c r="K31" s="22">
        <v>0.5</v>
      </c>
      <c r="L31" s="21"/>
      <c r="M31" s="22">
        <v>0.5</v>
      </c>
      <c r="N31" s="22">
        <v>0</v>
      </c>
      <c r="O31" s="22">
        <v>1</v>
      </c>
      <c r="P31" s="22">
        <v>1</v>
      </c>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7</v>
      </c>
      <c r="C32" s="17" t="s">
        <v>23</v>
      </c>
      <c r="D32" s="18">
        <v>4.5</v>
      </c>
      <c r="E32" s="23">
        <v>9</v>
      </c>
      <c r="F32" s="23">
        <v>12.75</v>
      </c>
      <c r="G32" s="22">
        <v>0</v>
      </c>
      <c r="H32" s="22">
        <v>0</v>
      </c>
      <c r="I32" s="22">
        <v>0</v>
      </c>
      <c r="J32" s="22">
        <v>1</v>
      </c>
      <c r="K32" s="22">
        <v>0</v>
      </c>
      <c r="L32" s="22">
        <v>0.5</v>
      </c>
      <c r="M32" s="21"/>
      <c r="N32" s="22">
        <v>1</v>
      </c>
      <c r="O32" s="22">
        <v>1</v>
      </c>
      <c r="P32" s="22">
        <v>1</v>
      </c>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8</v>
      </c>
      <c r="C33" s="17" t="s">
        <v>122</v>
      </c>
      <c r="D33" s="18">
        <v>4</v>
      </c>
      <c r="E33" s="23">
        <v>9</v>
      </c>
      <c r="F33" s="23">
        <v>11</v>
      </c>
      <c r="G33" s="22">
        <v>0</v>
      </c>
      <c r="H33" s="22">
        <v>0</v>
      </c>
      <c r="I33" s="22">
        <v>0</v>
      </c>
      <c r="J33" s="22">
        <v>1</v>
      </c>
      <c r="K33" s="22">
        <v>0</v>
      </c>
      <c r="L33" s="22">
        <v>1</v>
      </c>
      <c r="M33" s="22">
        <v>0</v>
      </c>
      <c r="N33" s="21"/>
      <c r="O33" s="22">
        <v>1</v>
      </c>
      <c r="P33" s="22">
        <v>1</v>
      </c>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9</v>
      </c>
      <c r="C34" s="17" t="s">
        <v>30</v>
      </c>
      <c r="D34" s="18">
        <v>1</v>
      </c>
      <c r="E34" s="23">
        <v>9</v>
      </c>
      <c r="F34" s="23">
        <v>0</v>
      </c>
      <c r="G34" s="22">
        <v>0</v>
      </c>
      <c r="H34" s="22">
        <v>0</v>
      </c>
      <c r="I34" s="22">
        <v>0</v>
      </c>
      <c r="J34" s="22">
        <v>0</v>
      </c>
      <c r="K34" s="22">
        <v>0</v>
      </c>
      <c r="L34" s="22">
        <v>0</v>
      </c>
      <c r="M34" s="22">
        <v>0</v>
      </c>
      <c r="N34" s="22">
        <v>0</v>
      </c>
      <c r="O34" s="21"/>
      <c r="P34" s="22">
        <v>1</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10</v>
      </c>
      <c r="C35" s="29" t="s">
        <v>123</v>
      </c>
      <c r="D35" s="18">
        <v>0</v>
      </c>
      <c r="E35" s="23">
        <v>9</v>
      </c>
      <c r="F35" s="23">
        <v>0</v>
      </c>
      <c r="G35" s="22">
        <v>0</v>
      </c>
      <c r="H35" s="22">
        <v>0</v>
      </c>
      <c r="I35" s="22">
        <v>0</v>
      </c>
      <c r="J35" s="22">
        <v>0</v>
      </c>
      <c r="K35" s="22">
        <v>0</v>
      </c>
      <c r="L35" s="22">
        <v>0</v>
      </c>
      <c r="M35" s="22">
        <v>0</v>
      </c>
      <c r="N35" s="22">
        <v>0</v>
      </c>
      <c r="O35" s="22">
        <v>0</v>
      </c>
      <c r="P35" s="2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C36" s="30" t="s">
        <v>124</v>
      </c>
      <c r="D36" s="30"/>
      <c r="E36" s="30"/>
      <c r="F36" s="30"/>
      <c r="G36" s="30"/>
      <c r="H36" s="30"/>
      <c r="I36" s="30"/>
      <c r="J36" s="30"/>
      <c r="K36" s="30"/>
      <c r="L36" s="30"/>
      <c r="M36" s="30"/>
      <c r="N36" s="30"/>
      <c r="O36" s="30"/>
      <c r="P36" s="30"/>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ht="18.75" thickBot="1" x14ac:dyDescent="0.3">
      <c r="B37" s="4"/>
      <c r="C37" s="31" t="s">
        <v>36</v>
      </c>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7"/>
      <c r="C38" s="8"/>
      <c r="D38" s="9" t="s">
        <v>1</v>
      </c>
      <c r="E38" s="10" t="s">
        <v>2</v>
      </c>
      <c r="F38" s="13" t="s">
        <v>3</v>
      </c>
      <c r="G38" s="12">
        <v>1</v>
      </c>
      <c r="H38" s="12">
        <v>2</v>
      </c>
      <c r="I38" s="12">
        <v>3</v>
      </c>
      <c r="J38" s="12">
        <v>4</v>
      </c>
      <c r="K38" s="12">
        <v>5</v>
      </c>
      <c r="L38" s="12">
        <v>6</v>
      </c>
      <c r="M38" s="13">
        <v>7</v>
      </c>
      <c r="N38" s="14">
        <v>8</v>
      </c>
      <c r="O38" s="12">
        <v>9</v>
      </c>
      <c r="P38" s="13">
        <v>10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v>
      </c>
      <c r="C39" s="17" t="s">
        <v>125</v>
      </c>
      <c r="D39" s="18">
        <v>5.5</v>
      </c>
      <c r="E39" s="19">
        <v>8</v>
      </c>
      <c r="F39" s="23">
        <v>25.5</v>
      </c>
      <c r="G39" s="21"/>
      <c r="H39" s="22">
        <v>0.5</v>
      </c>
      <c r="I39" s="22">
        <v>1</v>
      </c>
      <c r="J39" s="22">
        <v>0.5</v>
      </c>
      <c r="K39" s="22">
        <v>1</v>
      </c>
      <c r="L39" s="22">
        <v>1</v>
      </c>
      <c r="M39" s="22">
        <v>0</v>
      </c>
      <c r="N39" s="22">
        <v>0.5</v>
      </c>
      <c r="O39" s="22">
        <v>1</v>
      </c>
      <c r="P39" s="22"/>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B40" s="16">
        <v>2</v>
      </c>
      <c r="C40" s="17" t="s">
        <v>34</v>
      </c>
      <c r="D40" s="18">
        <v>5.5</v>
      </c>
      <c r="E40" s="23">
        <v>8</v>
      </c>
      <c r="F40" s="23">
        <v>24</v>
      </c>
      <c r="G40" s="22">
        <v>0.5</v>
      </c>
      <c r="H40" s="21"/>
      <c r="I40" s="22">
        <v>1</v>
      </c>
      <c r="J40" s="22">
        <v>0</v>
      </c>
      <c r="K40" s="22">
        <v>0</v>
      </c>
      <c r="L40" s="22">
        <v>1</v>
      </c>
      <c r="M40" s="22">
        <v>1</v>
      </c>
      <c r="N40" s="22">
        <v>1</v>
      </c>
      <c r="O40" s="22">
        <v>1</v>
      </c>
      <c r="P40" s="22"/>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B41" s="16">
        <v>3</v>
      </c>
      <c r="C41" s="17" t="s">
        <v>38</v>
      </c>
      <c r="D41" s="18">
        <v>5</v>
      </c>
      <c r="E41" s="23">
        <v>8</v>
      </c>
      <c r="F41" s="23">
        <v>24</v>
      </c>
      <c r="G41" s="22">
        <v>0</v>
      </c>
      <c r="H41" s="22">
        <v>0</v>
      </c>
      <c r="I41" s="21"/>
      <c r="J41" s="22">
        <v>1</v>
      </c>
      <c r="K41" s="22">
        <v>1</v>
      </c>
      <c r="L41" s="22">
        <v>1</v>
      </c>
      <c r="M41" s="22">
        <v>1</v>
      </c>
      <c r="N41" s="22">
        <v>1</v>
      </c>
      <c r="O41" s="22">
        <v>0</v>
      </c>
      <c r="P41" s="22"/>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B42" s="16">
        <v>4</v>
      </c>
      <c r="C42" s="17" t="s">
        <v>33</v>
      </c>
      <c r="D42" s="18">
        <v>5</v>
      </c>
      <c r="E42" s="23">
        <v>8</v>
      </c>
      <c r="F42" s="23">
        <v>21.75</v>
      </c>
      <c r="G42" s="22">
        <v>0.5</v>
      </c>
      <c r="H42" s="22">
        <v>1</v>
      </c>
      <c r="I42" s="22">
        <v>0</v>
      </c>
      <c r="J42" s="21"/>
      <c r="K42" s="22">
        <v>0</v>
      </c>
      <c r="L42" s="22">
        <v>1</v>
      </c>
      <c r="M42" s="22">
        <v>0.5</v>
      </c>
      <c r="N42" s="22">
        <v>1</v>
      </c>
      <c r="O42" s="22">
        <v>1</v>
      </c>
      <c r="P42" s="22"/>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B43" s="16">
        <v>5</v>
      </c>
      <c r="C43" s="17" t="s">
        <v>12</v>
      </c>
      <c r="D43" s="18">
        <v>4.5</v>
      </c>
      <c r="E43" s="23">
        <v>8</v>
      </c>
      <c r="F43" s="23">
        <v>19.5</v>
      </c>
      <c r="G43" s="22">
        <v>0</v>
      </c>
      <c r="H43" s="22">
        <v>1</v>
      </c>
      <c r="I43" s="22">
        <v>0</v>
      </c>
      <c r="J43" s="22">
        <v>1</v>
      </c>
      <c r="K43" s="21"/>
      <c r="L43" s="22">
        <v>0</v>
      </c>
      <c r="M43" s="22">
        <v>1</v>
      </c>
      <c r="N43" s="22">
        <v>0.5</v>
      </c>
      <c r="O43" s="22">
        <v>1</v>
      </c>
      <c r="P43" s="22"/>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B44" s="16">
        <v>6</v>
      </c>
      <c r="C44" s="17" t="s">
        <v>126</v>
      </c>
      <c r="D44" s="18">
        <v>3.5</v>
      </c>
      <c r="E44" s="23">
        <v>8</v>
      </c>
      <c r="F44" s="23">
        <v>13</v>
      </c>
      <c r="G44" s="22">
        <v>0</v>
      </c>
      <c r="H44" s="22">
        <v>0</v>
      </c>
      <c r="I44" s="22">
        <v>0</v>
      </c>
      <c r="J44" s="22">
        <v>0</v>
      </c>
      <c r="K44" s="22">
        <v>1</v>
      </c>
      <c r="L44" s="21"/>
      <c r="M44" s="22">
        <v>1</v>
      </c>
      <c r="N44" s="22">
        <v>0.5</v>
      </c>
      <c r="O44" s="22">
        <v>1</v>
      </c>
      <c r="P44" s="22"/>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B45" s="16">
        <v>7</v>
      </c>
      <c r="C45" s="17" t="s">
        <v>45</v>
      </c>
      <c r="D45" s="18">
        <v>3</v>
      </c>
      <c r="E45" s="23">
        <v>8</v>
      </c>
      <c r="F45" s="23">
        <v>12.75</v>
      </c>
      <c r="G45" s="22">
        <v>1</v>
      </c>
      <c r="H45" s="22">
        <v>0</v>
      </c>
      <c r="I45" s="22">
        <v>0</v>
      </c>
      <c r="J45" s="22">
        <v>0.5</v>
      </c>
      <c r="K45" s="22">
        <v>0</v>
      </c>
      <c r="L45" s="22">
        <v>0</v>
      </c>
      <c r="M45" s="21"/>
      <c r="N45" s="22">
        <v>0.5</v>
      </c>
      <c r="O45" s="22">
        <v>1</v>
      </c>
      <c r="P45" s="22"/>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B46" s="16">
        <v>8</v>
      </c>
      <c r="C46" s="17" t="s">
        <v>29</v>
      </c>
      <c r="D46" s="18">
        <v>2</v>
      </c>
      <c r="E46" s="23">
        <v>8</v>
      </c>
      <c r="F46" s="23">
        <v>10.75</v>
      </c>
      <c r="G46" s="22">
        <v>0.5</v>
      </c>
      <c r="H46" s="22">
        <v>0</v>
      </c>
      <c r="I46" s="22">
        <v>0</v>
      </c>
      <c r="J46" s="22">
        <v>0</v>
      </c>
      <c r="K46" s="22">
        <v>0.5</v>
      </c>
      <c r="L46" s="22">
        <v>0.5</v>
      </c>
      <c r="M46" s="22">
        <v>0.5</v>
      </c>
      <c r="N46" s="21"/>
      <c r="O46" s="22">
        <v>0</v>
      </c>
      <c r="P46" s="22"/>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B47" s="16">
        <v>9</v>
      </c>
      <c r="C47" s="17" t="s">
        <v>127</v>
      </c>
      <c r="D47" s="18">
        <v>2</v>
      </c>
      <c r="E47" s="23">
        <v>8</v>
      </c>
      <c r="F47" s="23">
        <v>10.5</v>
      </c>
      <c r="G47" s="22">
        <v>0</v>
      </c>
      <c r="H47" s="22">
        <v>0</v>
      </c>
      <c r="I47" s="22">
        <v>1</v>
      </c>
      <c r="J47" s="22">
        <v>0</v>
      </c>
      <c r="K47" s="22">
        <v>0</v>
      </c>
      <c r="L47" s="22">
        <v>0</v>
      </c>
      <c r="M47" s="22">
        <v>0</v>
      </c>
      <c r="N47" s="22">
        <v>1</v>
      </c>
      <c r="O47" s="21"/>
      <c r="P47" s="22"/>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B48" s="16">
        <v>10</v>
      </c>
      <c r="C48" s="17" t="s">
        <v>67</v>
      </c>
      <c r="D48" s="18">
        <v>0</v>
      </c>
      <c r="E48" s="23">
        <v>0</v>
      </c>
      <c r="F48" s="23">
        <v>0</v>
      </c>
      <c r="G48" s="22"/>
      <c r="H48" s="22"/>
      <c r="I48" s="22"/>
      <c r="J48" s="22"/>
      <c r="K48" s="22"/>
      <c r="L48" s="22"/>
      <c r="M48" s="22"/>
      <c r="N48" s="22"/>
      <c r="O48" s="22"/>
      <c r="P48" s="2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8:78" x14ac:dyDescent="0.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8:78" x14ac:dyDescent="0.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8:78" x14ac:dyDescent="0.2">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8:78" x14ac:dyDescent="0.2">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8:78" x14ac:dyDescent="0.2">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8:78" x14ac:dyDescent="0.2">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8:78" x14ac:dyDescent="0.2">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8:78" x14ac:dyDescent="0.2">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8:78" x14ac:dyDescent="0.2">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8:78" x14ac:dyDescent="0.2">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8:78" x14ac:dyDescent="0.2">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8"/>
  <dimension ref="B1:BZ59"/>
  <sheetViews>
    <sheetView showGridLines="0" workbookViewId="0">
      <selection activeCell="G1" sqref="G1:P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16" width="4.5703125" style="2" customWidth="1"/>
    <col min="17" max="19" width="3.7109375" style="2" customWidth="1"/>
    <col min="20" max="20" width="4.7109375" style="2" customWidth="1"/>
    <col min="21"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13">
        <v>7</v>
      </c>
      <c r="N3" s="14">
        <v>8</v>
      </c>
      <c r="O3" s="12">
        <v>9</v>
      </c>
      <c r="P3" s="13">
        <v>10</v>
      </c>
      <c r="Q3" s="26"/>
      <c r="R3" s="26"/>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115</v>
      </c>
      <c r="D4" s="18">
        <v>8.5</v>
      </c>
      <c r="E4" s="19">
        <v>9</v>
      </c>
      <c r="F4" s="23">
        <v>36.25</v>
      </c>
      <c r="G4" s="21"/>
      <c r="H4" s="22">
        <v>1</v>
      </c>
      <c r="I4" s="22">
        <v>1</v>
      </c>
      <c r="J4" s="22">
        <v>1</v>
      </c>
      <c r="K4" s="22">
        <v>1</v>
      </c>
      <c r="L4" s="22">
        <v>1</v>
      </c>
      <c r="M4" s="22">
        <v>1</v>
      </c>
      <c r="N4" s="22">
        <v>1</v>
      </c>
      <c r="O4" s="22">
        <v>1</v>
      </c>
      <c r="P4" s="22">
        <v>0.5</v>
      </c>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5</v>
      </c>
      <c r="D5" s="18">
        <v>8</v>
      </c>
      <c r="E5" s="23">
        <v>9</v>
      </c>
      <c r="F5" s="23">
        <v>28.5</v>
      </c>
      <c r="G5" s="22">
        <v>0</v>
      </c>
      <c r="H5" s="21"/>
      <c r="I5" s="22">
        <v>1</v>
      </c>
      <c r="J5" s="22">
        <v>1</v>
      </c>
      <c r="K5" s="22">
        <v>1</v>
      </c>
      <c r="L5" s="22">
        <v>1</v>
      </c>
      <c r="M5" s="22">
        <v>1</v>
      </c>
      <c r="N5" s="22">
        <v>1</v>
      </c>
      <c r="O5" s="22">
        <v>1</v>
      </c>
      <c r="P5" s="22">
        <v>1</v>
      </c>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118</v>
      </c>
      <c r="D6" s="18">
        <v>6</v>
      </c>
      <c r="E6" s="23">
        <v>9</v>
      </c>
      <c r="F6" s="23">
        <v>18</v>
      </c>
      <c r="G6" s="22">
        <v>0</v>
      </c>
      <c r="H6" s="22">
        <v>0</v>
      </c>
      <c r="I6" s="21"/>
      <c r="J6" s="22">
        <v>0.5</v>
      </c>
      <c r="K6" s="22">
        <v>1</v>
      </c>
      <c r="L6" s="22">
        <v>0.5</v>
      </c>
      <c r="M6" s="22">
        <v>1</v>
      </c>
      <c r="N6" s="22">
        <v>1</v>
      </c>
      <c r="O6" s="22">
        <v>1</v>
      </c>
      <c r="P6" s="22">
        <v>1</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7</v>
      </c>
      <c r="D7" s="18">
        <v>5</v>
      </c>
      <c r="E7" s="23">
        <v>9</v>
      </c>
      <c r="F7" s="23">
        <v>15.5</v>
      </c>
      <c r="G7" s="22">
        <v>0</v>
      </c>
      <c r="H7" s="22">
        <v>0</v>
      </c>
      <c r="I7" s="22">
        <v>0.5</v>
      </c>
      <c r="J7" s="21"/>
      <c r="K7" s="22">
        <v>1</v>
      </c>
      <c r="L7" s="22">
        <v>0.5</v>
      </c>
      <c r="M7" s="22">
        <v>0</v>
      </c>
      <c r="N7" s="22">
        <v>1</v>
      </c>
      <c r="O7" s="22">
        <v>1</v>
      </c>
      <c r="P7" s="22">
        <v>1</v>
      </c>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120</v>
      </c>
      <c r="D8" s="18">
        <v>4.5</v>
      </c>
      <c r="E8" s="23">
        <v>9</v>
      </c>
      <c r="F8" s="23">
        <v>11.75</v>
      </c>
      <c r="G8" s="22">
        <v>0</v>
      </c>
      <c r="H8" s="22">
        <v>0</v>
      </c>
      <c r="I8" s="22">
        <v>0</v>
      </c>
      <c r="J8" s="22">
        <v>0</v>
      </c>
      <c r="K8" s="21"/>
      <c r="L8" s="22">
        <v>1</v>
      </c>
      <c r="M8" s="22">
        <v>1</v>
      </c>
      <c r="N8" s="22">
        <v>1</v>
      </c>
      <c r="O8" s="22">
        <v>0.5</v>
      </c>
      <c r="P8" s="22">
        <v>1</v>
      </c>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8</v>
      </c>
      <c r="D9" s="18">
        <v>4</v>
      </c>
      <c r="E9" s="23">
        <v>9</v>
      </c>
      <c r="F9" s="23">
        <v>12</v>
      </c>
      <c r="G9" s="22">
        <v>0</v>
      </c>
      <c r="H9" s="22">
        <v>0</v>
      </c>
      <c r="I9" s="22">
        <v>0.5</v>
      </c>
      <c r="J9" s="22">
        <v>0.5</v>
      </c>
      <c r="K9" s="22">
        <v>0</v>
      </c>
      <c r="L9" s="21"/>
      <c r="M9" s="22">
        <v>1</v>
      </c>
      <c r="N9" s="22">
        <v>1</v>
      </c>
      <c r="O9" s="22">
        <v>0</v>
      </c>
      <c r="P9" s="22">
        <v>1</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B10" s="16">
        <v>7</v>
      </c>
      <c r="C10" s="17" t="s">
        <v>29</v>
      </c>
      <c r="D10" s="18">
        <v>3</v>
      </c>
      <c r="E10" s="23">
        <v>9</v>
      </c>
      <c r="F10" s="23">
        <v>8</v>
      </c>
      <c r="G10" s="22">
        <v>0</v>
      </c>
      <c r="H10" s="22">
        <v>0</v>
      </c>
      <c r="I10" s="22">
        <v>0</v>
      </c>
      <c r="J10" s="22">
        <v>1</v>
      </c>
      <c r="K10" s="22">
        <v>0</v>
      </c>
      <c r="L10" s="22">
        <v>0</v>
      </c>
      <c r="M10" s="21"/>
      <c r="N10" s="22">
        <v>0</v>
      </c>
      <c r="O10" s="22">
        <v>1</v>
      </c>
      <c r="P10" s="22">
        <v>1</v>
      </c>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x14ac:dyDescent="0.2">
      <c r="B11" s="16">
        <v>8</v>
      </c>
      <c r="C11" s="17" t="s">
        <v>128</v>
      </c>
      <c r="D11" s="18">
        <v>3</v>
      </c>
      <c r="E11" s="23">
        <v>9</v>
      </c>
      <c r="F11" s="23">
        <v>6</v>
      </c>
      <c r="G11" s="22">
        <v>0</v>
      </c>
      <c r="H11" s="22">
        <v>0</v>
      </c>
      <c r="I11" s="22">
        <v>0</v>
      </c>
      <c r="J11" s="22">
        <v>0</v>
      </c>
      <c r="K11" s="22">
        <v>0</v>
      </c>
      <c r="L11" s="22">
        <v>0</v>
      </c>
      <c r="M11" s="22">
        <v>1</v>
      </c>
      <c r="N11" s="21"/>
      <c r="O11" s="22">
        <v>1</v>
      </c>
      <c r="P11" s="22">
        <v>1</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16">
        <v>9</v>
      </c>
      <c r="C12" s="17" t="s">
        <v>10</v>
      </c>
      <c r="D12" s="18">
        <v>2.5</v>
      </c>
      <c r="E12" s="23">
        <v>9</v>
      </c>
      <c r="F12" s="23">
        <v>6.75</v>
      </c>
      <c r="G12" s="22">
        <v>0</v>
      </c>
      <c r="H12" s="22">
        <v>0</v>
      </c>
      <c r="I12" s="22">
        <v>0</v>
      </c>
      <c r="J12" s="22">
        <v>0</v>
      </c>
      <c r="K12" s="22">
        <v>0.5</v>
      </c>
      <c r="L12" s="22">
        <v>1</v>
      </c>
      <c r="M12" s="22">
        <v>0</v>
      </c>
      <c r="N12" s="22">
        <v>0</v>
      </c>
      <c r="O12" s="21"/>
      <c r="P12" s="22">
        <v>1</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10</v>
      </c>
      <c r="C13" s="17" t="s">
        <v>129</v>
      </c>
      <c r="D13" s="18">
        <v>0.5</v>
      </c>
      <c r="E13" s="23">
        <v>9</v>
      </c>
      <c r="F13" s="23">
        <v>4.25</v>
      </c>
      <c r="G13" s="22">
        <v>0.5</v>
      </c>
      <c r="H13" s="22">
        <v>0</v>
      </c>
      <c r="I13" s="22">
        <v>0</v>
      </c>
      <c r="J13" s="22">
        <v>0</v>
      </c>
      <c r="K13" s="22">
        <v>0</v>
      </c>
      <c r="L13" s="22">
        <v>0</v>
      </c>
      <c r="M13" s="22">
        <v>0</v>
      </c>
      <c r="N13" s="22">
        <v>0</v>
      </c>
      <c r="O13" s="22">
        <v>0</v>
      </c>
      <c r="P13" s="2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ht="18.75" thickBot="1" x14ac:dyDescent="0.3">
      <c r="B15" s="4"/>
      <c r="C15" s="5" t="s">
        <v>14</v>
      </c>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7"/>
      <c r="C16" s="8"/>
      <c r="D16" s="9" t="s">
        <v>1</v>
      </c>
      <c r="E16" s="10" t="s">
        <v>2</v>
      </c>
      <c r="F16" s="13" t="s">
        <v>3</v>
      </c>
      <c r="G16" s="12">
        <v>1</v>
      </c>
      <c r="H16" s="12">
        <v>2</v>
      </c>
      <c r="I16" s="12">
        <v>3</v>
      </c>
      <c r="J16" s="12">
        <v>4</v>
      </c>
      <c r="K16" s="12">
        <v>5</v>
      </c>
      <c r="L16" s="12">
        <v>6</v>
      </c>
      <c r="M16" s="13">
        <v>7</v>
      </c>
      <c r="N16" s="14">
        <v>8</v>
      </c>
      <c r="O16" s="12">
        <v>9</v>
      </c>
      <c r="P16" s="13">
        <v>10</v>
      </c>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1</v>
      </c>
      <c r="C17" s="17" t="s">
        <v>11</v>
      </c>
      <c r="D17" s="18">
        <v>7.5</v>
      </c>
      <c r="E17" s="19">
        <v>9</v>
      </c>
      <c r="F17" s="23">
        <v>31.25</v>
      </c>
      <c r="G17" s="21"/>
      <c r="H17" s="22">
        <v>1</v>
      </c>
      <c r="I17" s="22">
        <v>0.5</v>
      </c>
      <c r="J17" s="22">
        <v>0.5</v>
      </c>
      <c r="K17" s="22">
        <v>1</v>
      </c>
      <c r="L17" s="22">
        <v>1</v>
      </c>
      <c r="M17" s="22">
        <v>1</v>
      </c>
      <c r="N17" s="22">
        <v>1</v>
      </c>
      <c r="O17" s="22">
        <v>1</v>
      </c>
      <c r="P17" s="22">
        <v>0.5</v>
      </c>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2</v>
      </c>
      <c r="C18" s="17" t="s">
        <v>24</v>
      </c>
      <c r="D18" s="18">
        <v>7</v>
      </c>
      <c r="E18" s="23">
        <v>9</v>
      </c>
      <c r="F18" s="23">
        <v>25</v>
      </c>
      <c r="G18" s="22">
        <v>0</v>
      </c>
      <c r="H18" s="21"/>
      <c r="I18" s="22">
        <v>0.5</v>
      </c>
      <c r="J18" s="22">
        <v>0.5</v>
      </c>
      <c r="K18" s="22">
        <v>1</v>
      </c>
      <c r="L18" s="22">
        <v>1</v>
      </c>
      <c r="M18" s="22">
        <v>1</v>
      </c>
      <c r="N18" s="22">
        <v>1</v>
      </c>
      <c r="O18" s="22">
        <v>1</v>
      </c>
      <c r="P18" s="22">
        <v>1</v>
      </c>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3</v>
      </c>
      <c r="C19" s="17" t="s">
        <v>77</v>
      </c>
      <c r="D19" s="18">
        <v>6</v>
      </c>
      <c r="E19" s="23">
        <v>9</v>
      </c>
      <c r="F19" s="23">
        <v>21.75</v>
      </c>
      <c r="G19" s="22">
        <v>0.5</v>
      </c>
      <c r="H19" s="22">
        <v>0.5</v>
      </c>
      <c r="I19" s="21"/>
      <c r="J19" s="22">
        <v>0</v>
      </c>
      <c r="K19" s="22">
        <v>1</v>
      </c>
      <c r="L19" s="22">
        <v>0</v>
      </c>
      <c r="M19" s="22">
        <v>1</v>
      </c>
      <c r="N19" s="22">
        <v>1</v>
      </c>
      <c r="O19" s="22">
        <v>1</v>
      </c>
      <c r="P19" s="22">
        <v>1</v>
      </c>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4</v>
      </c>
      <c r="C20" s="17" t="s">
        <v>18</v>
      </c>
      <c r="D20" s="18">
        <v>5</v>
      </c>
      <c r="E20" s="23">
        <v>9</v>
      </c>
      <c r="F20" s="23">
        <v>19.5</v>
      </c>
      <c r="G20" s="22">
        <v>0.5</v>
      </c>
      <c r="H20" s="22">
        <v>0.5</v>
      </c>
      <c r="I20" s="22">
        <v>1</v>
      </c>
      <c r="J20" s="21"/>
      <c r="K20" s="22">
        <v>0</v>
      </c>
      <c r="L20" s="22">
        <v>0</v>
      </c>
      <c r="M20" s="22">
        <v>0.5</v>
      </c>
      <c r="N20" s="22">
        <v>0.5</v>
      </c>
      <c r="O20" s="22">
        <v>1</v>
      </c>
      <c r="P20" s="22">
        <v>1</v>
      </c>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5</v>
      </c>
      <c r="C21" s="17" t="s">
        <v>28</v>
      </c>
      <c r="D21" s="18">
        <v>5</v>
      </c>
      <c r="E21" s="23">
        <v>9</v>
      </c>
      <c r="F21" s="23">
        <v>18</v>
      </c>
      <c r="G21" s="22">
        <v>0</v>
      </c>
      <c r="H21" s="22">
        <v>0</v>
      </c>
      <c r="I21" s="22">
        <v>0</v>
      </c>
      <c r="J21" s="22">
        <v>1</v>
      </c>
      <c r="K21" s="21"/>
      <c r="L21" s="22">
        <v>1</v>
      </c>
      <c r="M21" s="22">
        <v>1</v>
      </c>
      <c r="N21" s="22">
        <v>1</v>
      </c>
      <c r="O21" s="22">
        <v>0</v>
      </c>
      <c r="P21" s="22">
        <v>1</v>
      </c>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6</v>
      </c>
      <c r="C22" s="17" t="s">
        <v>119</v>
      </c>
      <c r="D22" s="18">
        <v>5</v>
      </c>
      <c r="E22" s="23">
        <v>9</v>
      </c>
      <c r="F22" s="23">
        <v>17</v>
      </c>
      <c r="G22" s="22">
        <v>0</v>
      </c>
      <c r="H22" s="22">
        <v>0</v>
      </c>
      <c r="I22" s="22">
        <v>1</v>
      </c>
      <c r="J22" s="22">
        <v>1</v>
      </c>
      <c r="K22" s="22">
        <v>0</v>
      </c>
      <c r="L22" s="21"/>
      <c r="M22" s="22">
        <v>0</v>
      </c>
      <c r="N22" s="22">
        <v>1</v>
      </c>
      <c r="O22" s="22">
        <v>1</v>
      </c>
      <c r="P22" s="22">
        <v>1</v>
      </c>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B23" s="16">
        <v>7</v>
      </c>
      <c r="C23" s="17" t="s">
        <v>13</v>
      </c>
      <c r="D23" s="18">
        <v>3.5</v>
      </c>
      <c r="E23" s="23">
        <v>9</v>
      </c>
      <c r="F23" s="23">
        <v>10.5</v>
      </c>
      <c r="G23" s="22">
        <v>0</v>
      </c>
      <c r="H23" s="22">
        <v>0</v>
      </c>
      <c r="I23" s="22">
        <v>0</v>
      </c>
      <c r="J23" s="22">
        <v>0.5</v>
      </c>
      <c r="K23" s="22">
        <v>0</v>
      </c>
      <c r="L23" s="22">
        <v>1</v>
      </c>
      <c r="M23" s="21"/>
      <c r="N23" s="22">
        <v>0</v>
      </c>
      <c r="O23" s="22">
        <v>1</v>
      </c>
      <c r="P23" s="22">
        <v>1</v>
      </c>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x14ac:dyDescent="0.2">
      <c r="B24" s="16">
        <v>8</v>
      </c>
      <c r="C24" s="17" t="s">
        <v>27</v>
      </c>
      <c r="D24" s="18">
        <v>3</v>
      </c>
      <c r="E24" s="23">
        <v>9</v>
      </c>
      <c r="F24" s="23">
        <v>8.25</v>
      </c>
      <c r="G24" s="22">
        <v>0</v>
      </c>
      <c r="H24" s="22">
        <v>0</v>
      </c>
      <c r="I24" s="22">
        <v>0</v>
      </c>
      <c r="J24" s="22">
        <v>0.5</v>
      </c>
      <c r="K24" s="22">
        <v>0</v>
      </c>
      <c r="L24" s="22">
        <v>0</v>
      </c>
      <c r="M24" s="22">
        <v>1</v>
      </c>
      <c r="N24" s="21"/>
      <c r="O24" s="22">
        <v>0.5</v>
      </c>
      <c r="P24" s="22">
        <v>1</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16">
        <v>9</v>
      </c>
      <c r="C25" s="17" t="s">
        <v>32</v>
      </c>
      <c r="D25" s="18">
        <v>1.5</v>
      </c>
      <c r="E25" s="23">
        <v>9</v>
      </c>
      <c r="F25" s="23">
        <v>6.5</v>
      </c>
      <c r="G25" s="22">
        <v>0</v>
      </c>
      <c r="H25" s="22">
        <v>0</v>
      </c>
      <c r="I25" s="22">
        <v>0</v>
      </c>
      <c r="J25" s="22">
        <v>0</v>
      </c>
      <c r="K25" s="22">
        <v>1</v>
      </c>
      <c r="L25" s="22">
        <v>0</v>
      </c>
      <c r="M25" s="22">
        <v>0</v>
      </c>
      <c r="N25" s="22">
        <v>0.5</v>
      </c>
      <c r="O25" s="21"/>
      <c r="P25" s="22">
        <v>0</v>
      </c>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10</v>
      </c>
      <c r="C26" s="17" t="s">
        <v>23</v>
      </c>
      <c r="D26" s="18">
        <v>1.5</v>
      </c>
      <c r="E26" s="23">
        <v>9</v>
      </c>
      <c r="F26" s="23">
        <v>5.25</v>
      </c>
      <c r="G26" s="22">
        <v>0.5</v>
      </c>
      <c r="H26" s="22">
        <v>0</v>
      </c>
      <c r="I26" s="22">
        <v>0</v>
      </c>
      <c r="J26" s="22">
        <v>0</v>
      </c>
      <c r="K26" s="22">
        <v>0</v>
      </c>
      <c r="L26" s="22">
        <v>0</v>
      </c>
      <c r="M26" s="22">
        <v>0</v>
      </c>
      <c r="N26" s="22">
        <v>0</v>
      </c>
      <c r="O26" s="22">
        <v>1</v>
      </c>
      <c r="P26" s="2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ht="18.75" thickBot="1" x14ac:dyDescent="0.3">
      <c r="B28" s="4"/>
      <c r="C28" s="5" t="s">
        <v>25</v>
      </c>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7"/>
      <c r="C29" s="8"/>
      <c r="D29" s="9" t="s">
        <v>1</v>
      </c>
      <c r="E29" s="10" t="s">
        <v>2</v>
      </c>
      <c r="F29" s="13" t="s">
        <v>3</v>
      </c>
      <c r="G29" s="12">
        <v>1</v>
      </c>
      <c r="H29" s="12">
        <v>2</v>
      </c>
      <c r="I29" s="12">
        <v>3</v>
      </c>
      <c r="J29" s="12">
        <v>4</v>
      </c>
      <c r="K29" s="12">
        <v>5</v>
      </c>
      <c r="L29" s="12">
        <v>6</v>
      </c>
      <c r="M29" s="13">
        <v>7</v>
      </c>
      <c r="N29" s="14">
        <v>8</v>
      </c>
      <c r="O29" s="12">
        <v>9</v>
      </c>
      <c r="P29" s="13">
        <v>10</v>
      </c>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1</v>
      </c>
      <c r="C30" s="17" t="s">
        <v>16</v>
      </c>
      <c r="D30" s="18">
        <v>7</v>
      </c>
      <c r="E30" s="19">
        <v>9</v>
      </c>
      <c r="F30" s="23">
        <v>27</v>
      </c>
      <c r="G30" s="21"/>
      <c r="H30" s="22">
        <v>0</v>
      </c>
      <c r="I30" s="22">
        <v>1</v>
      </c>
      <c r="J30" s="22">
        <v>0</v>
      </c>
      <c r="K30" s="22">
        <v>1</v>
      </c>
      <c r="L30" s="22">
        <v>1</v>
      </c>
      <c r="M30" s="22">
        <v>1</v>
      </c>
      <c r="N30" s="22">
        <v>1</v>
      </c>
      <c r="O30" s="22">
        <v>1</v>
      </c>
      <c r="P30" s="22">
        <v>1</v>
      </c>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2</v>
      </c>
      <c r="C31" s="17" t="s">
        <v>130</v>
      </c>
      <c r="D31" s="18">
        <v>6</v>
      </c>
      <c r="E31" s="23">
        <v>9</v>
      </c>
      <c r="F31" s="23">
        <v>26.5</v>
      </c>
      <c r="G31" s="22">
        <v>1</v>
      </c>
      <c r="H31" s="21"/>
      <c r="I31" s="22">
        <v>0</v>
      </c>
      <c r="J31" s="22">
        <v>1</v>
      </c>
      <c r="K31" s="22">
        <v>1</v>
      </c>
      <c r="L31" s="22">
        <v>0</v>
      </c>
      <c r="M31" s="22">
        <v>1</v>
      </c>
      <c r="N31" s="22">
        <v>1</v>
      </c>
      <c r="O31" s="22">
        <v>0</v>
      </c>
      <c r="P31" s="22">
        <v>1</v>
      </c>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3</v>
      </c>
      <c r="C32" s="17" t="s">
        <v>127</v>
      </c>
      <c r="D32" s="18">
        <v>5</v>
      </c>
      <c r="E32" s="23">
        <v>9</v>
      </c>
      <c r="F32" s="23">
        <v>22.5</v>
      </c>
      <c r="G32" s="22">
        <v>0</v>
      </c>
      <c r="H32" s="22">
        <v>1</v>
      </c>
      <c r="I32" s="21"/>
      <c r="J32" s="22">
        <v>1</v>
      </c>
      <c r="K32" s="22">
        <v>0</v>
      </c>
      <c r="L32" s="22">
        <v>1</v>
      </c>
      <c r="M32" s="22">
        <v>1</v>
      </c>
      <c r="N32" s="22">
        <v>0</v>
      </c>
      <c r="O32" s="22">
        <v>1</v>
      </c>
      <c r="P32" s="22">
        <v>0</v>
      </c>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4</v>
      </c>
      <c r="C33" s="17" t="s">
        <v>31</v>
      </c>
      <c r="D33" s="18">
        <v>5</v>
      </c>
      <c r="E33" s="23">
        <v>9</v>
      </c>
      <c r="F33" s="23">
        <v>20.5</v>
      </c>
      <c r="G33" s="22">
        <v>1</v>
      </c>
      <c r="H33" s="22">
        <v>0</v>
      </c>
      <c r="I33" s="22">
        <v>0</v>
      </c>
      <c r="J33" s="21"/>
      <c r="K33" s="22">
        <v>0.5</v>
      </c>
      <c r="L33" s="22">
        <v>0.5</v>
      </c>
      <c r="M33" s="22">
        <v>0.5</v>
      </c>
      <c r="N33" s="22">
        <v>0.5</v>
      </c>
      <c r="O33" s="22">
        <v>1</v>
      </c>
      <c r="P33" s="22">
        <v>1</v>
      </c>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5</v>
      </c>
      <c r="C34" s="17" t="s">
        <v>30</v>
      </c>
      <c r="D34" s="18">
        <v>5</v>
      </c>
      <c r="E34" s="23">
        <v>9</v>
      </c>
      <c r="F34" s="23">
        <v>18</v>
      </c>
      <c r="G34" s="22">
        <v>0</v>
      </c>
      <c r="H34" s="22">
        <v>0</v>
      </c>
      <c r="I34" s="22">
        <v>1</v>
      </c>
      <c r="J34" s="22">
        <v>0.5</v>
      </c>
      <c r="K34" s="21"/>
      <c r="L34" s="22">
        <v>0</v>
      </c>
      <c r="M34" s="22">
        <v>0.5</v>
      </c>
      <c r="N34" s="22">
        <v>1</v>
      </c>
      <c r="O34" s="22">
        <v>1</v>
      </c>
      <c r="P34" s="22">
        <v>1</v>
      </c>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6</v>
      </c>
      <c r="C35" s="17" t="s">
        <v>131</v>
      </c>
      <c r="D35" s="18">
        <v>4.5</v>
      </c>
      <c r="E35" s="23">
        <v>9</v>
      </c>
      <c r="F35" s="23">
        <v>19.5</v>
      </c>
      <c r="G35" s="22">
        <v>0</v>
      </c>
      <c r="H35" s="22">
        <v>1</v>
      </c>
      <c r="I35" s="22">
        <v>0</v>
      </c>
      <c r="J35" s="22">
        <v>0.5</v>
      </c>
      <c r="K35" s="22">
        <v>1</v>
      </c>
      <c r="L35" s="21"/>
      <c r="M35" s="22">
        <v>1</v>
      </c>
      <c r="N35" s="22">
        <v>0</v>
      </c>
      <c r="O35" s="22">
        <v>0</v>
      </c>
      <c r="P35" s="22">
        <v>1</v>
      </c>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B36" s="16">
        <v>7</v>
      </c>
      <c r="C36" s="17" t="s">
        <v>34</v>
      </c>
      <c r="D36" s="18">
        <v>4</v>
      </c>
      <c r="E36" s="23">
        <v>9</v>
      </c>
      <c r="F36" s="23">
        <v>13.5</v>
      </c>
      <c r="G36" s="22">
        <v>0</v>
      </c>
      <c r="H36" s="22">
        <v>0</v>
      </c>
      <c r="I36" s="22">
        <v>0</v>
      </c>
      <c r="J36" s="22">
        <v>0.5</v>
      </c>
      <c r="K36" s="22">
        <v>0.5</v>
      </c>
      <c r="L36" s="22">
        <v>0</v>
      </c>
      <c r="M36" s="21"/>
      <c r="N36" s="22">
        <v>1</v>
      </c>
      <c r="O36" s="22">
        <v>1</v>
      </c>
      <c r="P36" s="22">
        <v>1</v>
      </c>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x14ac:dyDescent="0.2">
      <c r="B37" s="16">
        <v>8</v>
      </c>
      <c r="C37" s="17" t="s">
        <v>33</v>
      </c>
      <c r="D37" s="18">
        <v>3.5</v>
      </c>
      <c r="E37" s="23">
        <v>9</v>
      </c>
      <c r="F37" s="23">
        <v>15</v>
      </c>
      <c r="G37" s="22">
        <v>0</v>
      </c>
      <c r="H37" s="22">
        <v>0</v>
      </c>
      <c r="I37" s="22">
        <v>1</v>
      </c>
      <c r="J37" s="22">
        <v>0.5</v>
      </c>
      <c r="K37" s="22">
        <v>0</v>
      </c>
      <c r="L37" s="22">
        <v>1</v>
      </c>
      <c r="M37" s="22">
        <v>0</v>
      </c>
      <c r="N37" s="21"/>
      <c r="O37" s="22">
        <v>1</v>
      </c>
      <c r="P37" s="22">
        <v>0</v>
      </c>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16">
        <v>9</v>
      </c>
      <c r="C38" s="17" t="s">
        <v>122</v>
      </c>
      <c r="D38" s="18">
        <v>3</v>
      </c>
      <c r="E38" s="23">
        <v>9</v>
      </c>
      <c r="F38" s="23">
        <v>12.5</v>
      </c>
      <c r="G38" s="22">
        <v>0</v>
      </c>
      <c r="H38" s="22">
        <v>1</v>
      </c>
      <c r="I38" s="22">
        <v>0</v>
      </c>
      <c r="J38" s="22">
        <v>0</v>
      </c>
      <c r="K38" s="22">
        <v>0</v>
      </c>
      <c r="L38" s="22">
        <v>1</v>
      </c>
      <c r="M38" s="22">
        <v>0</v>
      </c>
      <c r="N38" s="22">
        <v>0</v>
      </c>
      <c r="O38" s="21"/>
      <c r="P38" s="22">
        <v>1</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10</v>
      </c>
      <c r="C39" s="17" t="s">
        <v>45</v>
      </c>
      <c r="D39" s="18">
        <v>2</v>
      </c>
      <c r="E39" s="23">
        <v>9</v>
      </c>
      <c r="F39" s="23">
        <v>8.5</v>
      </c>
      <c r="G39" s="22">
        <v>0</v>
      </c>
      <c r="H39" s="22">
        <v>0</v>
      </c>
      <c r="I39" s="22">
        <v>1</v>
      </c>
      <c r="J39" s="22">
        <v>0</v>
      </c>
      <c r="K39" s="22">
        <v>0</v>
      </c>
      <c r="L39" s="22">
        <v>0</v>
      </c>
      <c r="M39" s="22">
        <v>0</v>
      </c>
      <c r="N39" s="22">
        <v>1</v>
      </c>
      <c r="O39" s="22">
        <v>0</v>
      </c>
      <c r="P39" s="2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8:78" x14ac:dyDescent="0.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8:78" x14ac:dyDescent="0.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8:78" x14ac:dyDescent="0.2">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8:78" x14ac:dyDescent="0.2">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8:78" x14ac:dyDescent="0.2">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8:78" x14ac:dyDescent="0.2">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8:78" x14ac:dyDescent="0.2">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8:78" x14ac:dyDescent="0.2">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8:78" x14ac:dyDescent="0.2">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8:78" x14ac:dyDescent="0.2">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8:78" x14ac:dyDescent="0.2">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9"/>
  <dimension ref="A1:BZ70"/>
  <sheetViews>
    <sheetView showGridLines="0" workbookViewId="0">
      <selection activeCell="T23" sqref="T23"/>
    </sheetView>
  </sheetViews>
  <sheetFormatPr defaultRowHeight="12.75" x14ac:dyDescent="0.2"/>
  <cols>
    <col min="1" max="1" width="2.28515625" style="2" customWidth="1"/>
    <col min="2" max="2" width="3.28515625" style="2" customWidth="1"/>
    <col min="3" max="3" width="22.7109375" style="2" customWidth="1"/>
    <col min="4" max="4" width="5.140625" style="2" customWidth="1"/>
    <col min="5" max="5" width="4.7109375" style="2" customWidth="1"/>
    <col min="6" max="6" width="5.140625" style="2" customWidth="1"/>
    <col min="7" max="13" width="4.5703125" style="2" customWidth="1"/>
    <col min="14" max="19" width="3.7109375" style="2" customWidth="1"/>
    <col min="20" max="20" width="4.7109375" style="2" customWidth="1"/>
    <col min="21"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13">
        <v>7</v>
      </c>
      <c r="N3" s="26"/>
      <c r="O3" s="26"/>
      <c r="P3" s="26"/>
      <c r="Q3" s="26"/>
      <c r="R3" s="26"/>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132</v>
      </c>
      <c r="D4" s="18">
        <v>4.5</v>
      </c>
      <c r="E4" s="19">
        <v>6</v>
      </c>
      <c r="F4" s="23">
        <v>10.5</v>
      </c>
      <c r="G4" s="21"/>
      <c r="H4" s="22">
        <v>0</v>
      </c>
      <c r="I4" s="22">
        <v>0.5</v>
      </c>
      <c r="J4" s="22">
        <v>1</v>
      </c>
      <c r="K4" s="22">
        <v>1</v>
      </c>
      <c r="L4" s="22">
        <v>1</v>
      </c>
      <c r="M4" s="32">
        <v>1</v>
      </c>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133</v>
      </c>
      <c r="D5" s="18">
        <v>4</v>
      </c>
      <c r="E5" s="23">
        <v>6</v>
      </c>
      <c r="F5" s="23">
        <v>11</v>
      </c>
      <c r="G5" s="28">
        <v>1</v>
      </c>
      <c r="H5" s="21"/>
      <c r="I5" s="22">
        <v>0.5</v>
      </c>
      <c r="J5" s="22">
        <v>0</v>
      </c>
      <c r="K5" s="22">
        <v>0.5</v>
      </c>
      <c r="L5" s="22">
        <v>1</v>
      </c>
      <c r="M5" s="32">
        <v>1</v>
      </c>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134</v>
      </c>
      <c r="D6" s="18">
        <v>4</v>
      </c>
      <c r="E6" s="23">
        <v>6</v>
      </c>
      <c r="F6" s="23">
        <v>10.8</v>
      </c>
      <c r="G6" s="22">
        <v>0.5</v>
      </c>
      <c r="H6" s="22">
        <v>0.5</v>
      </c>
      <c r="I6" s="21"/>
      <c r="J6" s="22">
        <v>1</v>
      </c>
      <c r="K6" s="22">
        <v>0</v>
      </c>
      <c r="L6" s="22">
        <v>1</v>
      </c>
      <c r="M6" s="32">
        <v>1</v>
      </c>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135</v>
      </c>
      <c r="D7" s="18">
        <v>3</v>
      </c>
      <c r="E7" s="23">
        <v>6</v>
      </c>
      <c r="F7" s="23">
        <v>7.75</v>
      </c>
      <c r="G7" s="22">
        <v>0</v>
      </c>
      <c r="H7" s="22">
        <v>1</v>
      </c>
      <c r="I7" s="22">
        <v>0</v>
      </c>
      <c r="J7" s="21"/>
      <c r="K7" s="22">
        <v>1</v>
      </c>
      <c r="L7" s="22">
        <v>0.5</v>
      </c>
      <c r="M7" s="32">
        <v>0.5</v>
      </c>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136</v>
      </c>
      <c r="D8" s="18">
        <v>2</v>
      </c>
      <c r="E8" s="23">
        <v>6</v>
      </c>
      <c r="F8" s="23">
        <v>6.75</v>
      </c>
      <c r="G8" s="22">
        <v>0</v>
      </c>
      <c r="H8" s="22">
        <v>0.5</v>
      </c>
      <c r="I8" s="22">
        <v>1</v>
      </c>
      <c r="J8" s="22">
        <v>0</v>
      </c>
      <c r="K8" s="21"/>
      <c r="L8" s="22">
        <v>0</v>
      </c>
      <c r="M8" s="32">
        <v>0.5</v>
      </c>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137</v>
      </c>
      <c r="D9" s="18">
        <v>2</v>
      </c>
      <c r="E9" s="23">
        <v>6</v>
      </c>
      <c r="F9" s="23">
        <v>4.25</v>
      </c>
      <c r="G9" s="22">
        <v>0</v>
      </c>
      <c r="H9" s="22">
        <v>0</v>
      </c>
      <c r="I9" s="22">
        <v>0</v>
      </c>
      <c r="J9" s="22">
        <v>0.5</v>
      </c>
      <c r="K9" s="22">
        <v>1</v>
      </c>
      <c r="L9" s="21"/>
      <c r="M9" s="32">
        <v>0.5</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ht="13.5" thickBot="1" x14ac:dyDescent="0.25">
      <c r="B10" s="33">
        <v>7</v>
      </c>
      <c r="C10" s="34" t="s">
        <v>138</v>
      </c>
      <c r="D10" s="35">
        <v>1.5</v>
      </c>
      <c r="E10" s="36">
        <v>6</v>
      </c>
      <c r="F10" s="36">
        <v>3.5</v>
      </c>
      <c r="G10" s="37">
        <v>0</v>
      </c>
      <c r="H10" s="37">
        <v>0</v>
      </c>
      <c r="I10" s="37">
        <v>0</v>
      </c>
      <c r="J10" s="37">
        <v>0.5</v>
      </c>
      <c r="K10" s="37">
        <v>0.5</v>
      </c>
      <c r="L10" s="37">
        <v>0.5</v>
      </c>
      <c r="M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x14ac:dyDescent="0.2">
      <c r="C11" s="1"/>
      <c r="D11" s="1"/>
      <c r="E11" s="1"/>
      <c r="F11" s="1"/>
      <c r="G11" s="1"/>
      <c r="H11" s="1"/>
      <c r="I11" s="1"/>
      <c r="J11" s="1"/>
      <c r="K11" s="1"/>
      <c r="L11" s="1"/>
      <c r="M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ht="18.75" thickBot="1" x14ac:dyDescent="0.3">
      <c r="B12" s="4"/>
      <c r="C12" s="5" t="s">
        <v>14</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7"/>
      <c r="C13" s="8"/>
      <c r="D13" s="9" t="s">
        <v>1</v>
      </c>
      <c r="E13" s="10" t="s">
        <v>2</v>
      </c>
      <c r="F13" s="13" t="s">
        <v>3</v>
      </c>
      <c r="G13" s="12">
        <v>1</v>
      </c>
      <c r="H13" s="12">
        <v>2</v>
      </c>
      <c r="I13" s="12">
        <v>3</v>
      </c>
      <c r="J13" s="12">
        <v>4</v>
      </c>
      <c r="K13" s="12">
        <v>5</v>
      </c>
      <c r="L13" s="12">
        <v>6</v>
      </c>
      <c r="M13" s="13">
        <v>7</v>
      </c>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B14" s="16">
        <v>1</v>
      </c>
      <c r="C14" s="17" t="s">
        <v>139</v>
      </c>
      <c r="D14" s="18">
        <v>4.5</v>
      </c>
      <c r="E14" s="19">
        <v>6</v>
      </c>
      <c r="F14" s="23">
        <v>11.3</v>
      </c>
      <c r="G14" s="21"/>
      <c r="H14" s="22">
        <v>0</v>
      </c>
      <c r="I14" s="22">
        <v>0.5</v>
      </c>
      <c r="J14" s="22">
        <v>1</v>
      </c>
      <c r="K14" s="22">
        <v>1</v>
      </c>
      <c r="L14" s="22">
        <v>1</v>
      </c>
      <c r="M14" s="32">
        <v>1</v>
      </c>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x14ac:dyDescent="0.2">
      <c r="B15" s="16">
        <v>2</v>
      </c>
      <c r="C15" s="17" t="s">
        <v>140</v>
      </c>
      <c r="D15" s="18">
        <v>3.5</v>
      </c>
      <c r="E15" s="23">
        <v>6</v>
      </c>
      <c r="F15" s="23">
        <v>11.8</v>
      </c>
      <c r="G15" s="28">
        <v>1</v>
      </c>
      <c r="H15" s="21"/>
      <c r="I15" s="22">
        <v>1</v>
      </c>
      <c r="J15" s="22">
        <v>0.5</v>
      </c>
      <c r="K15" s="22">
        <v>0.5</v>
      </c>
      <c r="L15" s="22">
        <v>0</v>
      </c>
      <c r="M15" s="32">
        <v>0.5</v>
      </c>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16">
        <v>3</v>
      </c>
      <c r="C16" s="17" t="s">
        <v>141</v>
      </c>
      <c r="D16" s="18">
        <v>3.5</v>
      </c>
      <c r="E16" s="23">
        <v>6</v>
      </c>
      <c r="F16" s="23">
        <v>9.25</v>
      </c>
      <c r="G16" s="22">
        <v>0.5</v>
      </c>
      <c r="H16" s="22">
        <v>0</v>
      </c>
      <c r="I16" s="21"/>
      <c r="J16" s="22">
        <v>0.5</v>
      </c>
      <c r="K16" s="22">
        <v>1</v>
      </c>
      <c r="L16" s="22">
        <v>1</v>
      </c>
      <c r="M16" s="32">
        <v>0.5</v>
      </c>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1:78" x14ac:dyDescent="0.2">
      <c r="B17" s="16">
        <v>4</v>
      </c>
      <c r="C17" s="17" t="s">
        <v>142</v>
      </c>
      <c r="D17" s="18">
        <v>3.5</v>
      </c>
      <c r="E17" s="23">
        <v>6</v>
      </c>
      <c r="F17" s="23">
        <v>8.25</v>
      </c>
      <c r="G17" s="22">
        <v>0</v>
      </c>
      <c r="H17" s="22">
        <v>0.5</v>
      </c>
      <c r="I17" s="22">
        <v>0.5</v>
      </c>
      <c r="J17" s="21"/>
      <c r="K17" s="22">
        <v>0.5</v>
      </c>
      <c r="L17" s="22">
        <v>1</v>
      </c>
      <c r="M17" s="32">
        <v>1</v>
      </c>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1:78" x14ac:dyDescent="0.2">
      <c r="B18" s="16">
        <v>5</v>
      </c>
      <c r="C18" s="17" t="s">
        <v>143</v>
      </c>
      <c r="D18" s="18">
        <v>2.5</v>
      </c>
      <c r="E18" s="23">
        <v>6</v>
      </c>
      <c r="F18" s="23">
        <v>6.25</v>
      </c>
      <c r="G18" s="22">
        <v>0</v>
      </c>
      <c r="H18" s="22">
        <v>0.5</v>
      </c>
      <c r="I18" s="22">
        <v>0</v>
      </c>
      <c r="J18" s="22">
        <v>0.5</v>
      </c>
      <c r="K18" s="21"/>
      <c r="L18" s="22">
        <v>1</v>
      </c>
      <c r="M18" s="32">
        <v>0.5</v>
      </c>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1:78" x14ac:dyDescent="0.2">
      <c r="B19" s="16">
        <v>6</v>
      </c>
      <c r="C19" s="17" t="s">
        <v>144</v>
      </c>
      <c r="D19" s="18">
        <v>2</v>
      </c>
      <c r="E19" s="23">
        <v>6</v>
      </c>
      <c r="F19" s="23">
        <v>5</v>
      </c>
      <c r="G19" s="22">
        <v>0</v>
      </c>
      <c r="H19" s="22">
        <v>1</v>
      </c>
      <c r="I19" s="22">
        <v>0</v>
      </c>
      <c r="J19" s="22">
        <v>0</v>
      </c>
      <c r="K19" s="22">
        <v>0</v>
      </c>
      <c r="L19" s="21"/>
      <c r="M19" s="32">
        <v>1</v>
      </c>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1:78" ht="13.5" thickBot="1" x14ac:dyDescent="0.25">
      <c r="B20" s="33">
        <v>7</v>
      </c>
      <c r="C20" s="34" t="s">
        <v>145</v>
      </c>
      <c r="D20" s="35">
        <v>1.5</v>
      </c>
      <c r="E20" s="36">
        <v>6</v>
      </c>
      <c r="F20" s="36">
        <v>4.75</v>
      </c>
      <c r="G20" s="37">
        <v>0</v>
      </c>
      <c r="H20" s="37">
        <v>0.5</v>
      </c>
      <c r="I20" s="37">
        <v>0.5</v>
      </c>
      <c r="J20" s="37">
        <v>0</v>
      </c>
      <c r="K20" s="37">
        <v>0.5</v>
      </c>
      <c r="L20" s="37">
        <v>0</v>
      </c>
      <c r="M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1:78" x14ac:dyDescent="0.2">
      <c r="C21" s="1"/>
      <c r="D21" s="1"/>
      <c r="E21" s="1"/>
      <c r="F21" s="1"/>
      <c r="G21" s="1"/>
      <c r="H21" s="1"/>
      <c r="I21" s="1"/>
      <c r="J21" s="1"/>
      <c r="K21" s="1"/>
      <c r="L21" s="1"/>
      <c r="M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1:78" ht="18.75" thickBot="1" x14ac:dyDescent="0.3">
      <c r="A22" s="1"/>
      <c r="B22" s="4"/>
      <c r="C22" s="5" t="s">
        <v>25</v>
      </c>
      <c r="N22" s="1"/>
      <c r="O22" s="1"/>
      <c r="P22" s="1"/>
      <c r="Q22" s="1"/>
      <c r="R22" s="1"/>
      <c r="S22" s="1"/>
      <c r="T22" s="1"/>
      <c r="U22" s="1"/>
      <c r="V22" s="1"/>
      <c r="W22" s="1"/>
      <c r="X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1:78" x14ac:dyDescent="0.2">
      <c r="A23" s="1"/>
      <c r="B23" s="7"/>
      <c r="C23" s="8"/>
      <c r="D23" s="9" t="s">
        <v>1</v>
      </c>
      <c r="E23" s="10" t="s">
        <v>2</v>
      </c>
      <c r="F23" s="13" t="s">
        <v>3</v>
      </c>
      <c r="G23" s="12">
        <v>1</v>
      </c>
      <c r="H23" s="12">
        <v>2</v>
      </c>
      <c r="I23" s="12">
        <v>3</v>
      </c>
      <c r="J23" s="12">
        <v>4</v>
      </c>
      <c r="K23" s="12">
        <v>5</v>
      </c>
      <c r="L23" s="12">
        <v>6</v>
      </c>
      <c r="M23" s="13">
        <v>7</v>
      </c>
      <c r="N23" s="1"/>
      <c r="O23" s="1"/>
      <c r="P23" s="1"/>
      <c r="Q23" s="1"/>
      <c r="R23" s="1"/>
      <c r="S23" s="1"/>
      <c r="T23" s="1"/>
      <c r="U23" s="1"/>
      <c r="V23" s="1"/>
      <c r="W23" s="1"/>
      <c r="X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1:78" x14ac:dyDescent="0.2">
      <c r="A24" s="1"/>
      <c r="B24" s="16">
        <v>1</v>
      </c>
      <c r="C24" s="17" t="s">
        <v>146</v>
      </c>
      <c r="D24" s="18">
        <v>4.5</v>
      </c>
      <c r="E24" s="19">
        <v>6</v>
      </c>
      <c r="F24" s="23">
        <v>12</v>
      </c>
      <c r="G24" s="21"/>
      <c r="H24" s="22">
        <v>1</v>
      </c>
      <c r="I24" s="22">
        <v>0</v>
      </c>
      <c r="J24" s="22">
        <v>0.5</v>
      </c>
      <c r="K24" s="22">
        <v>1</v>
      </c>
      <c r="L24" s="22">
        <v>1</v>
      </c>
      <c r="M24" s="32">
        <v>1</v>
      </c>
      <c r="N24" s="1"/>
      <c r="O24" s="1"/>
      <c r="P24" s="1"/>
      <c r="Q24" s="1"/>
      <c r="R24" s="1"/>
      <c r="S24" s="1"/>
      <c r="T24" s="1"/>
      <c r="U24" s="1"/>
      <c r="V24" s="1"/>
      <c r="W24" s="1"/>
      <c r="X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1:78" x14ac:dyDescent="0.2">
      <c r="A25" s="1"/>
      <c r="B25" s="16">
        <v>2</v>
      </c>
      <c r="C25" s="17" t="s">
        <v>147</v>
      </c>
      <c r="D25" s="18">
        <v>4.5</v>
      </c>
      <c r="E25" s="23">
        <v>6</v>
      </c>
      <c r="F25" s="23">
        <v>11.3</v>
      </c>
      <c r="G25" s="28">
        <v>0</v>
      </c>
      <c r="H25" s="21"/>
      <c r="I25" s="22">
        <v>1</v>
      </c>
      <c r="J25" s="22">
        <v>1</v>
      </c>
      <c r="K25" s="22">
        <v>1</v>
      </c>
      <c r="L25" s="22">
        <v>1</v>
      </c>
      <c r="M25" s="32">
        <v>0.5</v>
      </c>
      <c r="N25" s="1"/>
      <c r="O25" s="1"/>
      <c r="P25" s="1"/>
      <c r="Q25" s="1"/>
      <c r="R25" s="1"/>
      <c r="S25" s="1"/>
      <c r="T25" s="1"/>
      <c r="U25" s="1"/>
      <c r="V25" s="1"/>
      <c r="W25" s="1"/>
      <c r="X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1:78" x14ac:dyDescent="0.2">
      <c r="A26" s="1"/>
      <c r="B26" s="16">
        <v>3</v>
      </c>
      <c r="C26" s="17" t="s">
        <v>148</v>
      </c>
      <c r="D26" s="18">
        <v>3</v>
      </c>
      <c r="E26" s="23">
        <v>6</v>
      </c>
      <c r="F26" s="23">
        <v>8.75</v>
      </c>
      <c r="G26" s="22">
        <v>1</v>
      </c>
      <c r="H26" s="22">
        <v>0</v>
      </c>
      <c r="I26" s="21"/>
      <c r="J26" s="22">
        <v>0.5</v>
      </c>
      <c r="K26" s="22">
        <v>0</v>
      </c>
      <c r="L26" s="22">
        <v>1</v>
      </c>
      <c r="M26" s="32">
        <v>0.5</v>
      </c>
      <c r="N26" s="1"/>
      <c r="O26" s="1"/>
      <c r="P26" s="1"/>
      <c r="Q26" s="1"/>
      <c r="R26" s="1"/>
      <c r="S26" s="1"/>
      <c r="T26" s="1"/>
      <c r="U26" s="1"/>
      <c r="V26" s="1"/>
      <c r="W26" s="1"/>
      <c r="X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1:78" x14ac:dyDescent="0.2">
      <c r="A27" s="1"/>
      <c r="B27" s="16">
        <v>4</v>
      </c>
      <c r="C27" s="17" t="s">
        <v>149</v>
      </c>
      <c r="D27" s="18">
        <v>3</v>
      </c>
      <c r="E27" s="23">
        <v>6</v>
      </c>
      <c r="F27" s="23">
        <v>7.75</v>
      </c>
      <c r="G27" s="22">
        <v>0.5</v>
      </c>
      <c r="H27" s="22">
        <v>0</v>
      </c>
      <c r="I27" s="22">
        <v>0.5</v>
      </c>
      <c r="J27" s="21"/>
      <c r="K27" s="22">
        <v>0.5</v>
      </c>
      <c r="L27" s="22">
        <v>1</v>
      </c>
      <c r="M27" s="32">
        <v>0.5</v>
      </c>
      <c r="N27" s="1"/>
      <c r="O27" s="1"/>
      <c r="P27" s="1"/>
      <c r="Q27" s="1"/>
      <c r="R27" s="1"/>
      <c r="S27" s="1"/>
      <c r="T27" s="1"/>
      <c r="U27" s="1"/>
      <c r="V27" s="1"/>
      <c r="W27" s="1"/>
      <c r="X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1:78" x14ac:dyDescent="0.2">
      <c r="A28" s="1"/>
      <c r="B28" s="16">
        <v>5</v>
      </c>
      <c r="C28" s="17" t="s">
        <v>150</v>
      </c>
      <c r="D28" s="18">
        <v>2.5</v>
      </c>
      <c r="E28" s="23">
        <v>6</v>
      </c>
      <c r="F28" s="23">
        <v>6</v>
      </c>
      <c r="G28" s="22">
        <v>0</v>
      </c>
      <c r="H28" s="22">
        <v>0</v>
      </c>
      <c r="I28" s="22">
        <v>1</v>
      </c>
      <c r="J28" s="22">
        <v>0.5</v>
      </c>
      <c r="K28" s="21"/>
      <c r="L28" s="22">
        <v>0</v>
      </c>
      <c r="M28" s="32">
        <v>1</v>
      </c>
      <c r="N28" s="1"/>
      <c r="O28" s="1"/>
      <c r="P28" s="1"/>
      <c r="Q28" s="1"/>
      <c r="R28" s="1"/>
      <c r="S28" s="1"/>
      <c r="T28" s="1"/>
      <c r="U28" s="1"/>
      <c r="V28" s="1"/>
      <c r="W28" s="1"/>
      <c r="X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1:78" x14ac:dyDescent="0.2">
      <c r="A29" s="1"/>
      <c r="B29" s="16">
        <v>6</v>
      </c>
      <c r="C29" s="17" t="s">
        <v>151</v>
      </c>
      <c r="D29" s="18">
        <v>2</v>
      </c>
      <c r="E29" s="23">
        <v>6</v>
      </c>
      <c r="F29" s="23">
        <v>4</v>
      </c>
      <c r="G29" s="22">
        <v>0</v>
      </c>
      <c r="H29" s="22">
        <v>0</v>
      </c>
      <c r="I29" s="22">
        <v>0</v>
      </c>
      <c r="J29" s="22">
        <v>0</v>
      </c>
      <c r="K29" s="22">
        <v>1</v>
      </c>
      <c r="L29" s="21"/>
      <c r="M29" s="32">
        <v>1</v>
      </c>
      <c r="N29" s="1"/>
      <c r="O29" s="1"/>
      <c r="P29" s="1"/>
      <c r="Q29" s="1"/>
      <c r="R29" s="1"/>
      <c r="S29" s="1"/>
      <c r="T29" s="1"/>
      <c r="U29" s="1"/>
      <c r="V29" s="1"/>
      <c r="W29" s="1"/>
      <c r="X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1:78" ht="13.5" thickBot="1" x14ac:dyDescent="0.25">
      <c r="A30" s="1"/>
      <c r="B30" s="33">
        <v>7</v>
      </c>
      <c r="C30" s="34" t="s">
        <v>152</v>
      </c>
      <c r="D30" s="35">
        <v>1.5</v>
      </c>
      <c r="E30" s="36">
        <v>6</v>
      </c>
      <c r="F30" s="36">
        <v>5.25</v>
      </c>
      <c r="G30" s="37">
        <v>0</v>
      </c>
      <c r="H30" s="37">
        <v>0.5</v>
      </c>
      <c r="I30" s="37">
        <v>0.5</v>
      </c>
      <c r="J30" s="37">
        <v>0.5</v>
      </c>
      <c r="K30" s="37">
        <v>0</v>
      </c>
      <c r="L30" s="37">
        <v>0</v>
      </c>
      <c r="M30" s="38"/>
      <c r="N30" s="1"/>
      <c r="O30" s="1"/>
      <c r="P30" s="1"/>
      <c r="Q30" s="1"/>
      <c r="R30" s="1"/>
      <c r="S30" s="1"/>
      <c r="T30" s="1"/>
      <c r="U30" s="1"/>
      <c r="V30" s="1"/>
      <c r="W30" s="1"/>
      <c r="X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1:78" x14ac:dyDescent="0.2">
      <c r="A31" s="1"/>
      <c r="B31" s="1"/>
      <c r="C31" s="1"/>
      <c r="D31" s="1"/>
      <c r="E31" s="1"/>
      <c r="F31" s="1"/>
      <c r="G31" s="1"/>
      <c r="H31" s="1"/>
      <c r="I31" s="1"/>
      <c r="J31" s="1"/>
      <c r="K31" s="1"/>
      <c r="L31" s="1"/>
      <c r="M31" s="1"/>
      <c r="N31" s="1"/>
      <c r="O31" s="1"/>
      <c r="P31" s="1"/>
      <c r="Q31" s="1"/>
      <c r="R31" s="1"/>
      <c r="S31" s="1"/>
      <c r="T31" s="1"/>
      <c r="U31" s="1"/>
      <c r="V31" s="1"/>
      <c r="W31" s="1"/>
      <c r="X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1:78" ht="18.75" thickBot="1" x14ac:dyDescent="0.3">
      <c r="A32" s="1"/>
      <c r="B32" s="4"/>
      <c r="C32" s="5" t="s">
        <v>36</v>
      </c>
      <c r="N32" s="1"/>
      <c r="O32" s="1"/>
      <c r="P32" s="1"/>
      <c r="Q32" s="1"/>
      <c r="R32" s="1"/>
      <c r="S32" s="1"/>
      <c r="T32" s="1"/>
      <c r="U32" s="1"/>
      <c r="V32" s="1"/>
      <c r="W32" s="1"/>
      <c r="X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1:78" x14ac:dyDescent="0.2">
      <c r="A33" s="1"/>
      <c r="B33" s="7"/>
      <c r="C33" s="8"/>
      <c r="D33" s="9" t="s">
        <v>1</v>
      </c>
      <c r="E33" s="10" t="s">
        <v>2</v>
      </c>
      <c r="F33" s="13" t="s">
        <v>3</v>
      </c>
      <c r="G33" s="12">
        <v>1</v>
      </c>
      <c r="H33" s="12">
        <v>2</v>
      </c>
      <c r="I33" s="12">
        <v>3</v>
      </c>
      <c r="J33" s="12">
        <v>4</v>
      </c>
      <c r="K33" s="12">
        <v>5</v>
      </c>
      <c r="L33" s="12">
        <v>6</v>
      </c>
      <c r="M33" s="13">
        <v>7</v>
      </c>
      <c r="N33" s="1"/>
      <c r="O33" s="1"/>
      <c r="P33" s="1"/>
      <c r="Q33" s="1"/>
      <c r="R33" s="1"/>
      <c r="S33" s="1"/>
      <c r="T33" s="1"/>
      <c r="U33" s="1"/>
      <c r="V33" s="1"/>
      <c r="W33" s="1"/>
      <c r="X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1:78" x14ac:dyDescent="0.2">
      <c r="A34" s="1"/>
      <c r="B34" s="16">
        <v>1</v>
      </c>
      <c r="C34" s="17" t="s">
        <v>153</v>
      </c>
      <c r="D34" s="18">
        <v>5</v>
      </c>
      <c r="E34" s="19">
        <v>6</v>
      </c>
      <c r="F34" s="23">
        <v>12.5</v>
      </c>
      <c r="G34" s="21"/>
      <c r="H34" s="22">
        <v>1</v>
      </c>
      <c r="I34" s="22">
        <v>0.5</v>
      </c>
      <c r="J34" s="22">
        <v>0.5</v>
      </c>
      <c r="K34" s="22">
        <v>1</v>
      </c>
      <c r="L34" s="22">
        <v>1</v>
      </c>
      <c r="M34" s="32">
        <v>1</v>
      </c>
      <c r="N34" s="1"/>
      <c r="O34" s="1"/>
      <c r="P34" s="1"/>
      <c r="Q34" s="1"/>
      <c r="R34" s="1"/>
      <c r="S34" s="1"/>
      <c r="T34" s="1"/>
      <c r="U34" s="1"/>
      <c r="V34" s="1"/>
      <c r="W34" s="1"/>
      <c r="X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1:78" x14ac:dyDescent="0.2">
      <c r="A35" s="1"/>
      <c r="B35" s="16">
        <v>2</v>
      </c>
      <c r="C35" s="17" t="s">
        <v>154</v>
      </c>
      <c r="D35" s="18">
        <v>5</v>
      </c>
      <c r="E35" s="23">
        <v>6</v>
      </c>
      <c r="F35" s="23">
        <v>11</v>
      </c>
      <c r="G35" s="28">
        <v>0</v>
      </c>
      <c r="H35" s="21"/>
      <c r="I35" s="22">
        <v>1</v>
      </c>
      <c r="J35" s="22">
        <v>1</v>
      </c>
      <c r="K35" s="22">
        <v>1</v>
      </c>
      <c r="L35" s="22">
        <v>1</v>
      </c>
      <c r="M35" s="32">
        <v>1</v>
      </c>
      <c r="N35" s="1"/>
      <c r="O35" s="1"/>
      <c r="P35" s="1"/>
      <c r="Q35" s="1"/>
      <c r="R35" s="1"/>
      <c r="S35" s="1"/>
      <c r="T35" s="1"/>
      <c r="U35" s="1"/>
      <c r="V35" s="1"/>
      <c r="W35" s="1"/>
      <c r="X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1:78" x14ac:dyDescent="0.2">
      <c r="A36" s="1"/>
      <c r="B36" s="16">
        <v>3</v>
      </c>
      <c r="C36" s="17" t="s">
        <v>155</v>
      </c>
      <c r="D36" s="18">
        <v>3.5</v>
      </c>
      <c r="E36" s="23">
        <v>6</v>
      </c>
      <c r="F36" s="23">
        <v>7</v>
      </c>
      <c r="G36" s="22">
        <v>0.5</v>
      </c>
      <c r="H36" s="22">
        <v>0</v>
      </c>
      <c r="I36" s="21"/>
      <c r="J36" s="22">
        <v>1</v>
      </c>
      <c r="K36" s="22">
        <v>0</v>
      </c>
      <c r="L36" s="22">
        <v>1</v>
      </c>
      <c r="M36" s="32">
        <v>1</v>
      </c>
      <c r="N36" s="1"/>
      <c r="O36" s="1"/>
      <c r="P36" s="1"/>
      <c r="Q36" s="1"/>
      <c r="R36" s="1"/>
      <c r="S36" s="1"/>
      <c r="T36" s="1"/>
      <c r="U36" s="1"/>
      <c r="V36" s="1"/>
      <c r="W36" s="1"/>
      <c r="X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1:78" x14ac:dyDescent="0.2">
      <c r="A37" s="1"/>
      <c r="B37" s="16">
        <v>4</v>
      </c>
      <c r="C37" s="17" t="s">
        <v>156</v>
      </c>
      <c r="D37" s="18">
        <v>3.5</v>
      </c>
      <c r="E37" s="23">
        <v>6</v>
      </c>
      <c r="F37" s="23">
        <v>6.5</v>
      </c>
      <c r="G37" s="22">
        <v>0.5</v>
      </c>
      <c r="H37" s="22">
        <v>0</v>
      </c>
      <c r="I37" s="22">
        <v>0</v>
      </c>
      <c r="J37" s="21"/>
      <c r="K37" s="22">
        <v>1</v>
      </c>
      <c r="L37" s="22">
        <v>1</v>
      </c>
      <c r="M37" s="32">
        <v>1</v>
      </c>
      <c r="N37" s="1"/>
      <c r="O37" s="1"/>
      <c r="P37" s="1"/>
      <c r="Q37" s="1"/>
      <c r="R37" s="1"/>
      <c r="S37" s="1"/>
      <c r="T37" s="1"/>
      <c r="U37" s="1"/>
      <c r="V37" s="1"/>
      <c r="W37" s="1"/>
      <c r="X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1:78" x14ac:dyDescent="0.2">
      <c r="A38" s="1"/>
      <c r="B38" s="16">
        <v>5</v>
      </c>
      <c r="C38" s="17" t="s">
        <v>157</v>
      </c>
      <c r="D38" s="18">
        <v>3</v>
      </c>
      <c r="E38" s="23">
        <v>6</v>
      </c>
      <c r="F38" s="23">
        <v>4.5</v>
      </c>
      <c r="G38" s="22">
        <v>0</v>
      </c>
      <c r="H38" s="22">
        <v>0</v>
      </c>
      <c r="I38" s="22">
        <v>1</v>
      </c>
      <c r="J38" s="22">
        <v>0</v>
      </c>
      <c r="K38" s="21"/>
      <c r="L38" s="22">
        <v>1</v>
      </c>
      <c r="M38" s="32">
        <v>1</v>
      </c>
      <c r="N38" s="1"/>
      <c r="O38" s="1"/>
      <c r="P38" s="1"/>
      <c r="Q38" s="1"/>
      <c r="R38" s="1"/>
      <c r="S38" s="1"/>
      <c r="T38" s="1"/>
      <c r="U38" s="1"/>
      <c r="V38" s="1"/>
      <c r="W38" s="1"/>
      <c r="X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1:78" x14ac:dyDescent="0.2">
      <c r="A39" s="1"/>
      <c r="B39" s="16">
        <v>6</v>
      </c>
      <c r="C39" s="17" t="s">
        <v>158</v>
      </c>
      <c r="D39" s="18">
        <v>1</v>
      </c>
      <c r="E39" s="23">
        <v>6</v>
      </c>
      <c r="F39" s="23">
        <v>0</v>
      </c>
      <c r="G39" s="22">
        <v>0</v>
      </c>
      <c r="H39" s="22">
        <v>0</v>
      </c>
      <c r="I39" s="22">
        <v>0</v>
      </c>
      <c r="J39" s="22">
        <v>0</v>
      </c>
      <c r="K39" s="22">
        <v>0</v>
      </c>
      <c r="L39" s="21"/>
      <c r="M39" s="32">
        <v>1</v>
      </c>
      <c r="N39" s="1"/>
      <c r="O39" s="1"/>
      <c r="P39" s="1"/>
      <c r="Q39" s="1"/>
      <c r="R39" s="1"/>
      <c r="S39" s="1"/>
      <c r="T39" s="1"/>
      <c r="U39" s="1"/>
      <c r="V39" s="1"/>
      <c r="W39" s="1"/>
      <c r="X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1:78" ht="13.5" thickBot="1" x14ac:dyDescent="0.25">
      <c r="A40" s="1"/>
      <c r="B40" s="33">
        <v>7</v>
      </c>
      <c r="C40" s="34" t="s">
        <v>159</v>
      </c>
      <c r="D40" s="35">
        <v>0</v>
      </c>
      <c r="E40" s="36">
        <v>6</v>
      </c>
      <c r="F40" s="36">
        <v>0</v>
      </c>
      <c r="G40" s="37">
        <v>0</v>
      </c>
      <c r="H40" s="37">
        <v>0</v>
      </c>
      <c r="I40" s="37">
        <v>0</v>
      </c>
      <c r="J40" s="37">
        <v>0</v>
      </c>
      <c r="K40" s="37">
        <v>0</v>
      </c>
      <c r="L40" s="37">
        <v>0</v>
      </c>
      <c r="M40" s="38"/>
      <c r="N40" s="1"/>
      <c r="O40" s="1"/>
      <c r="P40" s="1"/>
      <c r="Q40" s="1"/>
      <c r="R40" s="1"/>
      <c r="S40" s="1"/>
      <c r="T40" s="1"/>
      <c r="U40" s="1"/>
      <c r="V40" s="1"/>
      <c r="W40" s="1"/>
      <c r="X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1:78" x14ac:dyDescent="0.2">
      <c r="A41" s="1"/>
      <c r="B41" s="1"/>
      <c r="C41" s="1"/>
      <c r="D41" s="1"/>
      <c r="E41" s="1"/>
      <c r="F41" s="1"/>
      <c r="G41" s="1"/>
      <c r="H41" s="1"/>
      <c r="I41" s="1"/>
      <c r="J41" s="1"/>
      <c r="K41" s="1"/>
      <c r="L41" s="1"/>
      <c r="M41" s="1"/>
      <c r="N41" s="1"/>
      <c r="O41" s="1"/>
      <c r="P41" s="1"/>
      <c r="Q41" s="1"/>
      <c r="R41" s="1"/>
      <c r="S41" s="1"/>
      <c r="T41" s="1"/>
      <c r="U41" s="1"/>
      <c r="V41" s="1"/>
      <c r="W41" s="1"/>
      <c r="X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1:78" x14ac:dyDescent="0.2">
      <c r="A42" s="1"/>
      <c r="B42" s="1"/>
      <c r="C42" s="1"/>
      <c r="D42" s="1"/>
      <c r="E42" s="1"/>
      <c r="F42" s="1"/>
      <c r="G42" s="1"/>
      <c r="H42" s="1"/>
      <c r="I42" s="1"/>
      <c r="J42" s="1"/>
      <c r="K42" s="1"/>
      <c r="L42" s="1"/>
      <c r="M42" s="1"/>
      <c r="N42" s="1"/>
      <c r="O42" s="1"/>
      <c r="P42" s="1"/>
      <c r="Q42" s="1"/>
      <c r="R42" s="1"/>
      <c r="S42" s="1"/>
      <c r="T42" s="1"/>
      <c r="U42" s="1"/>
      <c r="V42" s="1"/>
      <c r="W42" s="1"/>
      <c r="X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1:78" x14ac:dyDescent="0.2">
      <c r="A43" s="1"/>
      <c r="B43" s="1"/>
      <c r="C43" s="1"/>
      <c r="D43" s="1"/>
      <c r="E43" s="1"/>
      <c r="F43" s="1"/>
      <c r="G43" s="1"/>
      <c r="H43" s="1"/>
      <c r="I43" s="1"/>
      <c r="J43" s="1"/>
      <c r="K43" s="1"/>
      <c r="L43" s="1"/>
      <c r="M43" s="1"/>
      <c r="N43" s="1"/>
      <c r="O43" s="1"/>
      <c r="P43" s="1"/>
      <c r="Q43" s="1"/>
      <c r="R43" s="1"/>
      <c r="S43" s="1"/>
      <c r="T43" s="1"/>
      <c r="U43" s="1"/>
      <c r="V43" s="1"/>
      <c r="W43" s="1"/>
      <c r="X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1:78" x14ac:dyDescent="0.2">
      <c r="A44" s="1"/>
      <c r="B44" s="1"/>
      <c r="C44" s="1"/>
      <c r="D44" s="1"/>
      <c r="E44" s="1"/>
      <c r="F44" s="1"/>
      <c r="G44" s="1"/>
      <c r="H44" s="1"/>
      <c r="I44" s="1"/>
      <c r="J44" s="1"/>
      <c r="K44" s="1"/>
      <c r="L44" s="1"/>
      <c r="M44" s="1"/>
      <c r="N44" s="1"/>
      <c r="O44" s="1"/>
      <c r="P44" s="1"/>
      <c r="Q44" s="1"/>
      <c r="R44" s="1"/>
      <c r="S44" s="1"/>
      <c r="T44" s="1"/>
      <c r="U44" s="1"/>
      <c r="V44" s="1"/>
      <c r="W44" s="1"/>
      <c r="X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1:78" x14ac:dyDescent="0.2">
      <c r="A45" s="1"/>
      <c r="B45" s="1"/>
      <c r="C45" s="1"/>
      <c r="D45" s="1"/>
      <c r="E45" s="1"/>
      <c r="F45" s="1"/>
      <c r="G45" s="1"/>
      <c r="H45" s="1"/>
      <c r="I45" s="1"/>
      <c r="J45" s="1"/>
      <c r="K45" s="1"/>
      <c r="L45" s="1"/>
      <c r="M45" s="1"/>
      <c r="N45" s="1"/>
      <c r="O45" s="1"/>
      <c r="P45" s="1"/>
      <c r="Q45" s="1"/>
      <c r="R45" s="1"/>
      <c r="S45" s="1"/>
      <c r="T45" s="1"/>
      <c r="U45" s="1"/>
      <c r="V45" s="1"/>
      <c r="W45" s="1"/>
      <c r="X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1:78" x14ac:dyDescent="0.2">
      <c r="A46" s="1"/>
      <c r="B46" s="1"/>
      <c r="C46" s="1"/>
      <c r="D46" s="1"/>
      <c r="E46" s="1"/>
      <c r="F46" s="1"/>
      <c r="G46" s="1"/>
      <c r="H46" s="1"/>
      <c r="I46" s="1"/>
      <c r="J46" s="1"/>
      <c r="K46" s="1"/>
      <c r="L46" s="1"/>
      <c r="M46" s="1"/>
      <c r="N46" s="1"/>
      <c r="O46" s="1"/>
      <c r="P46" s="1"/>
      <c r="Q46" s="1"/>
      <c r="R46" s="1"/>
      <c r="S46" s="1"/>
      <c r="T46" s="1"/>
      <c r="U46" s="1"/>
      <c r="V46" s="1"/>
      <c r="W46" s="1"/>
      <c r="X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1:78" x14ac:dyDescent="0.2">
      <c r="A47" s="1"/>
      <c r="B47" s="1"/>
      <c r="C47" s="1"/>
      <c r="D47" s="1"/>
      <c r="E47" s="1"/>
      <c r="F47" s="1"/>
      <c r="G47" s="1"/>
      <c r="H47" s="1"/>
      <c r="I47" s="1"/>
      <c r="J47" s="1"/>
      <c r="K47" s="1"/>
      <c r="L47" s="1"/>
      <c r="M47" s="1"/>
      <c r="N47" s="1"/>
      <c r="O47" s="1"/>
      <c r="P47" s="1"/>
      <c r="Q47" s="1"/>
      <c r="R47" s="1"/>
      <c r="S47" s="1"/>
      <c r="T47" s="1"/>
      <c r="U47" s="1"/>
      <c r="V47" s="1"/>
      <c r="W47" s="1"/>
      <c r="X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1:78" x14ac:dyDescent="0.2">
      <c r="A48" s="1"/>
      <c r="B48" s="1"/>
      <c r="C48" s="1"/>
      <c r="D48" s="1"/>
      <c r="E48" s="1"/>
      <c r="F48" s="1"/>
      <c r="G48" s="1"/>
      <c r="H48" s="1"/>
      <c r="I48" s="1"/>
      <c r="J48" s="1"/>
      <c r="K48" s="1"/>
      <c r="L48" s="1"/>
      <c r="M48" s="1"/>
      <c r="N48" s="1"/>
      <c r="O48" s="1"/>
      <c r="P48" s="1"/>
      <c r="Q48" s="1"/>
      <c r="R48" s="1"/>
      <c r="S48" s="1"/>
      <c r="T48" s="1"/>
      <c r="U48" s="1"/>
      <c r="V48" s="1"/>
      <c r="W48" s="1"/>
      <c r="X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1:78" x14ac:dyDescent="0.2">
      <c r="A49" s="1"/>
      <c r="B49" s="1"/>
      <c r="C49" s="1"/>
      <c r="D49" s="1"/>
      <c r="E49" s="1"/>
      <c r="F49" s="1"/>
      <c r="G49" s="1"/>
      <c r="H49" s="1"/>
      <c r="I49" s="1"/>
      <c r="J49" s="1"/>
      <c r="K49" s="1"/>
      <c r="L49" s="1"/>
      <c r="M49" s="1"/>
      <c r="N49" s="1"/>
      <c r="O49" s="1"/>
      <c r="P49" s="1"/>
      <c r="Q49" s="1"/>
      <c r="R49" s="1"/>
      <c r="S49" s="1"/>
      <c r="T49" s="1"/>
      <c r="U49" s="1"/>
      <c r="V49" s="1"/>
      <c r="W49" s="1"/>
      <c r="X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1:78" x14ac:dyDescent="0.2">
      <c r="A50" s="1"/>
      <c r="B50" s="1"/>
      <c r="C50" s="1"/>
      <c r="D50" s="1"/>
      <c r="E50" s="1"/>
      <c r="F50" s="1"/>
      <c r="G50" s="1"/>
      <c r="H50" s="1"/>
      <c r="I50" s="1"/>
      <c r="J50" s="1"/>
      <c r="K50" s="1"/>
      <c r="L50" s="1"/>
      <c r="M50" s="1"/>
      <c r="N50" s="1"/>
      <c r="O50" s="1"/>
      <c r="P50" s="1"/>
      <c r="Q50" s="1"/>
      <c r="R50" s="1"/>
      <c r="S50" s="1"/>
      <c r="T50" s="1"/>
      <c r="U50" s="1"/>
      <c r="V50" s="1"/>
      <c r="W50" s="1"/>
      <c r="X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1:78" x14ac:dyDescent="0.2">
      <c r="A51" s="1"/>
      <c r="B51" s="1"/>
      <c r="C51" s="1"/>
      <c r="D51" s="1"/>
      <c r="E51" s="1"/>
      <c r="F51" s="1"/>
      <c r="G51" s="1"/>
      <c r="H51" s="1"/>
      <c r="I51" s="1"/>
      <c r="J51" s="1"/>
      <c r="K51" s="1"/>
      <c r="L51" s="1"/>
      <c r="M51" s="1"/>
      <c r="N51" s="1"/>
      <c r="O51" s="1"/>
      <c r="P51" s="1"/>
      <c r="Q51" s="1"/>
      <c r="R51" s="1"/>
      <c r="S51" s="1"/>
      <c r="T51" s="1"/>
      <c r="U51" s="1"/>
      <c r="V51" s="1"/>
      <c r="W51" s="1"/>
      <c r="X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1:78" x14ac:dyDescent="0.2">
      <c r="A52" s="1"/>
      <c r="B52" s="1"/>
      <c r="C52" s="1"/>
      <c r="D52" s="1"/>
      <c r="E52" s="1"/>
      <c r="F52" s="1"/>
      <c r="G52" s="1"/>
      <c r="H52" s="1"/>
      <c r="I52" s="1"/>
      <c r="J52" s="1"/>
      <c r="K52" s="1"/>
      <c r="L52" s="1"/>
      <c r="M52" s="1"/>
      <c r="N52" s="1"/>
      <c r="O52" s="1"/>
      <c r="P52" s="1"/>
      <c r="Q52" s="1"/>
      <c r="R52" s="1"/>
      <c r="S52" s="1"/>
      <c r="T52" s="1"/>
      <c r="U52" s="1"/>
      <c r="V52" s="1"/>
      <c r="W52" s="1"/>
      <c r="X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1:78" x14ac:dyDescent="0.2">
      <c r="A53" s="1"/>
      <c r="B53" s="1"/>
      <c r="C53" s="1"/>
      <c r="D53" s="1"/>
      <c r="E53" s="1"/>
      <c r="F53" s="1"/>
      <c r="G53" s="1"/>
      <c r="H53" s="1"/>
      <c r="I53" s="1"/>
      <c r="J53" s="1"/>
      <c r="K53" s="1"/>
      <c r="L53" s="1"/>
      <c r="M53" s="1"/>
      <c r="N53" s="1"/>
      <c r="O53" s="1"/>
      <c r="P53" s="1"/>
      <c r="Q53" s="1"/>
      <c r="R53" s="1"/>
      <c r="S53" s="1"/>
      <c r="T53" s="1"/>
      <c r="U53" s="1"/>
      <c r="V53" s="1"/>
      <c r="W53" s="1"/>
      <c r="X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1:78" x14ac:dyDescent="0.2">
      <c r="A54" s="1"/>
      <c r="B54" s="1"/>
      <c r="C54" s="1"/>
      <c r="D54" s="1"/>
      <c r="E54" s="1"/>
      <c r="F54" s="1"/>
      <c r="G54" s="1"/>
      <c r="H54" s="1"/>
      <c r="I54" s="1"/>
      <c r="J54" s="1"/>
      <c r="K54" s="1"/>
      <c r="L54" s="1"/>
      <c r="M54" s="1"/>
      <c r="N54" s="1"/>
      <c r="O54" s="1"/>
      <c r="P54" s="1"/>
      <c r="Q54" s="1"/>
      <c r="R54" s="1"/>
      <c r="S54" s="1"/>
      <c r="T54" s="1"/>
      <c r="U54" s="1"/>
      <c r="V54" s="1"/>
      <c r="W54" s="1"/>
      <c r="X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1:78" x14ac:dyDescent="0.2">
      <c r="A55" s="1"/>
      <c r="B55" s="1"/>
      <c r="C55" s="1"/>
      <c r="D55" s="1"/>
      <c r="E55" s="1"/>
      <c r="F55" s="1"/>
      <c r="G55" s="1"/>
      <c r="H55" s="1"/>
      <c r="I55" s="1"/>
      <c r="J55" s="1"/>
      <c r="K55" s="1"/>
      <c r="L55" s="1"/>
      <c r="M55" s="1"/>
      <c r="N55" s="1"/>
      <c r="O55" s="1"/>
      <c r="P55" s="1"/>
      <c r="Q55" s="1"/>
      <c r="R55" s="1"/>
      <c r="S55" s="1"/>
      <c r="T55" s="1"/>
      <c r="U55" s="1"/>
      <c r="V55" s="1"/>
      <c r="W55" s="1"/>
      <c r="X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1:78" x14ac:dyDescent="0.2">
      <c r="A56" s="1"/>
      <c r="B56" s="1"/>
      <c r="C56" s="1"/>
      <c r="D56" s="1"/>
      <c r="E56" s="1"/>
      <c r="F56" s="1"/>
      <c r="G56" s="1"/>
      <c r="H56" s="1"/>
      <c r="I56" s="1"/>
      <c r="J56" s="1"/>
      <c r="K56" s="1"/>
      <c r="L56" s="1"/>
      <c r="M56" s="1"/>
      <c r="N56" s="1"/>
      <c r="O56" s="1"/>
      <c r="P56" s="1"/>
      <c r="Q56" s="1"/>
      <c r="R56" s="1"/>
      <c r="S56" s="1"/>
      <c r="T56" s="1"/>
      <c r="U56" s="1"/>
      <c r="V56" s="1"/>
      <c r="W56" s="1"/>
      <c r="X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1:78" x14ac:dyDescent="0.2">
      <c r="A57" s="1"/>
      <c r="B57" s="1"/>
      <c r="C57" s="1"/>
      <c r="D57" s="1"/>
      <c r="E57" s="1"/>
      <c r="F57" s="1"/>
      <c r="G57" s="1"/>
      <c r="H57" s="1"/>
      <c r="I57" s="1"/>
      <c r="J57" s="1"/>
      <c r="K57" s="1"/>
      <c r="L57" s="1"/>
      <c r="M57" s="1"/>
      <c r="N57" s="1"/>
      <c r="O57" s="1"/>
      <c r="P57" s="1"/>
      <c r="Q57" s="1"/>
      <c r="R57" s="1"/>
      <c r="S57" s="1"/>
      <c r="T57" s="1"/>
      <c r="U57" s="1"/>
      <c r="V57" s="1"/>
      <c r="W57" s="1"/>
      <c r="X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1:78" x14ac:dyDescent="0.2">
      <c r="A58" s="1"/>
      <c r="B58" s="1"/>
      <c r="C58" s="1"/>
      <c r="D58" s="1"/>
      <c r="E58" s="1"/>
      <c r="F58" s="1"/>
      <c r="G58" s="1"/>
      <c r="H58" s="1"/>
      <c r="I58" s="1"/>
      <c r="J58" s="1"/>
      <c r="K58" s="1"/>
      <c r="L58" s="1"/>
      <c r="M58" s="1"/>
      <c r="N58" s="1"/>
      <c r="O58" s="1"/>
      <c r="P58" s="1"/>
      <c r="Q58" s="1"/>
      <c r="R58" s="1"/>
      <c r="S58" s="1"/>
      <c r="T58" s="1"/>
      <c r="U58" s="1"/>
      <c r="V58" s="1"/>
      <c r="W58" s="1"/>
      <c r="X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1:78" x14ac:dyDescent="0.2">
      <c r="A59" s="1"/>
      <c r="B59" s="1"/>
      <c r="C59" s="1"/>
      <c r="D59" s="1"/>
      <c r="E59" s="1"/>
      <c r="F59" s="1"/>
      <c r="G59" s="1"/>
      <c r="H59" s="1"/>
      <c r="I59" s="1"/>
      <c r="J59" s="1"/>
      <c r="K59" s="1"/>
      <c r="L59" s="1"/>
      <c r="M59" s="1"/>
      <c r="N59" s="1"/>
      <c r="O59" s="1"/>
      <c r="P59" s="1"/>
      <c r="Q59" s="1"/>
      <c r="R59" s="1"/>
      <c r="S59" s="1"/>
      <c r="T59" s="1"/>
      <c r="U59" s="1"/>
      <c r="V59" s="1"/>
      <c r="W59" s="1"/>
      <c r="X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row r="60" spans="1:78" x14ac:dyDescent="0.2">
      <c r="A60" s="1"/>
      <c r="B60" s="1"/>
      <c r="C60" s="1"/>
      <c r="D60" s="1"/>
      <c r="E60" s="1"/>
      <c r="F60" s="1"/>
      <c r="G60" s="1"/>
      <c r="H60" s="1"/>
      <c r="I60" s="1"/>
      <c r="J60" s="1"/>
      <c r="K60" s="1"/>
      <c r="L60" s="1"/>
      <c r="M60" s="1"/>
      <c r="N60" s="1"/>
      <c r="O60" s="1"/>
      <c r="P60" s="1"/>
      <c r="Q60" s="1"/>
      <c r="R60" s="1"/>
      <c r="S60" s="1"/>
      <c r="T60" s="1"/>
      <c r="U60" s="1"/>
      <c r="V60" s="1"/>
      <c r="W60" s="1"/>
      <c r="X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row>
    <row r="61" spans="1:78" x14ac:dyDescent="0.2">
      <c r="A61" s="1"/>
      <c r="B61" s="1"/>
      <c r="C61" s="1"/>
      <c r="D61" s="1"/>
      <c r="E61" s="1"/>
      <c r="F61" s="1"/>
      <c r="G61" s="1"/>
      <c r="H61" s="1"/>
      <c r="I61" s="1"/>
      <c r="J61" s="1"/>
      <c r="K61" s="1"/>
      <c r="L61" s="1"/>
      <c r="M61" s="1"/>
      <c r="N61" s="1"/>
      <c r="O61" s="1"/>
      <c r="P61" s="1"/>
      <c r="Q61" s="1"/>
      <c r="R61" s="1"/>
      <c r="S61" s="1"/>
      <c r="T61" s="1"/>
      <c r="U61" s="1"/>
      <c r="V61" s="1"/>
      <c r="W61" s="1"/>
      <c r="X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row>
    <row r="62" spans="1:78" x14ac:dyDescent="0.2">
      <c r="A62" s="1"/>
      <c r="B62" s="1"/>
      <c r="C62" s="1"/>
      <c r="D62" s="1"/>
      <c r="E62" s="1"/>
      <c r="F62" s="1"/>
      <c r="G62" s="1"/>
      <c r="H62" s="1"/>
      <c r="I62" s="1"/>
      <c r="J62" s="1"/>
      <c r="K62" s="1"/>
      <c r="L62" s="1"/>
      <c r="M62" s="1"/>
      <c r="N62" s="1"/>
      <c r="O62" s="1"/>
      <c r="P62" s="1"/>
      <c r="Q62" s="1"/>
      <c r="R62" s="1"/>
      <c r="S62" s="1"/>
      <c r="T62" s="1"/>
      <c r="U62" s="1"/>
      <c r="V62" s="1"/>
      <c r="W62" s="1"/>
      <c r="X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row>
    <row r="63" spans="1:78" x14ac:dyDescent="0.2">
      <c r="A63" s="1"/>
      <c r="B63" s="1"/>
      <c r="C63" s="1"/>
      <c r="D63" s="1"/>
      <c r="E63" s="1"/>
      <c r="F63" s="1"/>
      <c r="G63" s="1"/>
      <c r="H63" s="1"/>
      <c r="I63" s="1"/>
      <c r="J63" s="1"/>
      <c r="K63" s="1"/>
      <c r="L63" s="1"/>
      <c r="M63" s="1"/>
      <c r="N63" s="1"/>
      <c r="O63" s="1"/>
      <c r="P63" s="1"/>
      <c r="Q63" s="1"/>
      <c r="R63" s="1"/>
      <c r="S63" s="1"/>
      <c r="T63" s="1"/>
      <c r="U63" s="1"/>
      <c r="V63" s="1"/>
      <c r="W63" s="1"/>
      <c r="X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row>
    <row r="64" spans="1:78" x14ac:dyDescent="0.2">
      <c r="A64" s="1"/>
      <c r="B64" s="1"/>
      <c r="C64" s="1"/>
      <c r="D64" s="1"/>
      <c r="E64" s="1"/>
      <c r="F64" s="1"/>
      <c r="G64" s="1"/>
      <c r="H64" s="1"/>
      <c r="I64" s="1"/>
      <c r="J64" s="1"/>
      <c r="K64" s="1"/>
      <c r="L64" s="1"/>
      <c r="M64" s="1"/>
      <c r="N64" s="1"/>
      <c r="O64" s="1"/>
      <c r="P64" s="1"/>
      <c r="Q64" s="1"/>
      <c r="R64" s="1"/>
      <c r="S64" s="1"/>
      <c r="T64" s="1"/>
      <c r="U64" s="1"/>
      <c r="V64" s="1"/>
      <c r="W64" s="1"/>
      <c r="X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row>
    <row r="65" spans="1:78" x14ac:dyDescent="0.2">
      <c r="A65" s="1"/>
      <c r="B65" s="1"/>
      <c r="C65" s="1"/>
      <c r="D65" s="1"/>
      <c r="E65" s="1"/>
      <c r="F65" s="1"/>
      <c r="G65" s="1"/>
      <c r="H65" s="1"/>
      <c r="I65" s="1"/>
      <c r="J65" s="1"/>
      <c r="K65" s="1"/>
      <c r="L65" s="1"/>
      <c r="M65" s="1"/>
      <c r="N65" s="1"/>
      <c r="O65" s="1"/>
      <c r="P65" s="1"/>
      <c r="Q65" s="1"/>
      <c r="R65" s="1"/>
      <c r="S65" s="1"/>
      <c r="T65" s="1"/>
      <c r="U65" s="1"/>
      <c r="V65" s="1"/>
      <c r="W65" s="1"/>
      <c r="X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row>
    <row r="66" spans="1:78" x14ac:dyDescent="0.2">
      <c r="A66" s="1"/>
      <c r="B66" s="1"/>
      <c r="C66" s="1"/>
      <c r="D66" s="1"/>
      <c r="E66" s="1"/>
      <c r="F66" s="1"/>
      <c r="G66" s="1"/>
      <c r="H66" s="1"/>
      <c r="I66" s="1"/>
      <c r="J66" s="1"/>
      <c r="K66" s="1"/>
      <c r="L66" s="1"/>
      <c r="M66" s="1"/>
      <c r="N66" s="1"/>
      <c r="O66" s="1"/>
      <c r="P66" s="1"/>
      <c r="Q66" s="1"/>
      <c r="R66" s="1"/>
      <c r="S66" s="1"/>
      <c r="T66" s="1"/>
      <c r="U66" s="1"/>
      <c r="V66" s="1"/>
      <c r="W66" s="1"/>
      <c r="X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row>
    <row r="67" spans="1:78" x14ac:dyDescent="0.2">
      <c r="A67" s="1"/>
      <c r="B67" s="1"/>
      <c r="C67" s="1"/>
      <c r="D67" s="1"/>
      <c r="E67" s="1"/>
      <c r="F67" s="1"/>
      <c r="G67" s="1"/>
      <c r="H67" s="1"/>
      <c r="I67" s="1"/>
      <c r="J67" s="1"/>
      <c r="K67" s="1"/>
      <c r="L67" s="1"/>
      <c r="M67" s="1"/>
      <c r="N67" s="1"/>
      <c r="O67" s="1"/>
      <c r="P67" s="1"/>
      <c r="Q67" s="1"/>
      <c r="R67" s="1"/>
      <c r="S67" s="1"/>
      <c r="T67" s="1"/>
      <c r="U67" s="1"/>
      <c r="V67" s="1"/>
      <c r="W67" s="1"/>
      <c r="X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row>
    <row r="68" spans="1:78" x14ac:dyDescent="0.2">
      <c r="A68" s="1"/>
      <c r="B68" s="1"/>
      <c r="C68" s="1"/>
      <c r="D68" s="1"/>
      <c r="E68" s="1"/>
      <c r="F68" s="1"/>
      <c r="G68" s="1"/>
      <c r="H68" s="1"/>
      <c r="I68" s="1"/>
      <c r="J68" s="1"/>
      <c r="K68" s="1"/>
      <c r="L68" s="1"/>
      <c r="M68" s="1"/>
      <c r="N68" s="1"/>
      <c r="O68" s="1"/>
      <c r="P68" s="1"/>
      <c r="Q68" s="1"/>
      <c r="R68" s="1"/>
      <c r="S68" s="1"/>
      <c r="T68" s="1"/>
      <c r="U68" s="1"/>
      <c r="V68" s="1"/>
      <c r="W68" s="1"/>
      <c r="X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row>
    <row r="69" spans="1:78" x14ac:dyDescent="0.2">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row>
    <row r="70" spans="1:78" x14ac:dyDescent="0.2">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10"/>
  <dimension ref="A1:Z70"/>
  <sheetViews>
    <sheetView showGridLines="0" workbookViewId="0">
      <selection activeCell="X39" sqref="X39"/>
    </sheetView>
  </sheetViews>
  <sheetFormatPr defaultRowHeight="12.75" x14ac:dyDescent="0.2"/>
  <cols>
    <col min="1" max="1" width="2.28515625" style="2" customWidth="1"/>
    <col min="2" max="2" width="3.28515625" style="2" customWidth="1"/>
    <col min="3" max="3" width="22.7109375" style="2" customWidth="1"/>
    <col min="4" max="6" width="4.7109375" style="2" customWidth="1"/>
    <col min="7" max="15" width="4.5703125" style="2" customWidth="1"/>
    <col min="16" max="21" width="3.7109375" style="2" customWidth="1"/>
    <col min="22" max="22" width="4.7109375" style="2" customWidth="1"/>
    <col min="23" max="16384" width="9.140625" style="2"/>
  </cols>
  <sheetData>
    <row r="1" spans="2:20" ht="15" customHeight="1" x14ac:dyDescent="0.2">
      <c r="B1" s="4"/>
    </row>
    <row r="2" spans="2:20" ht="18.75" thickBot="1" x14ac:dyDescent="0.3">
      <c r="B2" s="4"/>
      <c r="C2" s="5" t="s">
        <v>0</v>
      </c>
    </row>
    <row r="3" spans="2:20" s="6" customFormat="1" x14ac:dyDescent="0.2">
      <c r="B3" s="7"/>
      <c r="C3" s="8"/>
      <c r="D3" s="9" t="s">
        <v>1</v>
      </c>
      <c r="E3" s="10" t="s">
        <v>2</v>
      </c>
      <c r="F3" s="13" t="s">
        <v>3</v>
      </c>
      <c r="G3" s="12">
        <v>1</v>
      </c>
      <c r="H3" s="12">
        <v>2</v>
      </c>
      <c r="I3" s="12">
        <v>3</v>
      </c>
      <c r="J3" s="12">
        <v>4</v>
      </c>
      <c r="K3" s="12">
        <v>5</v>
      </c>
      <c r="L3" s="12">
        <v>6</v>
      </c>
      <c r="M3" s="12">
        <v>7</v>
      </c>
      <c r="N3" s="12">
        <v>8</v>
      </c>
      <c r="O3" s="13">
        <v>9</v>
      </c>
      <c r="P3" s="26"/>
      <c r="Q3" s="26"/>
      <c r="R3" s="26"/>
      <c r="S3" s="26"/>
      <c r="T3" s="26"/>
    </row>
    <row r="4" spans="2:20" x14ac:dyDescent="0.2">
      <c r="B4" s="16">
        <v>1</v>
      </c>
      <c r="C4" s="17" t="s">
        <v>132</v>
      </c>
      <c r="D4" s="18">
        <v>7</v>
      </c>
      <c r="E4" s="19">
        <v>8</v>
      </c>
      <c r="F4" s="23">
        <v>24.5</v>
      </c>
      <c r="G4" s="21"/>
      <c r="H4" s="22">
        <v>1</v>
      </c>
      <c r="I4" s="22">
        <v>1</v>
      </c>
      <c r="J4" s="22">
        <v>0</v>
      </c>
      <c r="K4" s="22">
        <v>1</v>
      </c>
      <c r="L4" s="22">
        <v>1</v>
      </c>
      <c r="M4" s="22">
        <v>1</v>
      </c>
      <c r="N4" s="22">
        <v>1</v>
      </c>
      <c r="O4" s="32">
        <v>1</v>
      </c>
    </row>
    <row r="5" spans="2:20" x14ac:dyDescent="0.2">
      <c r="B5" s="16">
        <v>2</v>
      </c>
      <c r="C5" s="17" t="s">
        <v>160</v>
      </c>
      <c r="D5" s="18">
        <v>7</v>
      </c>
      <c r="E5" s="23">
        <v>8</v>
      </c>
      <c r="F5" s="23">
        <v>22</v>
      </c>
      <c r="G5" s="28">
        <v>0</v>
      </c>
      <c r="H5" s="21"/>
      <c r="I5" s="22">
        <v>1</v>
      </c>
      <c r="J5" s="22">
        <v>1</v>
      </c>
      <c r="K5" s="22">
        <v>1</v>
      </c>
      <c r="L5" s="22">
        <v>1</v>
      </c>
      <c r="M5" s="22">
        <v>1</v>
      </c>
      <c r="N5" s="22">
        <v>1</v>
      </c>
      <c r="O5" s="32">
        <v>1</v>
      </c>
    </row>
    <row r="6" spans="2:20" x14ac:dyDescent="0.2">
      <c r="B6" s="16">
        <v>3</v>
      </c>
      <c r="C6" s="17" t="s">
        <v>161</v>
      </c>
      <c r="D6" s="18">
        <v>5.5</v>
      </c>
      <c r="E6" s="23">
        <v>8</v>
      </c>
      <c r="F6" s="23">
        <v>15</v>
      </c>
      <c r="G6" s="22">
        <v>0</v>
      </c>
      <c r="H6" s="22">
        <v>0</v>
      </c>
      <c r="I6" s="21"/>
      <c r="J6" s="22">
        <v>1</v>
      </c>
      <c r="K6" s="22">
        <v>1</v>
      </c>
      <c r="L6" s="22">
        <v>1</v>
      </c>
      <c r="M6" s="22">
        <v>0.5</v>
      </c>
      <c r="N6" s="22">
        <v>1</v>
      </c>
      <c r="O6" s="32">
        <v>1</v>
      </c>
    </row>
    <row r="7" spans="2:20" x14ac:dyDescent="0.2">
      <c r="B7" s="16">
        <v>4</v>
      </c>
      <c r="C7" s="17" t="s">
        <v>133</v>
      </c>
      <c r="D7" s="18">
        <v>4.5</v>
      </c>
      <c r="E7" s="23">
        <v>8</v>
      </c>
      <c r="F7" s="23">
        <v>14</v>
      </c>
      <c r="G7" s="22">
        <v>1</v>
      </c>
      <c r="H7" s="22">
        <v>0</v>
      </c>
      <c r="I7" s="22">
        <v>0</v>
      </c>
      <c r="J7" s="21"/>
      <c r="K7" s="22">
        <v>0.5</v>
      </c>
      <c r="L7" s="22">
        <v>0.5</v>
      </c>
      <c r="M7" s="22">
        <v>0.5</v>
      </c>
      <c r="N7" s="22">
        <v>1</v>
      </c>
      <c r="O7" s="32">
        <v>1</v>
      </c>
    </row>
    <row r="8" spans="2:20" x14ac:dyDescent="0.2">
      <c r="B8" s="16">
        <v>5</v>
      </c>
      <c r="C8" s="17" t="s">
        <v>162</v>
      </c>
      <c r="D8" s="18">
        <v>3.5</v>
      </c>
      <c r="E8" s="23">
        <v>8</v>
      </c>
      <c r="F8" s="23">
        <v>8.75</v>
      </c>
      <c r="G8" s="22">
        <v>0</v>
      </c>
      <c r="H8" s="22">
        <v>0</v>
      </c>
      <c r="I8" s="22">
        <v>0</v>
      </c>
      <c r="J8" s="22">
        <v>0.5</v>
      </c>
      <c r="K8" s="21"/>
      <c r="L8" s="22">
        <v>1</v>
      </c>
      <c r="M8" s="22">
        <v>0.5</v>
      </c>
      <c r="N8" s="22">
        <v>0.5</v>
      </c>
      <c r="O8" s="32">
        <v>1</v>
      </c>
    </row>
    <row r="9" spans="2:20" x14ac:dyDescent="0.2">
      <c r="B9" s="16">
        <v>6</v>
      </c>
      <c r="C9" s="17" t="s">
        <v>163</v>
      </c>
      <c r="D9" s="18">
        <v>3.5</v>
      </c>
      <c r="E9" s="23">
        <v>8</v>
      </c>
      <c r="F9" s="23">
        <v>7.25</v>
      </c>
      <c r="G9" s="22">
        <v>0</v>
      </c>
      <c r="H9" s="22">
        <v>0</v>
      </c>
      <c r="I9" s="22">
        <v>0</v>
      </c>
      <c r="J9" s="22">
        <v>0.5</v>
      </c>
      <c r="K9" s="22">
        <v>0</v>
      </c>
      <c r="L9" s="21"/>
      <c r="M9" s="22">
        <v>1</v>
      </c>
      <c r="N9" s="22">
        <v>1</v>
      </c>
      <c r="O9" s="32">
        <v>1</v>
      </c>
    </row>
    <row r="10" spans="2:20" x14ac:dyDescent="0.2">
      <c r="B10" s="16">
        <v>7</v>
      </c>
      <c r="C10" s="2" t="s">
        <v>141</v>
      </c>
      <c r="D10" s="18">
        <v>3</v>
      </c>
      <c r="E10" s="23">
        <v>8</v>
      </c>
      <c r="F10" s="23">
        <v>8.25</v>
      </c>
      <c r="G10" s="22">
        <v>0</v>
      </c>
      <c r="H10" s="22">
        <v>0</v>
      </c>
      <c r="I10" s="22">
        <v>0.5</v>
      </c>
      <c r="J10" s="22">
        <v>0.5</v>
      </c>
      <c r="K10" s="22">
        <v>0.5</v>
      </c>
      <c r="L10" s="22">
        <v>0</v>
      </c>
      <c r="M10" s="21"/>
      <c r="N10" s="22">
        <v>0.5</v>
      </c>
      <c r="O10" s="32">
        <v>1</v>
      </c>
    </row>
    <row r="11" spans="2:20" x14ac:dyDescent="0.2">
      <c r="B11" s="16">
        <v>8</v>
      </c>
      <c r="C11" s="39" t="s">
        <v>142</v>
      </c>
      <c r="D11" s="18">
        <v>1</v>
      </c>
      <c r="E11" s="23">
        <v>8</v>
      </c>
      <c r="F11" s="23">
        <v>3.25</v>
      </c>
      <c r="G11" s="22">
        <v>0</v>
      </c>
      <c r="H11" s="22">
        <v>0</v>
      </c>
      <c r="I11" s="22">
        <v>0</v>
      </c>
      <c r="J11" s="22">
        <v>0</v>
      </c>
      <c r="K11" s="22">
        <v>0.5</v>
      </c>
      <c r="L11" s="22">
        <v>0</v>
      </c>
      <c r="M11" s="22">
        <v>0.5</v>
      </c>
      <c r="N11" s="21"/>
      <c r="O11" s="32">
        <v>0</v>
      </c>
    </row>
    <row r="12" spans="2:20" ht="13.5" thickBot="1" x14ac:dyDescent="0.25">
      <c r="B12" s="33">
        <v>9</v>
      </c>
      <c r="C12" s="34" t="s">
        <v>143</v>
      </c>
      <c r="D12" s="35">
        <v>1</v>
      </c>
      <c r="E12" s="36">
        <v>8</v>
      </c>
      <c r="F12" s="36">
        <v>1</v>
      </c>
      <c r="G12" s="37">
        <v>0</v>
      </c>
      <c r="H12" s="37">
        <v>0</v>
      </c>
      <c r="I12" s="37">
        <v>0</v>
      </c>
      <c r="J12" s="37">
        <v>0</v>
      </c>
      <c r="K12" s="37">
        <v>0</v>
      </c>
      <c r="L12" s="37">
        <v>0</v>
      </c>
      <c r="M12" s="37">
        <v>0</v>
      </c>
      <c r="N12" s="37">
        <v>1</v>
      </c>
      <c r="O12" s="38"/>
    </row>
    <row r="14" spans="2:20" ht="18.75" thickBot="1" x14ac:dyDescent="0.3">
      <c r="B14" s="4"/>
      <c r="C14" s="5" t="s">
        <v>14</v>
      </c>
    </row>
    <row r="15" spans="2:20" x14ac:dyDescent="0.2">
      <c r="B15" s="7"/>
      <c r="C15" s="8"/>
      <c r="D15" s="9" t="s">
        <v>1</v>
      </c>
      <c r="E15" s="10" t="s">
        <v>2</v>
      </c>
      <c r="F15" s="13" t="s">
        <v>3</v>
      </c>
      <c r="G15" s="12">
        <v>1</v>
      </c>
      <c r="H15" s="12">
        <v>2</v>
      </c>
      <c r="I15" s="12">
        <v>3</v>
      </c>
      <c r="J15" s="12">
        <v>4</v>
      </c>
      <c r="K15" s="12">
        <v>5</v>
      </c>
      <c r="L15" s="12">
        <v>6</v>
      </c>
      <c r="M15" s="12">
        <v>7</v>
      </c>
      <c r="N15" s="13">
        <v>8</v>
      </c>
    </row>
    <row r="16" spans="2:20" x14ac:dyDescent="0.2">
      <c r="B16" s="16">
        <v>1</v>
      </c>
      <c r="C16" s="17" t="s">
        <v>139</v>
      </c>
      <c r="D16" s="18">
        <v>6.5</v>
      </c>
      <c r="E16" s="19">
        <v>7</v>
      </c>
      <c r="F16" s="23">
        <v>26.3</v>
      </c>
      <c r="G16" s="21"/>
      <c r="H16" s="22">
        <v>1</v>
      </c>
      <c r="I16" s="22">
        <v>1</v>
      </c>
      <c r="J16" s="22">
        <v>1</v>
      </c>
      <c r="K16" s="22">
        <v>1</v>
      </c>
      <c r="L16" s="22">
        <v>0.5</v>
      </c>
      <c r="M16" s="22">
        <v>1</v>
      </c>
      <c r="N16" s="32">
        <v>1</v>
      </c>
    </row>
    <row r="17" spans="1:26" x14ac:dyDescent="0.2">
      <c r="B17" s="16">
        <v>2</v>
      </c>
      <c r="C17" s="17" t="s">
        <v>164</v>
      </c>
      <c r="D17" s="18">
        <v>4.5</v>
      </c>
      <c r="E17" s="23">
        <v>7</v>
      </c>
      <c r="F17" s="23">
        <v>13.3</v>
      </c>
      <c r="G17" s="22">
        <v>0</v>
      </c>
      <c r="H17" s="21"/>
      <c r="I17" s="22">
        <v>0</v>
      </c>
      <c r="J17" s="22">
        <v>0.5</v>
      </c>
      <c r="K17" s="22">
        <v>1</v>
      </c>
      <c r="L17" s="22">
        <v>1</v>
      </c>
      <c r="M17" s="22">
        <v>1</v>
      </c>
      <c r="N17" s="32">
        <v>1</v>
      </c>
    </row>
    <row r="18" spans="1:26" x14ac:dyDescent="0.2">
      <c r="B18" s="16">
        <v>3</v>
      </c>
      <c r="C18" s="17" t="s">
        <v>148</v>
      </c>
      <c r="D18" s="18">
        <v>4</v>
      </c>
      <c r="E18" s="23">
        <v>7</v>
      </c>
      <c r="F18" s="23">
        <v>15.8</v>
      </c>
      <c r="G18" s="22">
        <v>0</v>
      </c>
      <c r="H18" s="22">
        <v>1</v>
      </c>
      <c r="I18" s="21"/>
      <c r="J18" s="22">
        <v>1</v>
      </c>
      <c r="K18" s="22">
        <v>0</v>
      </c>
      <c r="L18" s="22">
        <v>0.5</v>
      </c>
      <c r="M18" s="22">
        <v>0.5</v>
      </c>
      <c r="N18" s="32">
        <v>1</v>
      </c>
    </row>
    <row r="19" spans="1:26" x14ac:dyDescent="0.2">
      <c r="B19" s="16">
        <v>4</v>
      </c>
      <c r="C19" s="17" t="s">
        <v>144</v>
      </c>
      <c r="D19" s="18">
        <v>3.5</v>
      </c>
      <c r="E19" s="23">
        <v>7</v>
      </c>
      <c r="F19" s="23">
        <v>11.5</v>
      </c>
      <c r="G19" s="22">
        <v>0</v>
      </c>
      <c r="H19" s="22">
        <v>0.5</v>
      </c>
      <c r="I19" s="22">
        <v>0</v>
      </c>
      <c r="J19" s="21"/>
      <c r="K19" s="22">
        <v>1</v>
      </c>
      <c r="L19" s="22">
        <v>1</v>
      </c>
      <c r="M19" s="22">
        <v>0</v>
      </c>
      <c r="N19" s="32">
        <v>1</v>
      </c>
    </row>
    <row r="20" spans="1:26" x14ac:dyDescent="0.2">
      <c r="B20" s="16">
        <v>5</v>
      </c>
      <c r="C20" s="17" t="s">
        <v>146</v>
      </c>
      <c r="D20" s="18">
        <v>3</v>
      </c>
      <c r="E20" s="23">
        <v>7</v>
      </c>
      <c r="F20" s="23">
        <v>12</v>
      </c>
      <c r="G20" s="22">
        <v>0</v>
      </c>
      <c r="H20" s="22">
        <v>0</v>
      </c>
      <c r="I20" s="22">
        <v>1</v>
      </c>
      <c r="J20" s="22">
        <v>0</v>
      </c>
      <c r="K20" s="21"/>
      <c r="L20" s="22">
        <v>1</v>
      </c>
      <c r="M20" s="22">
        <v>1</v>
      </c>
      <c r="N20" s="32">
        <v>0</v>
      </c>
    </row>
    <row r="21" spans="1:26" x14ac:dyDescent="0.2">
      <c r="B21" s="16">
        <v>6</v>
      </c>
      <c r="C21" s="17" t="s">
        <v>165</v>
      </c>
      <c r="D21" s="18">
        <v>3</v>
      </c>
      <c r="E21" s="23">
        <v>7</v>
      </c>
      <c r="F21" s="23">
        <v>10.3</v>
      </c>
      <c r="G21" s="22">
        <v>1</v>
      </c>
      <c r="H21" s="22">
        <v>0</v>
      </c>
      <c r="I21" s="22">
        <v>0.5</v>
      </c>
      <c r="J21" s="22">
        <v>0</v>
      </c>
      <c r="K21" s="22">
        <v>0</v>
      </c>
      <c r="L21" s="21"/>
      <c r="M21" s="22">
        <v>1</v>
      </c>
      <c r="N21" s="32">
        <v>1</v>
      </c>
    </row>
    <row r="22" spans="1:26" x14ac:dyDescent="0.2">
      <c r="B22" s="16">
        <v>7</v>
      </c>
      <c r="C22" s="2" t="s">
        <v>166</v>
      </c>
      <c r="D22" s="18">
        <v>2</v>
      </c>
      <c r="E22" s="23">
        <v>7</v>
      </c>
      <c r="F22" s="23">
        <v>7.75</v>
      </c>
      <c r="G22" s="22">
        <v>0</v>
      </c>
      <c r="H22" s="22">
        <v>0</v>
      </c>
      <c r="I22" s="22">
        <v>0.5</v>
      </c>
      <c r="J22" s="22">
        <v>1</v>
      </c>
      <c r="K22" s="22">
        <v>0</v>
      </c>
      <c r="L22" s="22">
        <v>0</v>
      </c>
      <c r="M22" s="21"/>
      <c r="N22" s="32">
        <v>0.5</v>
      </c>
    </row>
    <row r="23" spans="1:26" ht="13.5" thickBot="1" x14ac:dyDescent="0.25">
      <c r="B23" s="33">
        <v>8</v>
      </c>
      <c r="C23" s="40" t="s">
        <v>137</v>
      </c>
      <c r="D23" s="35">
        <v>1.5</v>
      </c>
      <c r="E23" s="36">
        <v>7</v>
      </c>
      <c r="F23" s="36">
        <v>5</v>
      </c>
      <c r="G23" s="37">
        <v>0</v>
      </c>
      <c r="H23" s="37">
        <v>0</v>
      </c>
      <c r="I23" s="37">
        <v>0</v>
      </c>
      <c r="J23" s="37">
        <v>0</v>
      </c>
      <c r="K23" s="37">
        <v>1</v>
      </c>
      <c r="L23" s="37">
        <v>0</v>
      </c>
      <c r="M23" s="37">
        <v>0.5</v>
      </c>
      <c r="N23" s="38"/>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75" thickBot="1" x14ac:dyDescent="0.3">
      <c r="A25" s="1"/>
      <c r="B25" s="4"/>
      <c r="C25" s="5" t="s">
        <v>25</v>
      </c>
      <c r="P25" s="1"/>
      <c r="Q25" s="1"/>
      <c r="R25" s="1"/>
      <c r="S25" s="1"/>
      <c r="T25" s="1"/>
      <c r="U25" s="1"/>
      <c r="V25" s="1"/>
      <c r="W25" s="1"/>
      <c r="X25" s="1"/>
      <c r="Y25" s="1"/>
      <c r="Z25" s="1"/>
    </row>
    <row r="26" spans="1:26" x14ac:dyDescent="0.2">
      <c r="A26" s="1"/>
      <c r="B26" s="7"/>
      <c r="C26" s="8"/>
      <c r="D26" s="9" t="s">
        <v>1</v>
      </c>
      <c r="E26" s="10" t="s">
        <v>2</v>
      </c>
      <c r="F26" s="13" t="s">
        <v>3</v>
      </c>
      <c r="G26" s="12">
        <v>1</v>
      </c>
      <c r="H26" s="12">
        <v>2</v>
      </c>
      <c r="I26" s="12">
        <v>3</v>
      </c>
      <c r="J26" s="12">
        <v>4</v>
      </c>
      <c r="K26" s="12">
        <v>5</v>
      </c>
      <c r="L26" s="12">
        <v>6</v>
      </c>
      <c r="M26" s="12">
        <v>7</v>
      </c>
      <c r="N26" s="12">
        <v>8</v>
      </c>
      <c r="O26" s="13">
        <v>9</v>
      </c>
      <c r="P26" s="1"/>
      <c r="Q26" s="1"/>
      <c r="R26" s="1"/>
      <c r="S26" s="1"/>
      <c r="T26" s="1"/>
      <c r="U26" s="1"/>
      <c r="V26" s="1"/>
      <c r="W26" s="1"/>
      <c r="X26" s="1"/>
      <c r="Y26" s="1"/>
      <c r="Z26" s="1"/>
    </row>
    <row r="27" spans="1:26" x14ac:dyDescent="0.2">
      <c r="A27" s="1"/>
      <c r="B27" s="16">
        <v>1</v>
      </c>
      <c r="C27" s="17" t="s">
        <v>147</v>
      </c>
      <c r="D27" s="18">
        <v>6</v>
      </c>
      <c r="E27" s="19">
        <v>8</v>
      </c>
      <c r="F27" s="23">
        <v>22</v>
      </c>
      <c r="G27" s="21"/>
      <c r="H27" s="22">
        <v>1</v>
      </c>
      <c r="I27" s="22">
        <v>1</v>
      </c>
      <c r="J27" s="22">
        <v>0.5</v>
      </c>
      <c r="K27" s="22">
        <v>1</v>
      </c>
      <c r="L27" s="22">
        <v>0.5</v>
      </c>
      <c r="M27" s="22">
        <v>0</v>
      </c>
      <c r="N27" s="22">
        <v>1</v>
      </c>
      <c r="O27" s="32">
        <v>1</v>
      </c>
      <c r="P27" s="1"/>
      <c r="Q27" s="1"/>
      <c r="R27" s="1"/>
      <c r="S27" s="1"/>
      <c r="T27" s="1"/>
      <c r="U27" s="1"/>
      <c r="V27" s="1"/>
      <c r="W27" s="1"/>
      <c r="X27" s="1"/>
      <c r="Y27" s="1"/>
      <c r="Z27" s="1"/>
    </row>
    <row r="28" spans="1:26" x14ac:dyDescent="0.2">
      <c r="A28" s="1"/>
      <c r="B28" s="16">
        <v>2</v>
      </c>
      <c r="C28" s="17" t="s">
        <v>167</v>
      </c>
      <c r="D28" s="18">
        <v>5</v>
      </c>
      <c r="E28" s="23">
        <v>8</v>
      </c>
      <c r="F28" s="23">
        <v>14.8</v>
      </c>
      <c r="G28" s="22">
        <v>0</v>
      </c>
      <c r="H28" s="21"/>
      <c r="I28" s="22">
        <v>0.5</v>
      </c>
      <c r="J28" s="22">
        <v>0.5</v>
      </c>
      <c r="K28" s="22">
        <v>1</v>
      </c>
      <c r="L28" s="22">
        <v>0.5</v>
      </c>
      <c r="M28" s="22">
        <v>1</v>
      </c>
      <c r="N28" s="22">
        <v>0.5</v>
      </c>
      <c r="O28" s="32">
        <v>1</v>
      </c>
      <c r="P28" s="1"/>
      <c r="Q28" s="1"/>
      <c r="R28" s="1"/>
      <c r="S28" s="1"/>
      <c r="T28" s="1"/>
      <c r="U28" s="1"/>
      <c r="V28" s="1"/>
      <c r="W28" s="1"/>
      <c r="X28" s="1"/>
      <c r="Y28" s="1"/>
      <c r="Z28" s="1"/>
    </row>
    <row r="29" spans="1:26" x14ac:dyDescent="0.2">
      <c r="A29" s="1"/>
      <c r="B29" s="16">
        <v>3</v>
      </c>
      <c r="C29" s="17" t="s">
        <v>168</v>
      </c>
      <c r="D29" s="18">
        <v>5</v>
      </c>
      <c r="E29" s="23">
        <v>8</v>
      </c>
      <c r="F29" s="23">
        <v>14.3</v>
      </c>
      <c r="G29" s="22">
        <v>0</v>
      </c>
      <c r="H29" s="22">
        <v>0.5</v>
      </c>
      <c r="I29" s="21"/>
      <c r="J29" s="22">
        <v>0.5</v>
      </c>
      <c r="K29" s="22">
        <v>0.5</v>
      </c>
      <c r="L29" s="22">
        <v>0.5</v>
      </c>
      <c r="M29" s="22">
        <v>1</v>
      </c>
      <c r="N29" s="22">
        <v>1</v>
      </c>
      <c r="O29" s="32">
        <v>1</v>
      </c>
      <c r="P29" s="1"/>
      <c r="Q29" s="1"/>
      <c r="R29" s="1"/>
      <c r="S29" s="1"/>
      <c r="T29" s="1"/>
      <c r="U29" s="1"/>
      <c r="V29" s="1"/>
      <c r="W29" s="1"/>
      <c r="X29" s="1"/>
      <c r="Y29" s="1"/>
      <c r="Z29" s="1"/>
    </row>
    <row r="30" spans="1:26" x14ac:dyDescent="0.2">
      <c r="A30" s="1"/>
      <c r="B30" s="16">
        <v>4</v>
      </c>
      <c r="C30" s="17" t="s">
        <v>156</v>
      </c>
      <c r="D30" s="18">
        <v>4</v>
      </c>
      <c r="E30" s="23">
        <v>8</v>
      </c>
      <c r="F30" s="23">
        <v>15.5</v>
      </c>
      <c r="G30" s="22">
        <v>1</v>
      </c>
      <c r="H30" s="22">
        <v>0.5</v>
      </c>
      <c r="I30" s="22">
        <v>0.5</v>
      </c>
      <c r="J30" s="21"/>
      <c r="K30" s="22">
        <v>0.5</v>
      </c>
      <c r="L30" s="22">
        <v>0</v>
      </c>
      <c r="M30" s="22">
        <v>1</v>
      </c>
      <c r="N30" s="22">
        <v>0</v>
      </c>
      <c r="O30" s="32">
        <v>1</v>
      </c>
      <c r="P30" s="1"/>
      <c r="Q30" s="1"/>
      <c r="R30" s="1"/>
      <c r="S30" s="1"/>
      <c r="T30" s="1"/>
      <c r="U30" s="1"/>
      <c r="V30" s="1"/>
      <c r="W30" s="1"/>
      <c r="X30" s="1"/>
      <c r="Y30" s="1"/>
      <c r="Z30" s="1"/>
    </row>
    <row r="31" spans="1:26" x14ac:dyDescent="0.2">
      <c r="A31" s="1"/>
      <c r="B31" s="16">
        <v>5</v>
      </c>
      <c r="C31" s="17" t="s">
        <v>153</v>
      </c>
      <c r="D31" s="18">
        <v>4</v>
      </c>
      <c r="E31" s="23">
        <v>8</v>
      </c>
      <c r="F31" s="23">
        <v>10.5</v>
      </c>
      <c r="G31" s="22">
        <v>0</v>
      </c>
      <c r="H31" s="22">
        <v>0</v>
      </c>
      <c r="I31" s="22">
        <v>0.5</v>
      </c>
      <c r="J31" s="22">
        <v>0.5</v>
      </c>
      <c r="K31" s="21"/>
      <c r="L31" s="22">
        <v>1</v>
      </c>
      <c r="M31" s="22">
        <v>0</v>
      </c>
      <c r="N31" s="22">
        <v>1</v>
      </c>
      <c r="O31" s="32">
        <v>1</v>
      </c>
      <c r="P31" s="1"/>
      <c r="Q31" s="1"/>
      <c r="R31" s="1"/>
      <c r="S31" s="1"/>
      <c r="T31" s="1"/>
      <c r="U31" s="1"/>
      <c r="V31" s="1"/>
      <c r="W31" s="1"/>
      <c r="X31" s="1"/>
      <c r="Y31" s="1"/>
      <c r="Z31" s="1"/>
    </row>
    <row r="32" spans="1:26" x14ac:dyDescent="0.2">
      <c r="A32" s="1"/>
      <c r="B32" s="16">
        <v>6</v>
      </c>
      <c r="C32" s="17" t="s">
        <v>157</v>
      </c>
      <c r="D32" s="18">
        <v>3.5</v>
      </c>
      <c r="E32" s="23">
        <v>8</v>
      </c>
      <c r="F32" s="23">
        <v>17.3</v>
      </c>
      <c r="G32" s="22">
        <v>1</v>
      </c>
      <c r="H32" s="22">
        <v>0.5</v>
      </c>
      <c r="I32" s="22">
        <v>0.5</v>
      </c>
      <c r="J32" s="22">
        <v>1</v>
      </c>
      <c r="K32" s="22">
        <v>0</v>
      </c>
      <c r="L32" s="21"/>
      <c r="M32" s="22">
        <v>1</v>
      </c>
      <c r="N32" s="22">
        <v>0</v>
      </c>
      <c r="O32" s="32">
        <v>0</v>
      </c>
      <c r="P32" s="1"/>
      <c r="Q32" s="1"/>
      <c r="R32" s="1"/>
      <c r="S32" s="1"/>
      <c r="T32" s="1"/>
      <c r="U32" s="1"/>
      <c r="V32" s="1"/>
      <c r="W32" s="1"/>
      <c r="X32" s="1"/>
      <c r="Y32" s="1"/>
      <c r="Z32" s="1"/>
    </row>
    <row r="33" spans="1:26" x14ac:dyDescent="0.2">
      <c r="A33" s="1"/>
      <c r="B33" s="16">
        <v>7</v>
      </c>
      <c r="C33" s="2" t="s">
        <v>169</v>
      </c>
      <c r="D33" s="18">
        <v>3.5</v>
      </c>
      <c r="E33" s="23">
        <v>8</v>
      </c>
      <c r="F33" s="23">
        <v>12</v>
      </c>
      <c r="G33" s="22">
        <v>1</v>
      </c>
      <c r="H33" s="22">
        <v>0</v>
      </c>
      <c r="I33" s="22">
        <v>0</v>
      </c>
      <c r="J33" s="22">
        <v>0</v>
      </c>
      <c r="K33" s="22">
        <v>1</v>
      </c>
      <c r="L33" s="22">
        <v>0</v>
      </c>
      <c r="M33" s="21"/>
      <c r="N33" s="22">
        <v>1</v>
      </c>
      <c r="O33" s="32">
        <v>0.5</v>
      </c>
      <c r="P33" s="1"/>
      <c r="Q33" s="1"/>
      <c r="R33" s="1"/>
      <c r="S33" s="1"/>
      <c r="T33" s="1"/>
      <c r="U33" s="1"/>
      <c r="V33" s="1"/>
      <c r="W33" s="1"/>
      <c r="X33" s="1"/>
      <c r="Y33" s="1"/>
      <c r="Z33" s="1"/>
    </row>
    <row r="34" spans="1:26" x14ac:dyDescent="0.2">
      <c r="A34" s="1"/>
      <c r="B34" s="16">
        <v>8</v>
      </c>
      <c r="C34" s="39" t="s">
        <v>154</v>
      </c>
      <c r="D34" s="18">
        <v>3.5</v>
      </c>
      <c r="E34" s="23">
        <v>8</v>
      </c>
      <c r="F34" s="23">
        <v>12.5</v>
      </c>
      <c r="G34" s="22">
        <v>0</v>
      </c>
      <c r="H34" s="22">
        <v>0.5</v>
      </c>
      <c r="I34" s="22">
        <v>0</v>
      </c>
      <c r="J34" s="22">
        <v>1</v>
      </c>
      <c r="K34" s="22">
        <v>0</v>
      </c>
      <c r="L34" s="22">
        <v>1</v>
      </c>
      <c r="M34" s="22">
        <v>0</v>
      </c>
      <c r="N34" s="21"/>
      <c r="O34" s="32">
        <v>1</v>
      </c>
      <c r="P34" s="1"/>
      <c r="Q34" s="1"/>
      <c r="R34" s="1"/>
      <c r="S34" s="1"/>
      <c r="T34" s="1"/>
      <c r="U34" s="1"/>
      <c r="V34" s="1"/>
      <c r="W34" s="1"/>
      <c r="X34" s="1"/>
      <c r="Y34" s="1"/>
      <c r="Z34" s="1"/>
    </row>
    <row r="35" spans="1:26" ht="13.5" thickBot="1" x14ac:dyDescent="0.25">
      <c r="A35" s="1"/>
      <c r="B35" s="33">
        <v>9</v>
      </c>
      <c r="C35" s="34" t="s">
        <v>152</v>
      </c>
      <c r="D35" s="35">
        <v>1.5</v>
      </c>
      <c r="E35" s="36">
        <v>8</v>
      </c>
      <c r="F35" s="36">
        <v>5</v>
      </c>
      <c r="G35" s="37">
        <v>0</v>
      </c>
      <c r="H35" s="37">
        <v>0</v>
      </c>
      <c r="I35" s="37">
        <v>0</v>
      </c>
      <c r="J35" s="37">
        <v>0</v>
      </c>
      <c r="K35" s="37">
        <v>0</v>
      </c>
      <c r="L35" s="37">
        <v>1</v>
      </c>
      <c r="M35" s="37">
        <v>0.5</v>
      </c>
      <c r="N35" s="37">
        <v>0</v>
      </c>
      <c r="O35" s="38"/>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thickBot="1" x14ac:dyDescent="0.3">
      <c r="A37" s="1"/>
      <c r="B37" s="4"/>
      <c r="C37" s="5" t="s">
        <v>36</v>
      </c>
      <c r="N37" s="1"/>
      <c r="O37" s="1"/>
      <c r="P37" s="1"/>
      <c r="Q37" s="1"/>
      <c r="R37" s="1"/>
      <c r="S37" s="1"/>
      <c r="T37" s="1"/>
      <c r="U37" s="1"/>
      <c r="V37" s="1"/>
      <c r="W37" s="1"/>
      <c r="X37" s="1"/>
      <c r="Y37" s="1"/>
      <c r="Z37" s="1"/>
    </row>
    <row r="38" spans="1:26" x14ac:dyDescent="0.2">
      <c r="A38" s="1"/>
      <c r="B38" s="7"/>
      <c r="C38" s="8"/>
      <c r="D38" s="9" t="s">
        <v>1</v>
      </c>
      <c r="E38" s="10" t="s">
        <v>2</v>
      </c>
      <c r="F38" s="13" t="s">
        <v>3</v>
      </c>
      <c r="G38" s="12">
        <v>1</v>
      </c>
      <c r="H38" s="12">
        <v>2</v>
      </c>
      <c r="I38" s="12">
        <v>3</v>
      </c>
      <c r="J38" s="12">
        <v>4</v>
      </c>
      <c r="K38" s="12">
        <v>5</v>
      </c>
      <c r="L38" s="12">
        <v>6</v>
      </c>
      <c r="M38" s="13">
        <v>7</v>
      </c>
      <c r="N38" s="1"/>
      <c r="O38" s="1"/>
      <c r="P38" s="1"/>
      <c r="Q38" s="1"/>
      <c r="R38" s="1"/>
      <c r="S38" s="1"/>
      <c r="T38" s="1"/>
      <c r="U38" s="1"/>
      <c r="V38" s="1"/>
      <c r="W38" s="1"/>
      <c r="X38" s="1"/>
      <c r="Y38" s="1"/>
      <c r="Z38" s="1"/>
    </row>
    <row r="39" spans="1:26" x14ac:dyDescent="0.2">
      <c r="A39" s="1"/>
      <c r="B39" s="16">
        <v>1</v>
      </c>
      <c r="C39" s="17" t="s">
        <v>150</v>
      </c>
      <c r="D39" s="18">
        <v>4.5</v>
      </c>
      <c r="E39" s="19">
        <v>6</v>
      </c>
      <c r="F39" s="23">
        <v>21.5</v>
      </c>
      <c r="G39" s="21"/>
      <c r="H39" s="22">
        <v>1</v>
      </c>
      <c r="I39" s="22">
        <v>1</v>
      </c>
      <c r="J39" s="22">
        <v>0.5</v>
      </c>
      <c r="K39" s="22">
        <v>0.5</v>
      </c>
      <c r="L39" s="22">
        <v>1</v>
      </c>
      <c r="M39" s="32">
        <v>0.5</v>
      </c>
      <c r="N39" s="1"/>
      <c r="O39" s="1"/>
      <c r="P39" s="1"/>
      <c r="Q39" s="1"/>
      <c r="R39" s="1"/>
      <c r="S39" s="1"/>
      <c r="T39" s="1"/>
      <c r="U39" s="1"/>
      <c r="V39" s="1"/>
      <c r="W39" s="1"/>
      <c r="X39" s="1"/>
      <c r="Y39" s="1"/>
      <c r="Z39" s="1"/>
    </row>
    <row r="40" spans="1:26" x14ac:dyDescent="0.2">
      <c r="A40" s="1"/>
      <c r="B40" s="16">
        <v>2</v>
      </c>
      <c r="C40" s="17" t="s">
        <v>145</v>
      </c>
      <c r="D40" s="18">
        <v>4</v>
      </c>
      <c r="E40" s="23">
        <v>6</v>
      </c>
      <c r="F40" s="23">
        <v>14.5</v>
      </c>
      <c r="G40" s="22">
        <v>0</v>
      </c>
      <c r="H40" s="21"/>
      <c r="I40" s="22">
        <v>0</v>
      </c>
      <c r="J40" s="22">
        <v>1</v>
      </c>
      <c r="K40" s="22">
        <v>1</v>
      </c>
      <c r="L40" s="22">
        <v>1</v>
      </c>
      <c r="M40" s="32">
        <v>1</v>
      </c>
      <c r="N40" s="1"/>
      <c r="O40" s="1"/>
      <c r="P40" s="1"/>
      <c r="Q40" s="1"/>
      <c r="R40" s="1"/>
      <c r="S40" s="1"/>
      <c r="T40" s="1"/>
      <c r="U40" s="1"/>
      <c r="V40" s="1"/>
      <c r="W40" s="1"/>
      <c r="X40" s="1"/>
      <c r="Y40" s="1"/>
      <c r="Z40" s="1"/>
    </row>
    <row r="41" spans="1:26" x14ac:dyDescent="0.2">
      <c r="A41" s="1"/>
      <c r="B41" s="16">
        <v>3</v>
      </c>
      <c r="C41" s="17" t="s">
        <v>159</v>
      </c>
      <c r="D41" s="18">
        <v>3.5</v>
      </c>
      <c r="E41" s="23">
        <v>6</v>
      </c>
      <c r="F41" s="23">
        <v>16.3</v>
      </c>
      <c r="G41" s="22">
        <v>0</v>
      </c>
      <c r="H41" s="22">
        <v>1</v>
      </c>
      <c r="I41" s="21"/>
      <c r="J41" s="22">
        <v>1</v>
      </c>
      <c r="K41" s="22">
        <v>0.5</v>
      </c>
      <c r="L41" s="22">
        <v>0</v>
      </c>
      <c r="M41" s="32">
        <v>1</v>
      </c>
      <c r="N41" s="1"/>
      <c r="O41" s="1"/>
      <c r="P41" s="1"/>
      <c r="Q41" s="1"/>
      <c r="R41" s="1"/>
      <c r="S41" s="1"/>
      <c r="T41" s="1"/>
      <c r="U41" s="1"/>
      <c r="V41" s="1"/>
      <c r="W41" s="1"/>
      <c r="X41" s="1"/>
      <c r="Y41" s="1"/>
      <c r="Z41" s="1"/>
    </row>
    <row r="42" spans="1:26" x14ac:dyDescent="0.2">
      <c r="A42" s="1"/>
      <c r="B42" s="16">
        <v>4</v>
      </c>
      <c r="C42" s="17" t="s">
        <v>151</v>
      </c>
      <c r="D42" s="18">
        <v>3</v>
      </c>
      <c r="E42" s="23">
        <v>6</v>
      </c>
      <c r="F42" s="23">
        <v>11.8</v>
      </c>
      <c r="G42" s="22">
        <v>1</v>
      </c>
      <c r="H42" s="22">
        <v>0</v>
      </c>
      <c r="I42" s="22">
        <v>0</v>
      </c>
      <c r="J42" s="21"/>
      <c r="K42" s="22">
        <v>1</v>
      </c>
      <c r="L42" s="22">
        <v>0.5</v>
      </c>
      <c r="M42" s="32">
        <v>1</v>
      </c>
      <c r="N42" s="1"/>
      <c r="O42" s="1"/>
      <c r="P42" s="1"/>
      <c r="Q42" s="1"/>
      <c r="R42" s="1"/>
      <c r="S42" s="1"/>
      <c r="T42" s="1"/>
      <c r="U42" s="1"/>
      <c r="V42" s="1"/>
      <c r="W42" s="1"/>
      <c r="X42" s="1"/>
      <c r="Y42" s="1"/>
      <c r="Z42" s="1"/>
    </row>
    <row r="43" spans="1:26" x14ac:dyDescent="0.2">
      <c r="A43" s="1"/>
      <c r="B43" s="16">
        <v>5</v>
      </c>
      <c r="C43" s="17" t="s">
        <v>149</v>
      </c>
      <c r="D43" s="18">
        <v>3</v>
      </c>
      <c r="E43" s="23">
        <v>6</v>
      </c>
      <c r="F43" s="23">
        <v>12.8</v>
      </c>
      <c r="G43" s="22">
        <v>1</v>
      </c>
      <c r="H43" s="22">
        <v>0</v>
      </c>
      <c r="I43" s="22">
        <v>0.5</v>
      </c>
      <c r="J43" s="22">
        <v>0</v>
      </c>
      <c r="K43" s="21"/>
      <c r="L43" s="22">
        <v>1</v>
      </c>
      <c r="M43" s="32">
        <v>1</v>
      </c>
      <c r="N43" s="1"/>
      <c r="O43" s="1"/>
      <c r="P43" s="1"/>
      <c r="Q43" s="1"/>
      <c r="R43" s="1"/>
      <c r="S43" s="1"/>
      <c r="T43" s="1"/>
      <c r="U43" s="1"/>
      <c r="V43" s="1"/>
      <c r="W43" s="1"/>
      <c r="X43" s="1"/>
      <c r="Y43" s="1"/>
      <c r="Z43" s="1"/>
    </row>
    <row r="44" spans="1:26" x14ac:dyDescent="0.2">
      <c r="A44" s="1"/>
      <c r="B44" s="16">
        <v>6</v>
      </c>
      <c r="C44" s="17" t="s">
        <v>170</v>
      </c>
      <c r="D44" s="18">
        <v>2</v>
      </c>
      <c r="E44" s="23">
        <v>6</v>
      </c>
      <c r="F44" s="23">
        <v>9.25</v>
      </c>
      <c r="G44" s="22">
        <v>0</v>
      </c>
      <c r="H44" s="22">
        <v>0</v>
      </c>
      <c r="I44" s="22">
        <v>1</v>
      </c>
      <c r="J44" s="22">
        <v>0.5</v>
      </c>
      <c r="K44" s="22">
        <v>0</v>
      </c>
      <c r="L44" s="21"/>
      <c r="M44" s="32">
        <v>0.5</v>
      </c>
      <c r="N44" s="1"/>
      <c r="O44" s="1"/>
      <c r="P44" s="1"/>
      <c r="Q44" s="1"/>
      <c r="R44" s="1"/>
      <c r="S44" s="1"/>
      <c r="T44" s="1"/>
      <c r="U44" s="1"/>
      <c r="V44" s="1"/>
      <c r="W44" s="1"/>
      <c r="X44" s="1"/>
      <c r="Y44" s="1"/>
      <c r="Z44" s="1"/>
    </row>
    <row r="45" spans="1:26" ht="13.5" thickBot="1" x14ac:dyDescent="0.25">
      <c r="A45" s="1"/>
      <c r="B45" s="33">
        <v>7</v>
      </c>
      <c r="C45" s="41" t="s">
        <v>171</v>
      </c>
      <c r="D45" s="42">
        <v>1</v>
      </c>
      <c r="E45" s="36">
        <v>6</v>
      </c>
      <c r="F45" s="36">
        <v>5.25</v>
      </c>
      <c r="G45" s="37">
        <v>1</v>
      </c>
      <c r="H45" s="37">
        <v>0</v>
      </c>
      <c r="I45" s="37">
        <v>0</v>
      </c>
      <c r="J45" s="37">
        <v>0</v>
      </c>
      <c r="K45" s="37">
        <v>0</v>
      </c>
      <c r="L45" s="37">
        <v>0.5</v>
      </c>
      <c r="M45" s="38"/>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11"/>
  <dimension ref="A1:D41"/>
  <sheetViews>
    <sheetView showGridLines="0" workbookViewId="0">
      <selection activeCell="J42" sqref="J42"/>
    </sheetView>
  </sheetViews>
  <sheetFormatPr defaultRowHeight="12.75" x14ac:dyDescent="0.2"/>
  <cols>
    <col min="1" max="1" width="29.28515625" style="102" customWidth="1"/>
    <col min="2" max="16384" width="9.140625" style="102"/>
  </cols>
  <sheetData>
    <row r="1" spans="1:4" ht="13.5" thickBot="1" x14ac:dyDescent="0.25">
      <c r="A1" s="89" t="s">
        <v>172</v>
      </c>
      <c r="B1" s="90" t="s">
        <v>1</v>
      </c>
      <c r="C1" s="90" t="s">
        <v>173</v>
      </c>
      <c r="D1" s="90" t="s">
        <v>3</v>
      </c>
    </row>
    <row r="2" spans="1:4" x14ac:dyDescent="0.2">
      <c r="A2" s="108" t="s">
        <v>0</v>
      </c>
      <c r="B2" s="109"/>
      <c r="C2" s="109"/>
      <c r="D2" s="110"/>
    </row>
    <row r="3" spans="1:4" x14ac:dyDescent="0.2">
      <c r="A3" s="91" t="s">
        <v>174</v>
      </c>
      <c r="B3" s="92">
        <v>14.5</v>
      </c>
      <c r="C3" s="93">
        <v>16</v>
      </c>
      <c r="D3" s="94">
        <v>86.75</v>
      </c>
    </row>
    <row r="4" spans="1:4" x14ac:dyDescent="0.2">
      <c r="A4" s="91" t="s">
        <v>175</v>
      </c>
      <c r="B4" s="92">
        <v>12.5</v>
      </c>
      <c r="C4" s="93">
        <v>16</v>
      </c>
      <c r="D4" s="94">
        <v>74.5</v>
      </c>
    </row>
    <row r="5" spans="1:4" x14ac:dyDescent="0.2">
      <c r="A5" s="91" t="s">
        <v>176</v>
      </c>
      <c r="B5" s="92">
        <v>11</v>
      </c>
      <c r="C5" s="93">
        <v>16</v>
      </c>
      <c r="D5" s="94">
        <v>63</v>
      </c>
    </row>
    <row r="6" spans="1:4" x14ac:dyDescent="0.2">
      <c r="A6" s="91" t="s">
        <v>5</v>
      </c>
      <c r="B6" s="92">
        <v>9.5</v>
      </c>
      <c r="C6" s="93">
        <v>16</v>
      </c>
      <c r="D6" s="94">
        <v>48.5</v>
      </c>
    </row>
    <row r="7" spans="1:4" x14ac:dyDescent="0.2">
      <c r="A7" s="91" t="s">
        <v>119</v>
      </c>
      <c r="B7" s="92">
        <v>6.5</v>
      </c>
      <c r="C7" s="93">
        <v>16</v>
      </c>
      <c r="D7" s="94">
        <v>26.75</v>
      </c>
    </row>
    <row r="8" spans="1:4" ht="13.5" thickBot="1" x14ac:dyDescent="0.25">
      <c r="A8" s="95" t="s">
        <v>177</v>
      </c>
      <c r="B8" s="96">
        <v>6</v>
      </c>
      <c r="C8" s="97">
        <v>16</v>
      </c>
      <c r="D8" s="98">
        <v>30.75</v>
      </c>
    </row>
    <row r="9" spans="1:4" x14ac:dyDescent="0.2">
      <c r="A9" s="91" t="s">
        <v>7</v>
      </c>
      <c r="B9" s="92">
        <v>9</v>
      </c>
      <c r="C9" s="93">
        <v>16</v>
      </c>
      <c r="D9" s="94">
        <v>39</v>
      </c>
    </row>
    <row r="10" spans="1:4" x14ac:dyDescent="0.2">
      <c r="A10" s="91" t="s">
        <v>178</v>
      </c>
      <c r="B10" s="92">
        <v>7</v>
      </c>
      <c r="C10" s="93">
        <v>16</v>
      </c>
      <c r="D10" s="94">
        <v>34.5</v>
      </c>
    </row>
    <row r="11" spans="1:4" x14ac:dyDescent="0.2">
      <c r="A11" s="91" t="s">
        <v>118</v>
      </c>
      <c r="B11" s="92">
        <v>6.5</v>
      </c>
      <c r="C11" s="93">
        <v>16</v>
      </c>
      <c r="D11" s="94">
        <v>34.5</v>
      </c>
    </row>
    <row r="12" spans="1:4" x14ac:dyDescent="0.2">
      <c r="A12" s="91" t="s">
        <v>26</v>
      </c>
      <c r="B12" s="92">
        <v>6</v>
      </c>
      <c r="C12" s="93">
        <v>16</v>
      </c>
      <c r="D12" s="94">
        <v>23</v>
      </c>
    </row>
    <row r="13" spans="1:4" x14ac:dyDescent="0.2">
      <c r="A13" s="91" t="s">
        <v>18</v>
      </c>
      <c r="B13" s="92">
        <v>5.5</v>
      </c>
      <c r="C13" s="93">
        <v>16</v>
      </c>
      <c r="D13" s="94">
        <v>22.5</v>
      </c>
    </row>
    <row r="14" spans="1:4" ht="13.5" thickBot="1" x14ac:dyDescent="0.25">
      <c r="A14" s="99" t="s">
        <v>179</v>
      </c>
      <c r="B14" s="100">
        <v>2</v>
      </c>
      <c r="C14" s="97">
        <v>16</v>
      </c>
      <c r="D14" s="98">
        <v>7.75</v>
      </c>
    </row>
    <row r="15" spans="1:4" ht="13.5" thickBot="1" x14ac:dyDescent="0.25">
      <c r="B15" s="103"/>
      <c r="C15" s="104"/>
      <c r="D15" s="104"/>
    </row>
    <row r="16" spans="1:4" x14ac:dyDescent="0.2">
      <c r="A16" s="108" t="s">
        <v>14</v>
      </c>
      <c r="B16" s="109"/>
      <c r="C16" s="109"/>
      <c r="D16" s="110"/>
    </row>
    <row r="17" spans="1:4" x14ac:dyDescent="0.2">
      <c r="A17" s="91" t="s">
        <v>10</v>
      </c>
      <c r="B17" s="92">
        <v>13</v>
      </c>
      <c r="C17" s="93">
        <v>17</v>
      </c>
      <c r="D17" s="94">
        <v>83.75</v>
      </c>
    </row>
    <row r="18" spans="1:4" x14ac:dyDescent="0.2">
      <c r="A18" s="91" t="s">
        <v>24</v>
      </c>
      <c r="B18" s="92">
        <v>11</v>
      </c>
      <c r="C18" s="93">
        <v>17</v>
      </c>
      <c r="D18" s="94">
        <v>76</v>
      </c>
    </row>
    <row r="19" spans="1:4" x14ac:dyDescent="0.2">
      <c r="A19" s="91" t="s">
        <v>180</v>
      </c>
      <c r="B19" s="92">
        <v>10</v>
      </c>
      <c r="C19" s="93">
        <v>17</v>
      </c>
      <c r="D19" s="94">
        <v>71</v>
      </c>
    </row>
    <row r="20" spans="1:4" x14ac:dyDescent="0.2">
      <c r="A20" s="91" t="s">
        <v>28</v>
      </c>
      <c r="B20" s="92">
        <v>10</v>
      </c>
      <c r="C20" s="93">
        <v>17</v>
      </c>
      <c r="D20" s="94">
        <v>56.5</v>
      </c>
    </row>
    <row r="21" spans="1:4" x14ac:dyDescent="0.2">
      <c r="A21" s="91" t="s">
        <v>181</v>
      </c>
      <c r="B21" s="92">
        <v>9.5</v>
      </c>
      <c r="C21" s="93">
        <v>17</v>
      </c>
      <c r="D21" s="94">
        <v>71.5</v>
      </c>
    </row>
    <row r="22" spans="1:4" ht="13.5" thickBot="1" x14ac:dyDescent="0.25">
      <c r="A22" s="95" t="s">
        <v>29</v>
      </c>
      <c r="B22" s="96">
        <v>8</v>
      </c>
      <c r="C22" s="97">
        <v>17</v>
      </c>
      <c r="D22" s="98">
        <v>41.75</v>
      </c>
    </row>
    <row r="23" spans="1:4" x14ac:dyDescent="0.2">
      <c r="A23" s="91" t="s">
        <v>13</v>
      </c>
      <c r="B23" s="92">
        <v>9.5</v>
      </c>
      <c r="C23" s="93">
        <v>18</v>
      </c>
      <c r="D23" s="94">
        <v>61</v>
      </c>
    </row>
    <row r="24" spans="1:4" x14ac:dyDescent="0.2">
      <c r="A24" s="91" t="s">
        <v>182</v>
      </c>
      <c r="B24" s="92">
        <v>8</v>
      </c>
      <c r="C24" s="93">
        <v>18</v>
      </c>
      <c r="D24" s="94">
        <v>47</v>
      </c>
    </row>
    <row r="25" spans="1:4" x14ac:dyDescent="0.2">
      <c r="A25" s="91" t="s">
        <v>23</v>
      </c>
      <c r="B25" s="92">
        <v>7.5</v>
      </c>
      <c r="C25" s="93">
        <v>18</v>
      </c>
      <c r="D25" s="94">
        <v>49.5</v>
      </c>
    </row>
    <row r="26" spans="1:4" x14ac:dyDescent="0.2">
      <c r="A26" s="91" t="s">
        <v>183</v>
      </c>
      <c r="B26" s="92">
        <v>7</v>
      </c>
      <c r="C26" s="93">
        <v>18</v>
      </c>
      <c r="D26" s="94">
        <v>44.75</v>
      </c>
    </row>
    <row r="27" spans="1:4" x14ac:dyDescent="0.2">
      <c r="A27" s="91" t="s">
        <v>31</v>
      </c>
      <c r="B27" s="92">
        <v>7</v>
      </c>
      <c r="C27" s="93">
        <v>18</v>
      </c>
      <c r="D27" s="94">
        <v>43.5</v>
      </c>
    </row>
    <row r="28" spans="1:4" x14ac:dyDescent="0.2">
      <c r="A28" s="91" t="s">
        <v>30</v>
      </c>
      <c r="B28" s="92">
        <v>7</v>
      </c>
      <c r="C28" s="93">
        <v>18</v>
      </c>
      <c r="D28" s="94">
        <v>39</v>
      </c>
    </row>
    <row r="29" spans="1:4" ht="13.5" thickBot="1" x14ac:dyDescent="0.25">
      <c r="A29" s="95" t="s">
        <v>127</v>
      </c>
      <c r="B29" s="96">
        <v>6.5</v>
      </c>
      <c r="C29" s="97">
        <v>18</v>
      </c>
      <c r="D29" s="98">
        <v>37.75</v>
      </c>
    </row>
    <row r="30" spans="1:4" ht="13.5" thickBot="1" x14ac:dyDescent="0.25">
      <c r="A30" s="105"/>
      <c r="B30" s="103"/>
      <c r="C30" s="104"/>
      <c r="D30" s="104"/>
    </row>
    <row r="31" spans="1:4" x14ac:dyDescent="0.2">
      <c r="A31" s="108" t="s">
        <v>25</v>
      </c>
      <c r="B31" s="109"/>
      <c r="C31" s="109"/>
      <c r="D31" s="110"/>
    </row>
    <row r="32" spans="1:4" x14ac:dyDescent="0.2">
      <c r="A32" s="106" t="s">
        <v>184</v>
      </c>
      <c r="B32" s="107">
        <v>13</v>
      </c>
      <c r="C32" s="93">
        <v>18</v>
      </c>
      <c r="D32" s="94">
        <v>102.5</v>
      </c>
    </row>
    <row r="33" spans="1:4" x14ac:dyDescent="0.2">
      <c r="A33" s="106" t="s">
        <v>185</v>
      </c>
      <c r="B33" s="107">
        <v>12.5</v>
      </c>
      <c r="C33" s="93">
        <v>18</v>
      </c>
      <c r="D33" s="94">
        <v>96</v>
      </c>
    </row>
    <row r="34" spans="1:4" x14ac:dyDescent="0.2">
      <c r="A34" s="106" t="s">
        <v>186</v>
      </c>
      <c r="B34" s="107">
        <v>11.5</v>
      </c>
      <c r="C34" s="93">
        <v>18</v>
      </c>
      <c r="D34" s="94">
        <v>90</v>
      </c>
    </row>
    <row r="35" spans="1:4" x14ac:dyDescent="0.2">
      <c r="A35" s="106" t="s">
        <v>32</v>
      </c>
      <c r="B35" s="107">
        <v>11.5</v>
      </c>
      <c r="C35" s="93">
        <v>18</v>
      </c>
      <c r="D35" s="94">
        <v>85.5</v>
      </c>
    </row>
    <row r="36" spans="1:4" x14ac:dyDescent="0.2">
      <c r="A36" s="106" t="s">
        <v>33</v>
      </c>
      <c r="B36" s="107">
        <v>10</v>
      </c>
      <c r="C36" s="93">
        <v>18</v>
      </c>
      <c r="D36" s="94">
        <v>76.75</v>
      </c>
    </row>
    <row r="37" spans="1:4" x14ac:dyDescent="0.2">
      <c r="A37" s="106" t="s">
        <v>187</v>
      </c>
      <c r="B37" s="107">
        <v>9.5</v>
      </c>
      <c r="C37" s="93">
        <v>18</v>
      </c>
      <c r="D37" s="94">
        <v>79</v>
      </c>
    </row>
    <row r="38" spans="1:4" x14ac:dyDescent="0.2">
      <c r="A38" s="106" t="s">
        <v>188</v>
      </c>
      <c r="B38" s="107">
        <v>9</v>
      </c>
      <c r="C38" s="93">
        <v>18</v>
      </c>
      <c r="D38" s="94">
        <v>68.75</v>
      </c>
    </row>
    <row r="39" spans="1:4" x14ac:dyDescent="0.2">
      <c r="A39" s="106" t="s">
        <v>121</v>
      </c>
      <c r="B39" s="107">
        <v>6.5</v>
      </c>
      <c r="C39" s="93">
        <v>18</v>
      </c>
      <c r="D39" s="94">
        <v>46</v>
      </c>
    </row>
    <row r="40" spans="1:4" x14ac:dyDescent="0.2">
      <c r="A40" s="106" t="s">
        <v>189</v>
      </c>
      <c r="B40" s="107">
        <v>5</v>
      </c>
      <c r="C40" s="93">
        <v>18</v>
      </c>
      <c r="D40" s="94">
        <v>33</v>
      </c>
    </row>
    <row r="41" spans="1:4" ht="13.5" thickBot="1" x14ac:dyDescent="0.25">
      <c r="A41" s="101" t="s">
        <v>190</v>
      </c>
      <c r="B41" s="100">
        <v>1.5</v>
      </c>
      <c r="C41" s="97">
        <v>18</v>
      </c>
      <c r="D41" s="98">
        <v>12</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2"/>
  <dimension ref="B2:U53"/>
  <sheetViews>
    <sheetView workbookViewId="0">
      <selection activeCell="F1" sqref="F1:U1048576"/>
    </sheetView>
  </sheetViews>
  <sheetFormatPr defaultRowHeight="12.75" x14ac:dyDescent="0.2"/>
  <cols>
    <col min="1" max="1" width="2.28515625" style="2" customWidth="1"/>
    <col min="2" max="2" width="3.28515625" style="2" customWidth="1"/>
    <col min="3" max="3" width="23.7109375" style="2" customWidth="1"/>
    <col min="4" max="5" width="4.7109375" style="2" customWidth="1"/>
    <col min="6" max="21" width="4.5703125" style="2" customWidth="1"/>
    <col min="22" max="16384" width="9.140625" style="2"/>
  </cols>
  <sheetData>
    <row r="2" spans="2:17" ht="13.5" thickBot="1" x14ac:dyDescent="0.25">
      <c r="B2" s="4"/>
      <c r="C2" s="69" t="s">
        <v>0</v>
      </c>
    </row>
    <row r="3" spans="2:17" x14ac:dyDescent="0.2">
      <c r="B3" s="7"/>
      <c r="C3" s="45"/>
      <c r="D3" s="46" t="s">
        <v>1</v>
      </c>
      <c r="E3" s="47" t="s">
        <v>2</v>
      </c>
      <c r="F3" s="12">
        <v>1</v>
      </c>
      <c r="G3" s="14">
        <v>2</v>
      </c>
      <c r="H3" s="14">
        <v>3</v>
      </c>
      <c r="I3" s="14">
        <v>4</v>
      </c>
      <c r="J3" s="14">
        <v>5</v>
      </c>
      <c r="K3" s="14">
        <v>6</v>
      </c>
      <c r="L3" s="14">
        <v>7</v>
      </c>
      <c r="M3" s="14">
        <v>8</v>
      </c>
      <c r="N3" s="14">
        <v>9</v>
      </c>
      <c r="O3" s="14">
        <v>10</v>
      </c>
      <c r="P3" s="14">
        <v>11</v>
      </c>
      <c r="Q3" s="48">
        <v>12</v>
      </c>
    </row>
    <row r="4" spans="2:17" x14ac:dyDescent="0.2">
      <c r="B4" s="49">
        <v>1</v>
      </c>
      <c r="C4" s="50" t="s">
        <v>191</v>
      </c>
      <c r="D4" s="51">
        <f t="shared" ref="D4:D15" si="0">SUM(F4:V4)</f>
        <v>9.5</v>
      </c>
      <c r="E4" s="52">
        <f t="shared" ref="E4:E15" si="1">COUNTA(F4:V4)</f>
        <v>11</v>
      </c>
      <c r="F4" s="53"/>
      <c r="G4" s="54">
        <v>1</v>
      </c>
      <c r="H4" s="54">
        <v>0.5</v>
      </c>
      <c r="I4" s="54">
        <v>1</v>
      </c>
      <c r="J4" s="54">
        <v>0.5</v>
      </c>
      <c r="K4" s="54">
        <v>1</v>
      </c>
      <c r="L4" s="54">
        <v>0.5</v>
      </c>
      <c r="M4" s="54">
        <v>1</v>
      </c>
      <c r="N4" s="54">
        <v>1</v>
      </c>
      <c r="O4" s="54">
        <v>1</v>
      </c>
      <c r="P4" s="54">
        <v>1</v>
      </c>
      <c r="Q4" s="55">
        <v>1</v>
      </c>
    </row>
    <row r="5" spans="2:17" x14ac:dyDescent="0.2">
      <c r="B5" s="49">
        <v>2</v>
      </c>
      <c r="C5" s="50" t="s">
        <v>192</v>
      </c>
      <c r="D5" s="51">
        <f t="shared" si="0"/>
        <v>9.5</v>
      </c>
      <c r="E5" s="52">
        <f t="shared" si="1"/>
        <v>11</v>
      </c>
      <c r="F5" s="54">
        <v>0</v>
      </c>
      <c r="G5" s="56"/>
      <c r="H5" s="54">
        <v>1</v>
      </c>
      <c r="I5" s="54">
        <v>1</v>
      </c>
      <c r="J5" s="54">
        <v>1</v>
      </c>
      <c r="K5" s="54">
        <v>1</v>
      </c>
      <c r="L5" s="54">
        <v>0.5</v>
      </c>
      <c r="M5" s="54">
        <v>1</v>
      </c>
      <c r="N5" s="54">
        <v>1</v>
      </c>
      <c r="O5" s="54">
        <v>1</v>
      </c>
      <c r="P5" s="54">
        <v>1</v>
      </c>
      <c r="Q5" s="57">
        <v>1</v>
      </c>
    </row>
    <row r="6" spans="2:17" x14ac:dyDescent="0.2">
      <c r="B6" s="49">
        <v>3</v>
      </c>
      <c r="C6" s="50" t="s">
        <v>176</v>
      </c>
      <c r="D6" s="51">
        <f t="shared" si="0"/>
        <v>8.5</v>
      </c>
      <c r="E6" s="52">
        <f t="shared" si="1"/>
        <v>11</v>
      </c>
      <c r="F6" s="58">
        <v>0.5</v>
      </c>
      <c r="G6" s="54">
        <v>0</v>
      </c>
      <c r="H6" s="56"/>
      <c r="I6" s="54">
        <v>1</v>
      </c>
      <c r="J6" s="54">
        <v>1</v>
      </c>
      <c r="K6" s="54">
        <v>1</v>
      </c>
      <c r="L6" s="54">
        <v>1</v>
      </c>
      <c r="M6" s="54">
        <v>0.5</v>
      </c>
      <c r="N6" s="54">
        <v>0.5</v>
      </c>
      <c r="O6" s="54">
        <v>1</v>
      </c>
      <c r="P6" s="54">
        <v>1</v>
      </c>
      <c r="Q6" s="57">
        <v>1</v>
      </c>
    </row>
    <row r="7" spans="2:17" x14ac:dyDescent="0.2">
      <c r="B7" s="49">
        <v>4</v>
      </c>
      <c r="C7" s="50" t="s">
        <v>8</v>
      </c>
      <c r="D7" s="51">
        <f t="shared" si="0"/>
        <v>7</v>
      </c>
      <c r="E7" s="52">
        <f t="shared" si="1"/>
        <v>11</v>
      </c>
      <c r="F7" s="58">
        <v>0</v>
      </c>
      <c r="G7" s="54">
        <v>0</v>
      </c>
      <c r="H7" s="54">
        <v>0</v>
      </c>
      <c r="I7" s="56"/>
      <c r="J7" s="54">
        <v>1</v>
      </c>
      <c r="K7" s="54">
        <v>0</v>
      </c>
      <c r="L7" s="54">
        <v>1</v>
      </c>
      <c r="M7" s="54">
        <v>1</v>
      </c>
      <c r="N7" s="54">
        <v>1</v>
      </c>
      <c r="O7" s="54">
        <v>1</v>
      </c>
      <c r="P7" s="54">
        <v>1</v>
      </c>
      <c r="Q7" s="55">
        <v>1</v>
      </c>
    </row>
    <row r="8" spans="2:17" x14ac:dyDescent="0.2">
      <c r="B8" s="49">
        <v>5</v>
      </c>
      <c r="C8" s="50" t="s">
        <v>5</v>
      </c>
      <c r="D8" s="51">
        <f t="shared" si="0"/>
        <v>6.5</v>
      </c>
      <c r="E8" s="52">
        <f t="shared" si="1"/>
        <v>11</v>
      </c>
      <c r="F8" s="58">
        <v>0.5</v>
      </c>
      <c r="G8" s="54">
        <v>0</v>
      </c>
      <c r="H8" s="54">
        <v>0</v>
      </c>
      <c r="I8" s="54">
        <v>0</v>
      </c>
      <c r="J8" s="56"/>
      <c r="K8" s="54">
        <v>0.5</v>
      </c>
      <c r="L8" s="54">
        <v>1</v>
      </c>
      <c r="M8" s="54">
        <v>1</v>
      </c>
      <c r="N8" s="54">
        <v>1</v>
      </c>
      <c r="O8" s="54">
        <v>0.5</v>
      </c>
      <c r="P8" s="54">
        <v>1</v>
      </c>
      <c r="Q8" s="55">
        <v>1</v>
      </c>
    </row>
    <row r="9" spans="2:17" x14ac:dyDescent="0.2">
      <c r="B9" s="49">
        <v>6</v>
      </c>
      <c r="C9" s="50" t="s">
        <v>7</v>
      </c>
      <c r="D9" s="51">
        <f t="shared" si="0"/>
        <v>5</v>
      </c>
      <c r="E9" s="52">
        <f t="shared" si="1"/>
        <v>11</v>
      </c>
      <c r="F9" s="58">
        <v>0</v>
      </c>
      <c r="G9" s="54">
        <v>0</v>
      </c>
      <c r="H9" s="54">
        <v>0</v>
      </c>
      <c r="I9" s="54">
        <v>1</v>
      </c>
      <c r="J9" s="54">
        <v>0.5</v>
      </c>
      <c r="K9" s="56"/>
      <c r="L9" s="54">
        <v>1</v>
      </c>
      <c r="M9" s="54">
        <v>0</v>
      </c>
      <c r="N9" s="54">
        <v>0.5</v>
      </c>
      <c r="O9" s="54">
        <v>0</v>
      </c>
      <c r="P9" s="54">
        <v>1</v>
      </c>
      <c r="Q9" s="57">
        <v>1</v>
      </c>
    </row>
    <row r="10" spans="2:17" x14ac:dyDescent="0.2">
      <c r="B10" s="49">
        <v>7</v>
      </c>
      <c r="C10" s="50" t="s">
        <v>118</v>
      </c>
      <c r="D10" s="51">
        <f t="shared" si="0"/>
        <v>5</v>
      </c>
      <c r="E10" s="52">
        <f t="shared" si="1"/>
        <v>11</v>
      </c>
      <c r="F10" s="58">
        <v>0.5</v>
      </c>
      <c r="G10" s="54">
        <v>0.5</v>
      </c>
      <c r="H10" s="54">
        <v>0</v>
      </c>
      <c r="I10" s="54">
        <v>0</v>
      </c>
      <c r="J10" s="54">
        <v>0</v>
      </c>
      <c r="K10" s="54">
        <v>0</v>
      </c>
      <c r="L10" s="56"/>
      <c r="M10" s="54">
        <v>0.5</v>
      </c>
      <c r="N10" s="54">
        <v>0.5</v>
      </c>
      <c r="O10" s="54">
        <v>1</v>
      </c>
      <c r="P10" s="54">
        <v>1</v>
      </c>
      <c r="Q10" s="57">
        <v>1</v>
      </c>
    </row>
    <row r="11" spans="2:17" x14ac:dyDescent="0.2">
      <c r="B11" s="49">
        <v>8</v>
      </c>
      <c r="C11" s="50" t="s">
        <v>11</v>
      </c>
      <c r="D11" s="51">
        <f t="shared" si="0"/>
        <v>4.5</v>
      </c>
      <c r="E11" s="52">
        <f t="shared" si="1"/>
        <v>11</v>
      </c>
      <c r="F11" s="58">
        <v>0</v>
      </c>
      <c r="G11" s="54">
        <v>0</v>
      </c>
      <c r="H11" s="54">
        <v>0.5</v>
      </c>
      <c r="I11" s="54">
        <v>0</v>
      </c>
      <c r="J11" s="54">
        <v>0</v>
      </c>
      <c r="K11" s="54">
        <v>1</v>
      </c>
      <c r="L11" s="54">
        <v>0.5</v>
      </c>
      <c r="M11" s="56"/>
      <c r="N11" s="54">
        <v>0.5</v>
      </c>
      <c r="O11" s="54">
        <v>0.5</v>
      </c>
      <c r="P11" s="54">
        <v>1</v>
      </c>
      <c r="Q11" s="55">
        <v>0.5</v>
      </c>
    </row>
    <row r="12" spans="2:17" x14ac:dyDescent="0.2">
      <c r="B12" s="49">
        <v>9</v>
      </c>
      <c r="C12" s="50" t="s">
        <v>178</v>
      </c>
      <c r="D12" s="51">
        <f t="shared" si="0"/>
        <v>4.5</v>
      </c>
      <c r="E12" s="52">
        <f t="shared" si="1"/>
        <v>11</v>
      </c>
      <c r="F12" s="58">
        <v>0</v>
      </c>
      <c r="G12" s="54">
        <v>0</v>
      </c>
      <c r="H12" s="54">
        <v>0.5</v>
      </c>
      <c r="I12" s="54">
        <v>0</v>
      </c>
      <c r="J12" s="54">
        <v>0</v>
      </c>
      <c r="K12" s="54">
        <v>0.5</v>
      </c>
      <c r="L12" s="54">
        <v>0.5</v>
      </c>
      <c r="M12" s="54">
        <v>0.5</v>
      </c>
      <c r="N12" s="56"/>
      <c r="O12" s="54">
        <v>1</v>
      </c>
      <c r="P12" s="54">
        <v>0.5</v>
      </c>
      <c r="Q12" s="57">
        <v>1</v>
      </c>
    </row>
    <row r="13" spans="2:17" x14ac:dyDescent="0.2">
      <c r="B13" s="49">
        <v>10</v>
      </c>
      <c r="C13" s="50" t="s">
        <v>193</v>
      </c>
      <c r="D13" s="51">
        <f t="shared" si="0"/>
        <v>3.5</v>
      </c>
      <c r="E13" s="52">
        <f t="shared" si="1"/>
        <v>11</v>
      </c>
      <c r="F13" s="58">
        <v>0</v>
      </c>
      <c r="G13" s="54">
        <v>0</v>
      </c>
      <c r="H13" s="54">
        <v>0</v>
      </c>
      <c r="I13" s="54">
        <v>0</v>
      </c>
      <c r="J13" s="54">
        <v>0.5</v>
      </c>
      <c r="K13" s="54">
        <v>1</v>
      </c>
      <c r="L13" s="54">
        <v>0</v>
      </c>
      <c r="M13" s="54">
        <v>0.5</v>
      </c>
      <c r="N13" s="54">
        <v>0</v>
      </c>
      <c r="O13" s="56"/>
      <c r="P13" s="54">
        <v>0.5</v>
      </c>
      <c r="Q13" s="55">
        <v>1</v>
      </c>
    </row>
    <row r="14" spans="2:17" x14ac:dyDescent="0.2">
      <c r="B14" s="49">
        <v>11</v>
      </c>
      <c r="C14" s="50" t="s">
        <v>24</v>
      </c>
      <c r="D14" s="51">
        <f t="shared" si="0"/>
        <v>2</v>
      </c>
      <c r="E14" s="52">
        <f t="shared" si="1"/>
        <v>11</v>
      </c>
      <c r="F14" s="58">
        <v>0</v>
      </c>
      <c r="G14" s="54">
        <v>0</v>
      </c>
      <c r="H14" s="54">
        <v>0</v>
      </c>
      <c r="I14" s="54">
        <v>0</v>
      </c>
      <c r="J14" s="54">
        <v>0</v>
      </c>
      <c r="K14" s="54">
        <v>0</v>
      </c>
      <c r="L14" s="54">
        <v>0</v>
      </c>
      <c r="M14" s="54">
        <v>0</v>
      </c>
      <c r="N14" s="54">
        <v>0.5</v>
      </c>
      <c r="O14" s="54">
        <v>0.5</v>
      </c>
      <c r="P14" s="56"/>
      <c r="Q14" s="55">
        <v>1</v>
      </c>
    </row>
    <row r="15" spans="2:17" ht="13.5" thickBot="1" x14ac:dyDescent="0.25">
      <c r="B15" s="59">
        <v>12</v>
      </c>
      <c r="C15" s="60" t="s">
        <v>194</v>
      </c>
      <c r="D15" s="61">
        <f t="shared" si="0"/>
        <v>0.5</v>
      </c>
      <c r="E15" s="62">
        <f t="shared" si="1"/>
        <v>11</v>
      </c>
      <c r="F15" s="63">
        <v>0</v>
      </c>
      <c r="G15" s="64">
        <v>0</v>
      </c>
      <c r="H15" s="64">
        <v>0</v>
      </c>
      <c r="I15" s="65">
        <v>0</v>
      </c>
      <c r="J15" s="65">
        <v>0</v>
      </c>
      <c r="K15" s="64">
        <v>0</v>
      </c>
      <c r="L15" s="64">
        <v>0</v>
      </c>
      <c r="M15" s="65">
        <v>0.5</v>
      </c>
      <c r="N15" s="64">
        <v>0</v>
      </c>
      <c r="O15" s="65">
        <v>0</v>
      </c>
      <c r="P15" s="65">
        <v>0</v>
      </c>
      <c r="Q15" s="66"/>
    </row>
    <row r="17" spans="2:21" ht="13.5" thickBot="1" x14ac:dyDescent="0.25">
      <c r="B17" s="4"/>
      <c r="C17" s="69" t="s">
        <v>14</v>
      </c>
    </row>
    <row r="18" spans="2:21" x14ac:dyDescent="0.2">
      <c r="B18" s="7"/>
      <c r="C18" s="45"/>
      <c r="D18" s="46" t="s">
        <v>1</v>
      </c>
      <c r="E18" s="47" t="s">
        <v>2</v>
      </c>
      <c r="F18" s="12">
        <v>1</v>
      </c>
      <c r="G18" s="14">
        <v>2</v>
      </c>
      <c r="H18" s="14">
        <v>3</v>
      </c>
      <c r="I18" s="14">
        <v>4</v>
      </c>
      <c r="J18" s="14">
        <v>5</v>
      </c>
      <c r="K18" s="14">
        <v>6</v>
      </c>
      <c r="L18" s="14">
        <v>7</v>
      </c>
      <c r="M18" s="14">
        <v>8</v>
      </c>
      <c r="N18" s="14">
        <v>9</v>
      </c>
      <c r="O18" s="14">
        <v>10</v>
      </c>
      <c r="P18" s="14">
        <v>11</v>
      </c>
      <c r="Q18" s="14">
        <v>12</v>
      </c>
      <c r="R18" s="14">
        <v>13</v>
      </c>
      <c r="S18" s="14">
        <v>14</v>
      </c>
      <c r="T18" s="14">
        <v>15</v>
      </c>
      <c r="U18" s="48">
        <v>16</v>
      </c>
    </row>
    <row r="19" spans="2:21" x14ac:dyDescent="0.2">
      <c r="B19" s="49">
        <v>1</v>
      </c>
      <c r="C19" s="50" t="s">
        <v>195</v>
      </c>
      <c r="D19" s="51">
        <f t="shared" ref="D19:D34" si="2">SUM(F19:W19)</f>
        <v>11.5</v>
      </c>
      <c r="E19" s="52">
        <f t="shared" ref="E19:E33" si="3">COUNTA(F19:W19)</f>
        <v>14</v>
      </c>
      <c r="F19" s="53"/>
      <c r="G19" s="54">
        <v>0</v>
      </c>
      <c r="H19" s="54">
        <v>1</v>
      </c>
      <c r="I19" s="54">
        <v>0</v>
      </c>
      <c r="J19" s="54">
        <v>1</v>
      </c>
      <c r="K19" s="54">
        <v>0.5</v>
      </c>
      <c r="L19" s="54">
        <v>1</v>
      </c>
      <c r="M19" s="54">
        <v>1</v>
      </c>
      <c r="N19" s="54">
        <v>1</v>
      </c>
      <c r="O19" s="54">
        <v>1</v>
      </c>
      <c r="P19" s="54">
        <v>1</v>
      </c>
      <c r="Q19" s="54">
        <v>1</v>
      </c>
      <c r="R19" s="54">
        <v>1</v>
      </c>
      <c r="S19" s="54">
        <v>1</v>
      </c>
      <c r="T19" s="54">
        <v>1</v>
      </c>
      <c r="U19" s="55"/>
    </row>
    <row r="20" spans="2:21" x14ac:dyDescent="0.2">
      <c r="B20" s="49">
        <v>2</v>
      </c>
      <c r="C20" s="50" t="s">
        <v>10</v>
      </c>
      <c r="D20" s="51">
        <f t="shared" si="2"/>
        <v>11</v>
      </c>
      <c r="E20" s="52">
        <f t="shared" si="3"/>
        <v>14</v>
      </c>
      <c r="F20" s="58">
        <v>1</v>
      </c>
      <c r="G20" s="56"/>
      <c r="H20" s="54">
        <v>1</v>
      </c>
      <c r="I20" s="54">
        <v>0</v>
      </c>
      <c r="J20" s="54">
        <v>0</v>
      </c>
      <c r="K20" s="54">
        <v>0.5</v>
      </c>
      <c r="L20" s="54">
        <v>1</v>
      </c>
      <c r="M20" s="54">
        <v>1</v>
      </c>
      <c r="N20" s="54">
        <v>1</v>
      </c>
      <c r="O20" s="54">
        <v>0.5</v>
      </c>
      <c r="P20" s="54">
        <v>1</v>
      </c>
      <c r="Q20" s="54">
        <v>1</v>
      </c>
      <c r="R20" s="54">
        <v>1</v>
      </c>
      <c r="S20" s="54">
        <v>1</v>
      </c>
      <c r="T20" s="54">
        <v>1</v>
      </c>
      <c r="U20" s="55"/>
    </row>
    <row r="21" spans="2:21" x14ac:dyDescent="0.2">
      <c r="B21" s="49">
        <v>3</v>
      </c>
      <c r="C21" s="50" t="s">
        <v>16</v>
      </c>
      <c r="D21" s="51">
        <f t="shared" si="2"/>
        <v>11</v>
      </c>
      <c r="E21" s="52">
        <f t="shared" si="3"/>
        <v>14</v>
      </c>
      <c r="F21" s="58">
        <v>0</v>
      </c>
      <c r="G21" s="54">
        <v>0</v>
      </c>
      <c r="H21" s="56"/>
      <c r="I21" s="54">
        <v>1</v>
      </c>
      <c r="J21" s="54">
        <v>1</v>
      </c>
      <c r="K21" s="54">
        <v>1</v>
      </c>
      <c r="L21" s="54">
        <v>1</v>
      </c>
      <c r="M21" s="54">
        <v>1</v>
      </c>
      <c r="N21" s="54">
        <v>0.5</v>
      </c>
      <c r="O21" s="54">
        <v>0.5</v>
      </c>
      <c r="P21" s="54">
        <v>1</v>
      </c>
      <c r="Q21" s="54">
        <v>1</v>
      </c>
      <c r="R21" s="54">
        <v>1</v>
      </c>
      <c r="S21" s="54">
        <v>1</v>
      </c>
      <c r="T21" s="54">
        <v>1</v>
      </c>
      <c r="U21" s="55"/>
    </row>
    <row r="22" spans="2:21" x14ac:dyDescent="0.2">
      <c r="B22" s="49">
        <v>4</v>
      </c>
      <c r="C22" s="50" t="s">
        <v>196</v>
      </c>
      <c r="D22" s="51">
        <f t="shared" si="2"/>
        <v>8.5</v>
      </c>
      <c r="E22" s="52">
        <f t="shared" si="3"/>
        <v>14</v>
      </c>
      <c r="F22" s="58">
        <v>1</v>
      </c>
      <c r="G22" s="54">
        <v>1</v>
      </c>
      <c r="H22" s="54">
        <v>0</v>
      </c>
      <c r="I22" s="56"/>
      <c r="J22" s="54">
        <v>1</v>
      </c>
      <c r="K22" s="54">
        <v>0</v>
      </c>
      <c r="L22" s="54">
        <v>0</v>
      </c>
      <c r="M22" s="54">
        <v>0</v>
      </c>
      <c r="N22" s="54">
        <v>0.5</v>
      </c>
      <c r="O22" s="54">
        <v>1</v>
      </c>
      <c r="P22" s="54">
        <v>0</v>
      </c>
      <c r="Q22" s="54">
        <v>1</v>
      </c>
      <c r="R22" s="54">
        <v>1</v>
      </c>
      <c r="S22" s="54">
        <v>1</v>
      </c>
      <c r="T22" s="54">
        <v>1</v>
      </c>
      <c r="U22" s="55"/>
    </row>
    <row r="23" spans="2:21" x14ac:dyDescent="0.2">
      <c r="B23" s="49">
        <v>5</v>
      </c>
      <c r="C23" s="50" t="s">
        <v>182</v>
      </c>
      <c r="D23" s="51">
        <f t="shared" si="2"/>
        <v>7.5</v>
      </c>
      <c r="E23" s="52">
        <f t="shared" si="3"/>
        <v>14</v>
      </c>
      <c r="F23" s="58">
        <v>0</v>
      </c>
      <c r="G23" s="54">
        <v>1</v>
      </c>
      <c r="H23" s="54">
        <v>0</v>
      </c>
      <c r="I23" s="54">
        <v>0</v>
      </c>
      <c r="J23" s="56"/>
      <c r="K23" s="54">
        <v>0.5</v>
      </c>
      <c r="L23" s="54">
        <v>0.5</v>
      </c>
      <c r="M23" s="54">
        <v>1</v>
      </c>
      <c r="N23" s="54">
        <v>1</v>
      </c>
      <c r="O23" s="54">
        <v>0.5</v>
      </c>
      <c r="P23" s="54">
        <v>1</v>
      </c>
      <c r="Q23" s="54">
        <v>0</v>
      </c>
      <c r="R23" s="54">
        <v>1</v>
      </c>
      <c r="S23" s="54">
        <v>0</v>
      </c>
      <c r="T23" s="54">
        <v>1</v>
      </c>
      <c r="U23" s="55"/>
    </row>
    <row r="24" spans="2:21" x14ac:dyDescent="0.2">
      <c r="B24" s="49">
        <v>6</v>
      </c>
      <c r="C24" s="50" t="s">
        <v>27</v>
      </c>
      <c r="D24" s="51">
        <f t="shared" si="2"/>
        <v>7.5</v>
      </c>
      <c r="E24" s="52">
        <f t="shared" si="3"/>
        <v>14</v>
      </c>
      <c r="F24" s="58">
        <v>0.5</v>
      </c>
      <c r="G24" s="54">
        <v>0.5</v>
      </c>
      <c r="H24" s="54">
        <v>0</v>
      </c>
      <c r="I24" s="54">
        <v>1</v>
      </c>
      <c r="J24" s="54">
        <v>0.5</v>
      </c>
      <c r="K24" s="56"/>
      <c r="L24" s="54">
        <v>0.5</v>
      </c>
      <c r="M24" s="54">
        <v>0.5</v>
      </c>
      <c r="N24" s="54">
        <v>0</v>
      </c>
      <c r="O24" s="54">
        <v>0.5</v>
      </c>
      <c r="P24" s="54">
        <v>0.5</v>
      </c>
      <c r="Q24" s="54">
        <v>0</v>
      </c>
      <c r="R24" s="54">
        <v>1</v>
      </c>
      <c r="S24" s="54">
        <v>1</v>
      </c>
      <c r="T24" s="54">
        <v>1</v>
      </c>
      <c r="U24" s="55"/>
    </row>
    <row r="25" spans="2:21" x14ac:dyDescent="0.2">
      <c r="B25" s="49">
        <v>7</v>
      </c>
      <c r="C25" s="50" t="s">
        <v>119</v>
      </c>
      <c r="D25" s="51">
        <f t="shared" si="2"/>
        <v>7.5</v>
      </c>
      <c r="E25" s="52">
        <f t="shared" si="3"/>
        <v>14</v>
      </c>
      <c r="F25" s="58">
        <v>0</v>
      </c>
      <c r="G25" s="54">
        <v>0</v>
      </c>
      <c r="H25" s="54">
        <v>0</v>
      </c>
      <c r="I25" s="54">
        <v>1</v>
      </c>
      <c r="J25" s="54">
        <v>0.5</v>
      </c>
      <c r="K25" s="54">
        <v>0.5</v>
      </c>
      <c r="L25" s="56"/>
      <c r="M25" s="54">
        <v>0</v>
      </c>
      <c r="N25" s="54">
        <v>1</v>
      </c>
      <c r="O25" s="54">
        <v>1</v>
      </c>
      <c r="P25" s="54">
        <v>1</v>
      </c>
      <c r="Q25" s="54">
        <v>0.5</v>
      </c>
      <c r="R25" s="54">
        <v>0.5</v>
      </c>
      <c r="S25" s="54">
        <v>0.5</v>
      </c>
      <c r="T25" s="54">
        <v>1</v>
      </c>
      <c r="U25" s="55"/>
    </row>
    <row r="26" spans="2:21" x14ac:dyDescent="0.2">
      <c r="B26" s="49">
        <v>8</v>
      </c>
      <c r="C26" s="50" t="s">
        <v>13</v>
      </c>
      <c r="D26" s="51">
        <f t="shared" si="2"/>
        <v>7.5</v>
      </c>
      <c r="E26" s="52">
        <f t="shared" si="3"/>
        <v>14</v>
      </c>
      <c r="F26" s="58">
        <v>0</v>
      </c>
      <c r="G26" s="54">
        <v>0</v>
      </c>
      <c r="H26" s="54">
        <v>0</v>
      </c>
      <c r="I26" s="54">
        <v>1</v>
      </c>
      <c r="J26" s="54">
        <v>0</v>
      </c>
      <c r="K26" s="54">
        <v>0.5</v>
      </c>
      <c r="L26" s="54">
        <v>1</v>
      </c>
      <c r="M26" s="56"/>
      <c r="N26" s="54">
        <v>1</v>
      </c>
      <c r="O26" s="54">
        <v>0.5</v>
      </c>
      <c r="P26" s="54">
        <v>0.5</v>
      </c>
      <c r="Q26" s="54">
        <v>0.5</v>
      </c>
      <c r="R26" s="54">
        <v>1</v>
      </c>
      <c r="S26" s="54">
        <v>0.5</v>
      </c>
      <c r="T26" s="54">
        <v>1</v>
      </c>
      <c r="U26" s="55"/>
    </row>
    <row r="27" spans="2:21" x14ac:dyDescent="0.2">
      <c r="B27" s="49">
        <v>9</v>
      </c>
      <c r="C27" s="50" t="s">
        <v>28</v>
      </c>
      <c r="D27" s="51">
        <f t="shared" si="2"/>
        <v>6.5</v>
      </c>
      <c r="E27" s="52">
        <f t="shared" si="3"/>
        <v>14</v>
      </c>
      <c r="F27" s="58">
        <v>0</v>
      </c>
      <c r="G27" s="54">
        <v>0</v>
      </c>
      <c r="H27" s="54">
        <v>0.5</v>
      </c>
      <c r="I27" s="54">
        <v>0.5</v>
      </c>
      <c r="J27" s="54">
        <v>0</v>
      </c>
      <c r="K27" s="54">
        <v>1</v>
      </c>
      <c r="L27" s="54">
        <v>0</v>
      </c>
      <c r="M27" s="54">
        <v>0</v>
      </c>
      <c r="N27" s="56"/>
      <c r="O27" s="54">
        <v>0</v>
      </c>
      <c r="P27" s="54">
        <v>1</v>
      </c>
      <c r="Q27" s="54">
        <v>0.5</v>
      </c>
      <c r="R27" s="54">
        <v>1</v>
      </c>
      <c r="S27" s="54">
        <v>1</v>
      </c>
      <c r="T27" s="54">
        <v>1</v>
      </c>
      <c r="U27" s="55"/>
    </row>
    <row r="28" spans="2:21" x14ac:dyDescent="0.2">
      <c r="B28" s="49">
        <v>10</v>
      </c>
      <c r="C28" s="50" t="s">
        <v>197</v>
      </c>
      <c r="D28" s="51">
        <f t="shared" si="2"/>
        <v>6</v>
      </c>
      <c r="E28" s="52">
        <f t="shared" si="3"/>
        <v>14</v>
      </c>
      <c r="F28" s="58">
        <v>0</v>
      </c>
      <c r="G28" s="54">
        <v>0.5</v>
      </c>
      <c r="H28" s="54">
        <v>0.5</v>
      </c>
      <c r="I28" s="54">
        <v>0</v>
      </c>
      <c r="J28" s="54">
        <v>0.5</v>
      </c>
      <c r="K28" s="54">
        <v>0.5</v>
      </c>
      <c r="L28" s="54">
        <v>0</v>
      </c>
      <c r="M28" s="54">
        <v>0.5</v>
      </c>
      <c r="N28" s="54">
        <v>1</v>
      </c>
      <c r="O28" s="56"/>
      <c r="P28" s="54">
        <v>0</v>
      </c>
      <c r="Q28" s="54">
        <v>0.5</v>
      </c>
      <c r="R28" s="54">
        <v>0.5</v>
      </c>
      <c r="S28" s="54">
        <v>1</v>
      </c>
      <c r="T28" s="54">
        <v>0.5</v>
      </c>
      <c r="U28" s="55"/>
    </row>
    <row r="29" spans="2:21" x14ac:dyDescent="0.2">
      <c r="B29" s="49">
        <v>11</v>
      </c>
      <c r="C29" s="50" t="s">
        <v>32</v>
      </c>
      <c r="D29" s="51">
        <f t="shared" si="2"/>
        <v>6</v>
      </c>
      <c r="E29" s="52">
        <f t="shared" si="3"/>
        <v>14</v>
      </c>
      <c r="F29" s="58">
        <v>0</v>
      </c>
      <c r="G29" s="54">
        <v>0</v>
      </c>
      <c r="H29" s="54">
        <v>0</v>
      </c>
      <c r="I29" s="54">
        <v>1</v>
      </c>
      <c r="J29" s="54">
        <v>0</v>
      </c>
      <c r="K29" s="54">
        <v>0.5</v>
      </c>
      <c r="L29" s="54">
        <v>0</v>
      </c>
      <c r="M29" s="54">
        <v>0.5</v>
      </c>
      <c r="N29" s="54">
        <v>0</v>
      </c>
      <c r="O29" s="54">
        <v>1</v>
      </c>
      <c r="P29" s="56"/>
      <c r="Q29" s="54">
        <v>1</v>
      </c>
      <c r="R29" s="54">
        <v>1</v>
      </c>
      <c r="S29" s="54">
        <v>1</v>
      </c>
      <c r="T29" s="54">
        <v>0</v>
      </c>
      <c r="U29" s="55"/>
    </row>
    <row r="30" spans="2:21" x14ac:dyDescent="0.2">
      <c r="B30" s="49">
        <v>12</v>
      </c>
      <c r="C30" s="50" t="s">
        <v>179</v>
      </c>
      <c r="D30" s="51">
        <f t="shared" si="2"/>
        <v>5.5</v>
      </c>
      <c r="E30" s="52">
        <f t="shared" si="3"/>
        <v>14</v>
      </c>
      <c r="F30" s="58">
        <v>0</v>
      </c>
      <c r="G30" s="54">
        <v>0</v>
      </c>
      <c r="H30" s="54">
        <v>0</v>
      </c>
      <c r="I30" s="54">
        <v>0</v>
      </c>
      <c r="J30" s="54">
        <v>1</v>
      </c>
      <c r="K30" s="54">
        <v>1</v>
      </c>
      <c r="L30" s="54">
        <v>0.5</v>
      </c>
      <c r="M30" s="54">
        <v>0.5</v>
      </c>
      <c r="N30" s="54">
        <v>0.5</v>
      </c>
      <c r="O30" s="54">
        <v>0.5</v>
      </c>
      <c r="P30" s="54">
        <v>0</v>
      </c>
      <c r="Q30" s="56"/>
      <c r="R30" s="54">
        <v>0.5</v>
      </c>
      <c r="S30" s="54">
        <v>0</v>
      </c>
      <c r="T30" s="54">
        <v>1</v>
      </c>
      <c r="U30" s="55"/>
    </row>
    <row r="31" spans="2:21" x14ac:dyDescent="0.2">
      <c r="B31" s="49">
        <v>13</v>
      </c>
      <c r="C31" s="50" t="s">
        <v>30</v>
      </c>
      <c r="D31" s="51">
        <f t="shared" si="2"/>
        <v>3.5</v>
      </c>
      <c r="E31" s="52">
        <f t="shared" si="3"/>
        <v>14</v>
      </c>
      <c r="F31" s="58">
        <v>0</v>
      </c>
      <c r="G31" s="54">
        <v>0</v>
      </c>
      <c r="H31" s="54">
        <v>0</v>
      </c>
      <c r="I31" s="54">
        <v>0</v>
      </c>
      <c r="J31" s="54">
        <v>0</v>
      </c>
      <c r="K31" s="54">
        <v>0</v>
      </c>
      <c r="L31" s="54">
        <v>0.5</v>
      </c>
      <c r="M31" s="54">
        <v>0</v>
      </c>
      <c r="N31" s="54">
        <v>0</v>
      </c>
      <c r="O31" s="54">
        <v>0.5</v>
      </c>
      <c r="P31" s="54">
        <v>0</v>
      </c>
      <c r="Q31" s="54">
        <v>0.5</v>
      </c>
      <c r="R31" s="56"/>
      <c r="S31" s="54">
        <v>1</v>
      </c>
      <c r="T31" s="54">
        <v>1</v>
      </c>
      <c r="U31" s="55"/>
    </row>
    <row r="32" spans="2:21" x14ac:dyDescent="0.2">
      <c r="B32" s="49">
        <v>14</v>
      </c>
      <c r="C32" s="50" t="s">
        <v>23</v>
      </c>
      <c r="D32" s="51">
        <f t="shared" si="2"/>
        <v>3</v>
      </c>
      <c r="E32" s="52">
        <f t="shared" si="3"/>
        <v>14</v>
      </c>
      <c r="F32" s="58">
        <v>0</v>
      </c>
      <c r="G32" s="54">
        <v>0</v>
      </c>
      <c r="H32" s="54">
        <v>0</v>
      </c>
      <c r="I32" s="54">
        <v>0</v>
      </c>
      <c r="J32" s="54">
        <v>1</v>
      </c>
      <c r="K32" s="54">
        <v>0</v>
      </c>
      <c r="L32" s="54">
        <v>0.5</v>
      </c>
      <c r="M32" s="54">
        <v>0.5</v>
      </c>
      <c r="N32" s="54">
        <v>0</v>
      </c>
      <c r="O32" s="54">
        <v>0</v>
      </c>
      <c r="P32" s="54">
        <v>0</v>
      </c>
      <c r="Q32" s="54">
        <v>1</v>
      </c>
      <c r="R32" s="54">
        <v>0</v>
      </c>
      <c r="S32" s="56"/>
      <c r="T32" s="54">
        <v>0</v>
      </c>
      <c r="U32" s="55"/>
    </row>
    <row r="33" spans="2:21" x14ac:dyDescent="0.2">
      <c r="B33" s="49">
        <v>15</v>
      </c>
      <c r="C33" s="50" t="s">
        <v>127</v>
      </c>
      <c r="D33" s="51">
        <f t="shared" si="2"/>
        <v>2.5</v>
      </c>
      <c r="E33" s="52">
        <f t="shared" si="3"/>
        <v>14</v>
      </c>
      <c r="F33" s="58">
        <v>0</v>
      </c>
      <c r="G33" s="54">
        <v>0</v>
      </c>
      <c r="H33" s="54">
        <v>0</v>
      </c>
      <c r="I33" s="54">
        <v>0</v>
      </c>
      <c r="J33" s="54">
        <v>0</v>
      </c>
      <c r="K33" s="54">
        <v>0</v>
      </c>
      <c r="L33" s="54">
        <v>0</v>
      </c>
      <c r="M33" s="54">
        <v>0</v>
      </c>
      <c r="N33" s="54">
        <v>0</v>
      </c>
      <c r="O33" s="54">
        <v>0.5</v>
      </c>
      <c r="P33" s="54">
        <v>1</v>
      </c>
      <c r="Q33" s="54">
        <v>0</v>
      </c>
      <c r="R33" s="54">
        <v>0</v>
      </c>
      <c r="S33" s="54">
        <v>1</v>
      </c>
      <c r="T33" s="56"/>
      <c r="U33" s="55"/>
    </row>
    <row r="34" spans="2:21" ht="13.5" thickBot="1" x14ac:dyDescent="0.25">
      <c r="B34" s="59">
        <v>16</v>
      </c>
      <c r="C34" s="60" t="s">
        <v>198</v>
      </c>
      <c r="D34" s="61">
        <f t="shared" si="2"/>
        <v>0</v>
      </c>
      <c r="E34" s="62">
        <v>15</v>
      </c>
      <c r="F34" s="63"/>
      <c r="G34" s="65"/>
      <c r="H34" s="65"/>
      <c r="I34" s="65"/>
      <c r="J34" s="65"/>
      <c r="K34" s="65"/>
      <c r="L34" s="65"/>
      <c r="M34" s="65"/>
      <c r="N34" s="65"/>
      <c r="O34" s="65"/>
      <c r="P34" s="65"/>
      <c r="Q34" s="65"/>
      <c r="R34" s="65"/>
      <c r="S34" s="65"/>
      <c r="T34" s="65"/>
      <c r="U34" s="66"/>
    </row>
    <row r="37" spans="2:21" ht="13.5" thickBot="1" x14ac:dyDescent="0.25">
      <c r="B37" s="4"/>
      <c r="C37" s="69" t="s">
        <v>25</v>
      </c>
    </row>
    <row r="38" spans="2:21" x14ac:dyDescent="0.2">
      <c r="B38" s="7"/>
      <c r="C38" s="45"/>
      <c r="D38" s="46" t="s">
        <v>1</v>
      </c>
      <c r="E38" s="47" t="s">
        <v>2</v>
      </c>
      <c r="F38" s="12">
        <v>1</v>
      </c>
      <c r="G38" s="14">
        <v>2</v>
      </c>
      <c r="H38" s="14">
        <v>3</v>
      </c>
      <c r="I38" s="14">
        <v>4</v>
      </c>
      <c r="J38" s="14">
        <v>5</v>
      </c>
      <c r="K38" s="14">
        <v>6</v>
      </c>
      <c r="L38" s="14">
        <v>7</v>
      </c>
      <c r="M38" s="14">
        <v>8</v>
      </c>
      <c r="N38" s="14">
        <v>9</v>
      </c>
      <c r="O38" s="14">
        <v>10</v>
      </c>
      <c r="P38" s="14">
        <v>11</v>
      </c>
      <c r="Q38" s="14">
        <v>12</v>
      </c>
      <c r="R38" s="14">
        <v>13</v>
      </c>
      <c r="S38" s="14">
        <v>14</v>
      </c>
      <c r="T38" s="48">
        <v>15</v>
      </c>
    </row>
    <row r="39" spans="2:21" x14ac:dyDescent="0.2">
      <c r="B39" s="49">
        <v>1</v>
      </c>
      <c r="C39" s="50" t="s">
        <v>29</v>
      </c>
      <c r="D39" s="51">
        <f t="shared" ref="D39:D53" si="4">SUM(F39:Y39)</f>
        <v>11.5</v>
      </c>
      <c r="E39" s="52">
        <f t="shared" ref="E39:E53" si="5">COUNTA(F39:Y39)</f>
        <v>14</v>
      </c>
      <c r="F39" s="53"/>
      <c r="G39" s="54">
        <v>1</v>
      </c>
      <c r="H39" s="54">
        <v>0</v>
      </c>
      <c r="I39" s="54">
        <v>1</v>
      </c>
      <c r="J39" s="54">
        <v>0</v>
      </c>
      <c r="K39" s="54">
        <v>1</v>
      </c>
      <c r="L39" s="54">
        <v>0.5</v>
      </c>
      <c r="M39" s="54">
        <v>1</v>
      </c>
      <c r="N39" s="54">
        <v>1</v>
      </c>
      <c r="O39" s="54">
        <v>1</v>
      </c>
      <c r="P39" s="54">
        <v>1</v>
      </c>
      <c r="Q39" s="54">
        <v>1</v>
      </c>
      <c r="R39" s="54">
        <v>1</v>
      </c>
      <c r="S39" s="54">
        <v>1</v>
      </c>
      <c r="T39" s="55">
        <v>1</v>
      </c>
    </row>
    <row r="40" spans="2:21" x14ac:dyDescent="0.2">
      <c r="B40" s="49">
        <v>2</v>
      </c>
      <c r="C40" s="50" t="s">
        <v>31</v>
      </c>
      <c r="D40" s="51">
        <f t="shared" si="4"/>
        <v>11</v>
      </c>
      <c r="E40" s="52">
        <f t="shared" si="5"/>
        <v>14</v>
      </c>
      <c r="F40" s="58">
        <v>0</v>
      </c>
      <c r="G40" s="56"/>
      <c r="H40" s="54">
        <v>0.5</v>
      </c>
      <c r="I40" s="54">
        <v>1</v>
      </c>
      <c r="J40" s="54">
        <v>0</v>
      </c>
      <c r="K40" s="54">
        <v>0.5</v>
      </c>
      <c r="L40" s="54">
        <v>1</v>
      </c>
      <c r="M40" s="54">
        <v>1</v>
      </c>
      <c r="N40" s="54">
        <v>1</v>
      </c>
      <c r="O40" s="54">
        <v>1</v>
      </c>
      <c r="P40" s="54">
        <v>1</v>
      </c>
      <c r="Q40" s="54">
        <v>1</v>
      </c>
      <c r="R40" s="54">
        <v>1</v>
      </c>
      <c r="S40" s="54">
        <v>1</v>
      </c>
      <c r="T40" s="55">
        <v>1</v>
      </c>
    </row>
    <row r="41" spans="2:21" x14ac:dyDescent="0.2">
      <c r="B41" s="49">
        <v>3</v>
      </c>
      <c r="C41" s="50" t="s">
        <v>186</v>
      </c>
      <c r="D41" s="51">
        <f t="shared" si="4"/>
        <v>10.5</v>
      </c>
      <c r="E41" s="52">
        <f t="shared" si="5"/>
        <v>14</v>
      </c>
      <c r="F41" s="58">
        <v>1</v>
      </c>
      <c r="G41" s="54">
        <v>0.5</v>
      </c>
      <c r="H41" s="56"/>
      <c r="I41" s="54">
        <v>0</v>
      </c>
      <c r="J41" s="54">
        <v>1</v>
      </c>
      <c r="K41" s="54">
        <v>1</v>
      </c>
      <c r="L41" s="54">
        <v>0</v>
      </c>
      <c r="M41" s="54">
        <v>0</v>
      </c>
      <c r="N41" s="54">
        <v>1</v>
      </c>
      <c r="O41" s="54">
        <v>1</v>
      </c>
      <c r="P41" s="54">
        <v>1</v>
      </c>
      <c r="Q41" s="54">
        <v>1</v>
      </c>
      <c r="R41" s="54">
        <v>1</v>
      </c>
      <c r="S41" s="54">
        <v>1</v>
      </c>
      <c r="T41" s="55">
        <v>1</v>
      </c>
    </row>
    <row r="42" spans="2:21" x14ac:dyDescent="0.2">
      <c r="B42" s="49">
        <v>4</v>
      </c>
      <c r="C42" s="50" t="s">
        <v>188</v>
      </c>
      <c r="D42" s="51">
        <f t="shared" si="4"/>
        <v>10</v>
      </c>
      <c r="E42" s="52">
        <f t="shared" si="5"/>
        <v>14</v>
      </c>
      <c r="F42" s="58">
        <v>0</v>
      </c>
      <c r="G42" s="54">
        <v>0</v>
      </c>
      <c r="H42" s="54">
        <v>1</v>
      </c>
      <c r="I42" s="56"/>
      <c r="J42" s="54">
        <v>1</v>
      </c>
      <c r="K42" s="54">
        <v>0.5</v>
      </c>
      <c r="L42" s="54">
        <v>1</v>
      </c>
      <c r="M42" s="54">
        <v>0.5</v>
      </c>
      <c r="N42" s="54">
        <v>0</v>
      </c>
      <c r="O42" s="54">
        <v>1</v>
      </c>
      <c r="P42" s="67">
        <v>1</v>
      </c>
      <c r="Q42" s="54">
        <v>1</v>
      </c>
      <c r="R42" s="54">
        <v>1</v>
      </c>
      <c r="S42" s="54">
        <v>1</v>
      </c>
      <c r="T42" s="55">
        <v>1</v>
      </c>
    </row>
    <row r="43" spans="2:21" x14ac:dyDescent="0.2">
      <c r="B43" s="49">
        <v>5</v>
      </c>
      <c r="C43" s="50" t="s">
        <v>129</v>
      </c>
      <c r="D43" s="51">
        <f t="shared" si="4"/>
        <v>10</v>
      </c>
      <c r="E43" s="52">
        <f t="shared" si="5"/>
        <v>14</v>
      </c>
      <c r="F43" s="58">
        <v>1</v>
      </c>
      <c r="G43" s="54">
        <v>1</v>
      </c>
      <c r="H43" s="54">
        <v>0</v>
      </c>
      <c r="I43" s="54">
        <v>0</v>
      </c>
      <c r="J43" s="56"/>
      <c r="K43" s="54">
        <v>0</v>
      </c>
      <c r="L43" s="54">
        <v>0</v>
      </c>
      <c r="M43" s="54">
        <v>1</v>
      </c>
      <c r="N43" s="54">
        <v>1</v>
      </c>
      <c r="O43" s="54">
        <v>1</v>
      </c>
      <c r="P43" s="67">
        <v>1</v>
      </c>
      <c r="Q43" s="54">
        <v>1</v>
      </c>
      <c r="R43" s="54">
        <v>1</v>
      </c>
      <c r="S43" s="54">
        <v>1</v>
      </c>
      <c r="T43" s="55">
        <v>1</v>
      </c>
    </row>
    <row r="44" spans="2:21" x14ac:dyDescent="0.2">
      <c r="B44" s="49">
        <v>6</v>
      </c>
      <c r="C44" s="50" t="s">
        <v>33</v>
      </c>
      <c r="D44" s="51">
        <f t="shared" si="4"/>
        <v>9</v>
      </c>
      <c r="E44" s="52">
        <f t="shared" si="5"/>
        <v>14</v>
      </c>
      <c r="F44" s="58">
        <v>0</v>
      </c>
      <c r="G44" s="54">
        <v>0.5</v>
      </c>
      <c r="H44" s="54">
        <v>0</v>
      </c>
      <c r="I44" s="54">
        <v>0.5</v>
      </c>
      <c r="J44" s="54">
        <v>1</v>
      </c>
      <c r="K44" s="56"/>
      <c r="L44" s="54">
        <v>0</v>
      </c>
      <c r="M44" s="54">
        <v>1</v>
      </c>
      <c r="N44" s="54">
        <v>1</v>
      </c>
      <c r="O44" s="54">
        <v>0</v>
      </c>
      <c r="P44" s="67">
        <v>1</v>
      </c>
      <c r="Q44" s="54">
        <v>1</v>
      </c>
      <c r="R44" s="54">
        <v>1</v>
      </c>
      <c r="S44" s="54">
        <v>1</v>
      </c>
      <c r="T44" s="55">
        <v>1</v>
      </c>
    </row>
    <row r="45" spans="2:21" x14ac:dyDescent="0.2">
      <c r="B45" s="49">
        <v>7</v>
      </c>
      <c r="C45" s="50" t="s">
        <v>183</v>
      </c>
      <c r="D45" s="51">
        <f t="shared" si="4"/>
        <v>8.5</v>
      </c>
      <c r="E45" s="52">
        <f t="shared" si="5"/>
        <v>14</v>
      </c>
      <c r="F45" s="58">
        <v>0.5</v>
      </c>
      <c r="G45" s="54">
        <v>0</v>
      </c>
      <c r="H45" s="54">
        <v>1</v>
      </c>
      <c r="I45" s="54">
        <v>0</v>
      </c>
      <c r="J45" s="54">
        <v>1</v>
      </c>
      <c r="K45" s="54">
        <v>1</v>
      </c>
      <c r="L45" s="56"/>
      <c r="M45" s="54">
        <v>0</v>
      </c>
      <c r="N45" s="54">
        <v>1</v>
      </c>
      <c r="O45" s="54">
        <v>0</v>
      </c>
      <c r="P45" s="67">
        <v>1</v>
      </c>
      <c r="Q45" s="54">
        <v>0.5</v>
      </c>
      <c r="R45" s="54">
        <v>1</v>
      </c>
      <c r="S45" s="54">
        <v>1</v>
      </c>
      <c r="T45" s="55">
        <v>0.5</v>
      </c>
    </row>
    <row r="46" spans="2:21" x14ac:dyDescent="0.2">
      <c r="B46" s="49">
        <v>8</v>
      </c>
      <c r="C46" s="50" t="s">
        <v>190</v>
      </c>
      <c r="D46" s="51">
        <f t="shared" si="4"/>
        <v>7.5</v>
      </c>
      <c r="E46" s="52">
        <f t="shared" si="5"/>
        <v>14</v>
      </c>
      <c r="F46" s="58">
        <v>0</v>
      </c>
      <c r="G46" s="54">
        <v>0</v>
      </c>
      <c r="H46" s="54">
        <v>1</v>
      </c>
      <c r="I46" s="54">
        <v>0.5</v>
      </c>
      <c r="J46" s="54">
        <v>0</v>
      </c>
      <c r="K46" s="54">
        <v>0</v>
      </c>
      <c r="L46" s="54">
        <v>1</v>
      </c>
      <c r="M46" s="56"/>
      <c r="N46" s="54">
        <v>0</v>
      </c>
      <c r="O46" s="54">
        <v>0</v>
      </c>
      <c r="P46" s="54">
        <v>1</v>
      </c>
      <c r="Q46" s="54">
        <v>1</v>
      </c>
      <c r="R46" s="54">
        <v>1</v>
      </c>
      <c r="S46" s="68">
        <v>1</v>
      </c>
      <c r="T46" s="55">
        <v>1</v>
      </c>
    </row>
    <row r="47" spans="2:21" x14ac:dyDescent="0.2">
      <c r="B47" s="49">
        <v>9</v>
      </c>
      <c r="C47" s="50" t="s">
        <v>121</v>
      </c>
      <c r="D47" s="51">
        <f t="shared" si="4"/>
        <v>7</v>
      </c>
      <c r="E47" s="52">
        <f t="shared" si="5"/>
        <v>14</v>
      </c>
      <c r="F47" s="58">
        <v>0</v>
      </c>
      <c r="G47" s="54">
        <v>0</v>
      </c>
      <c r="H47" s="54">
        <v>0</v>
      </c>
      <c r="I47" s="54">
        <v>1</v>
      </c>
      <c r="J47" s="54">
        <v>0</v>
      </c>
      <c r="K47" s="54">
        <v>0</v>
      </c>
      <c r="L47" s="54">
        <v>0</v>
      </c>
      <c r="M47" s="54">
        <v>1</v>
      </c>
      <c r="N47" s="56"/>
      <c r="O47" s="67">
        <v>1</v>
      </c>
      <c r="P47" s="54">
        <v>1</v>
      </c>
      <c r="Q47" s="54">
        <v>1</v>
      </c>
      <c r="R47" s="54">
        <v>0</v>
      </c>
      <c r="S47" s="54">
        <v>1</v>
      </c>
      <c r="T47" s="55">
        <v>1</v>
      </c>
    </row>
    <row r="48" spans="2:21" x14ac:dyDescent="0.2">
      <c r="B48" s="49">
        <v>10</v>
      </c>
      <c r="C48" s="50" t="s">
        <v>184</v>
      </c>
      <c r="D48" s="51">
        <f t="shared" si="4"/>
        <v>5.5</v>
      </c>
      <c r="E48" s="52">
        <f t="shared" si="5"/>
        <v>14</v>
      </c>
      <c r="F48" s="58">
        <v>0</v>
      </c>
      <c r="G48" s="54">
        <v>0</v>
      </c>
      <c r="H48" s="54">
        <v>0</v>
      </c>
      <c r="I48" s="54">
        <v>0</v>
      </c>
      <c r="J48" s="54">
        <v>0</v>
      </c>
      <c r="K48" s="54">
        <v>1</v>
      </c>
      <c r="L48" s="54">
        <v>1</v>
      </c>
      <c r="M48" s="54">
        <v>1</v>
      </c>
      <c r="N48" s="67">
        <v>0</v>
      </c>
      <c r="O48" s="56"/>
      <c r="P48" s="54">
        <v>0</v>
      </c>
      <c r="Q48" s="54">
        <v>0.5</v>
      </c>
      <c r="R48" s="67">
        <v>0</v>
      </c>
      <c r="S48" s="54">
        <v>1</v>
      </c>
      <c r="T48" s="55">
        <v>1</v>
      </c>
    </row>
    <row r="49" spans="2:20" x14ac:dyDescent="0.2">
      <c r="B49" s="49">
        <v>11</v>
      </c>
      <c r="C49" s="50" t="s">
        <v>199</v>
      </c>
      <c r="D49" s="51">
        <f t="shared" si="4"/>
        <v>4</v>
      </c>
      <c r="E49" s="52">
        <f t="shared" si="5"/>
        <v>14</v>
      </c>
      <c r="F49" s="58">
        <v>0</v>
      </c>
      <c r="G49" s="54">
        <v>0</v>
      </c>
      <c r="H49" s="54">
        <v>0</v>
      </c>
      <c r="I49" s="67">
        <v>0</v>
      </c>
      <c r="J49" s="67">
        <v>0</v>
      </c>
      <c r="K49" s="67">
        <v>0</v>
      </c>
      <c r="L49" s="67">
        <v>0</v>
      </c>
      <c r="M49" s="54">
        <v>0</v>
      </c>
      <c r="N49" s="54">
        <v>0</v>
      </c>
      <c r="O49" s="54">
        <v>1</v>
      </c>
      <c r="P49" s="56"/>
      <c r="Q49" s="54">
        <v>0</v>
      </c>
      <c r="R49" s="54">
        <v>1</v>
      </c>
      <c r="S49" s="54">
        <v>1</v>
      </c>
      <c r="T49" s="55">
        <v>1</v>
      </c>
    </row>
    <row r="50" spans="2:20" x14ac:dyDescent="0.2">
      <c r="B50" s="49">
        <v>12</v>
      </c>
      <c r="C50" s="50" t="s">
        <v>189</v>
      </c>
      <c r="D50" s="51">
        <f t="shared" si="4"/>
        <v>3.5</v>
      </c>
      <c r="E50" s="52">
        <f t="shared" si="5"/>
        <v>14</v>
      </c>
      <c r="F50" s="58">
        <v>0</v>
      </c>
      <c r="G50" s="54">
        <v>0</v>
      </c>
      <c r="H50" s="54">
        <v>0</v>
      </c>
      <c r="I50" s="54">
        <v>0</v>
      </c>
      <c r="J50" s="54">
        <v>0</v>
      </c>
      <c r="K50" s="54">
        <v>0</v>
      </c>
      <c r="L50" s="54">
        <v>0.5</v>
      </c>
      <c r="M50" s="54">
        <v>0</v>
      </c>
      <c r="N50" s="54">
        <v>0</v>
      </c>
      <c r="O50" s="54">
        <v>0.5</v>
      </c>
      <c r="P50" s="54">
        <v>1</v>
      </c>
      <c r="Q50" s="56"/>
      <c r="R50" s="54">
        <v>1</v>
      </c>
      <c r="S50" s="54">
        <v>0.5</v>
      </c>
      <c r="T50" s="55">
        <v>0</v>
      </c>
    </row>
    <row r="51" spans="2:20" x14ac:dyDescent="0.2">
      <c r="B51" s="49">
        <v>13</v>
      </c>
      <c r="C51" s="50" t="s">
        <v>200</v>
      </c>
      <c r="D51" s="51">
        <f t="shared" si="4"/>
        <v>3</v>
      </c>
      <c r="E51" s="52">
        <f t="shared" si="5"/>
        <v>14</v>
      </c>
      <c r="F51" s="58">
        <v>0</v>
      </c>
      <c r="G51" s="54">
        <v>0</v>
      </c>
      <c r="H51" s="54">
        <v>0</v>
      </c>
      <c r="I51" s="54">
        <v>0</v>
      </c>
      <c r="J51" s="54">
        <v>0</v>
      </c>
      <c r="K51" s="54">
        <v>0</v>
      </c>
      <c r="L51" s="54">
        <v>0</v>
      </c>
      <c r="M51" s="54">
        <v>0</v>
      </c>
      <c r="N51" s="54">
        <v>1</v>
      </c>
      <c r="O51" s="67">
        <v>1</v>
      </c>
      <c r="P51" s="54">
        <v>0</v>
      </c>
      <c r="Q51" s="54">
        <v>0</v>
      </c>
      <c r="R51" s="56"/>
      <c r="S51" s="54">
        <v>0</v>
      </c>
      <c r="T51" s="55">
        <v>1</v>
      </c>
    </row>
    <row r="52" spans="2:20" x14ac:dyDescent="0.2">
      <c r="B52" s="49">
        <v>14</v>
      </c>
      <c r="C52" s="50" t="s">
        <v>201</v>
      </c>
      <c r="D52" s="51">
        <f t="shared" si="4"/>
        <v>2.5</v>
      </c>
      <c r="E52" s="52">
        <f t="shared" si="5"/>
        <v>14</v>
      </c>
      <c r="F52" s="58">
        <v>0</v>
      </c>
      <c r="G52" s="54">
        <v>0</v>
      </c>
      <c r="H52" s="54">
        <v>0</v>
      </c>
      <c r="I52" s="54">
        <v>0</v>
      </c>
      <c r="J52" s="54">
        <v>0</v>
      </c>
      <c r="K52" s="54">
        <v>0</v>
      </c>
      <c r="L52" s="54">
        <v>0</v>
      </c>
      <c r="M52" s="54">
        <v>0</v>
      </c>
      <c r="N52" s="67">
        <v>0</v>
      </c>
      <c r="O52" s="54">
        <v>0</v>
      </c>
      <c r="P52" s="54">
        <v>0</v>
      </c>
      <c r="Q52" s="54">
        <v>0.5</v>
      </c>
      <c r="R52" s="54">
        <v>1</v>
      </c>
      <c r="S52" s="56"/>
      <c r="T52" s="55">
        <v>1</v>
      </c>
    </row>
    <row r="53" spans="2:20" ht="13.5" thickBot="1" x14ac:dyDescent="0.25">
      <c r="B53" s="59">
        <v>15</v>
      </c>
      <c r="C53" s="60" t="s">
        <v>202</v>
      </c>
      <c r="D53" s="61">
        <f t="shared" si="4"/>
        <v>1.5</v>
      </c>
      <c r="E53" s="62">
        <f t="shared" si="5"/>
        <v>14</v>
      </c>
      <c r="F53" s="63">
        <v>0</v>
      </c>
      <c r="G53" s="65">
        <v>0</v>
      </c>
      <c r="H53" s="65">
        <v>0</v>
      </c>
      <c r="I53" s="65">
        <v>0</v>
      </c>
      <c r="J53" s="65">
        <v>0</v>
      </c>
      <c r="K53" s="65">
        <v>0</v>
      </c>
      <c r="L53" s="65">
        <v>0.5</v>
      </c>
      <c r="M53" s="65">
        <v>0</v>
      </c>
      <c r="N53" s="65">
        <v>0</v>
      </c>
      <c r="O53" s="65">
        <v>0</v>
      </c>
      <c r="P53" s="65">
        <v>0</v>
      </c>
      <c r="Q53" s="65">
        <v>1</v>
      </c>
      <c r="R53" s="65">
        <v>0</v>
      </c>
      <c r="S53" s="65">
        <v>0</v>
      </c>
      <c r="T53" s="66"/>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13"/>
  <dimension ref="B2:Z67"/>
  <sheetViews>
    <sheetView workbookViewId="0">
      <selection activeCell="G1" sqref="G1:X1048576"/>
    </sheetView>
  </sheetViews>
  <sheetFormatPr defaultRowHeight="12.75" x14ac:dyDescent="0.2"/>
  <cols>
    <col min="1" max="1" width="2.28515625" style="2" customWidth="1"/>
    <col min="2" max="2" width="3.28515625" style="2" customWidth="1"/>
    <col min="3" max="3" width="24.140625" style="2" customWidth="1"/>
    <col min="4" max="6" width="4.7109375" style="2" customWidth="1"/>
    <col min="7" max="24" width="4.5703125" style="2" customWidth="1"/>
    <col min="25" max="25" width="6" style="2" customWidth="1"/>
    <col min="26" max="16384" width="9.140625" style="2"/>
  </cols>
  <sheetData>
    <row r="2" spans="2:24" ht="18.75" thickBot="1" x14ac:dyDescent="0.3">
      <c r="B2" s="4"/>
      <c r="C2" s="43" t="s">
        <v>0</v>
      </c>
    </row>
    <row r="3" spans="2:24" x14ac:dyDescent="0.2">
      <c r="B3" s="7"/>
      <c r="C3" s="45"/>
      <c r="D3" s="46" t="s">
        <v>1</v>
      </c>
      <c r="E3" s="47" t="s">
        <v>2</v>
      </c>
      <c r="F3" s="70" t="s">
        <v>3</v>
      </c>
      <c r="G3" s="12">
        <v>1</v>
      </c>
      <c r="H3" s="14">
        <v>2</v>
      </c>
      <c r="I3" s="14">
        <v>3</v>
      </c>
      <c r="J3" s="14">
        <v>4</v>
      </c>
      <c r="K3" s="14">
        <v>5</v>
      </c>
      <c r="L3" s="14">
        <v>6</v>
      </c>
      <c r="M3" s="14">
        <v>7</v>
      </c>
      <c r="N3" s="14">
        <v>8</v>
      </c>
      <c r="O3" s="14">
        <v>9</v>
      </c>
      <c r="P3" s="14">
        <v>10</v>
      </c>
      <c r="Q3" s="14">
        <v>11</v>
      </c>
      <c r="R3" s="14">
        <v>12</v>
      </c>
      <c r="S3" s="14">
        <v>13</v>
      </c>
      <c r="T3" s="14">
        <v>14</v>
      </c>
      <c r="U3" s="14">
        <v>15</v>
      </c>
      <c r="V3" s="14">
        <v>16</v>
      </c>
      <c r="W3" s="14">
        <v>17</v>
      </c>
      <c r="X3" s="48">
        <v>18</v>
      </c>
    </row>
    <row r="4" spans="2:24" x14ac:dyDescent="0.2">
      <c r="B4" s="49">
        <v>1</v>
      </c>
      <c r="C4" s="50" t="s">
        <v>203</v>
      </c>
      <c r="D4" s="51">
        <f t="shared" ref="D4:D21" si="0">SUM(G4:X4)</f>
        <v>15</v>
      </c>
      <c r="E4" s="52">
        <f t="shared" ref="E4:E21" si="1">COUNTA(G4:X4)</f>
        <v>17</v>
      </c>
      <c r="F4" s="52">
        <f t="shared" ref="F4:F21" si="2">G4*$E$4+H4*$E$5+I4*$E$6+J4*$E$7+K4*$E$8+L4*$E$9+M4*$E$10+N4*$E$11+O4*$E$12+P4*$E$13+Q4*$E$14+R4*$E$15+S4*$E$16+T4*$E$17+U4*$E$18+V4*$E$19+W4*$E$20+X4*$E$21</f>
        <v>255</v>
      </c>
      <c r="G4" s="53"/>
      <c r="H4" s="54">
        <v>1</v>
      </c>
      <c r="I4" s="54">
        <v>0.5</v>
      </c>
      <c r="J4" s="54">
        <v>1</v>
      </c>
      <c r="K4" s="54">
        <v>0</v>
      </c>
      <c r="L4" s="54">
        <v>1</v>
      </c>
      <c r="M4" s="54">
        <v>1</v>
      </c>
      <c r="N4" s="54">
        <v>1</v>
      </c>
      <c r="O4" s="54">
        <v>1</v>
      </c>
      <c r="P4" s="54">
        <v>1</v>
      </c>
      <c r="Q4" s="54">
        <v>1</v>
      </c>
      <c r="R4" s="54">
        <v>1</v>
      </c>
      <c r="S4" s="54">
        <v>1</v>
      </c>
      <c r="T4" s="54">
        <v>0.5</v>
      </c>
      <c r="U4" s="54">
        <v>1</v>
      </c>
      <c r="V4" s="54">
        <v>1</v>
      </c>
      <c r="W4" s="67">
        <v>1</v>
      </c>
      <c r="X4" s="55">
        <v>1</v>
      </c>
    </row>
    <row r="5" spans="2:24" x14ac:dyDescent="0.2">
      <c r="B5" s="49">
        <v>2</v>
      </c>
      <c r="C5" s="50" t="s">
        <v>161</v>
      </c>
      <c r="D5" s="51">
        <f t="shared" si="0"/>
        <v>14.5</v>
      </c>
      <c r="E5" s="52">
        <f t="shared" si="1"/>
        <v>17</v>
      </c>
      <c r="F5" s="52">
        <f t="shared" si="2"/>
        <v>246.5</v>
      </c>
      <c r="G5" s="58">
        <v>0</v>
      </c>
      <c r="H5" s="56"/>
      <c r="I5" s="54">
        <v>1</v>
      </c>
      <c r="J5" s="54">
        <v>1</v>
      </c>
      <c r="K5" s="54">
        <v>1</v>
      </c>
      <c r="L5" s="54">
        <v>0.5</v>
      </c>
      <c r="M5" s="54">
        <v>1</v>
      </c>
      <c r="N5" s="54">
        <v>1</v>
      </c>
      <c r="O5" s="54">
        <v>0.5</v>
      </c>
      <c r="P5" s="54">
        <v>1</v>
      </c>
      <c r="Q5" s="54">
        <v>1</v>
      </c>
      <c r="R5" s="54">
        <v>0.5</v>
      </c>
      <c r="S5" s="54">
        <v>1</v>
      </c>
      <c r="T5" s="54">
        <v>1</v>
      </c>
      <c r="U5" s="54">
        <v>1</v>
      </c>
      <c r="V5" s="54">
        <v>1</v>
      </c>
      <c r="W5" s="54">
        <v>1</v>
      </c>
      <c r="X5" s="55">
        <v>1</v>
      </c>
    </row>
    <row r="6" spans="2:24" x14ac:dyDescent="0.2">
      <c r="B6" s="49">
        <v>3</v>
      </c>
      <c r="C6" s="50" t="s">
        <v>204</v>
      </c>
      <c r="D6" s="51">
        <f t="shared" si="0"/>
        <v>14.5</v>
      </c>
      <c r="E6" s="52">
        <f t="shared" si="1"/>
        <v>17</v>
      </c>
      <c r="F6" s="52">
        <f t="shared" si="2"/>
        <v>246.5</v>
      </c>
      <c r="G6" s="58">
        <v>0.5</v>
      </c>
      <c r="H6" s="54">
        <v>0</v>
      </c>
      <c r="I6" s="56"/>
      <c r="J6" s="54">
        <v>0</v>
      </c>
      <c r="K6" s="54">
        <v>1</v>
      </c>
      <c r="L6" s="54">
        <v>1</v>
      </c>
      <c r="M6" s="54">
        <v>1</v>
      </c>
      <c r="N6" s="54">
        <v>1</v>
      </c>
      <c r="O6" s="54">
        <v>1</v>
      </c>
      <c r="P6" s="54">
        <v>1</v>
      </c>
      <c r="Q6" s="54">
        <v>1</v>
      </c>
      <c r="R6" s="54">
        <v>1</v>
      </c>
      <c r="S6" s="54">
        <v>1</v>
      </c>
      <c r="T6" s="54">
        <v>1</v>
      </c>
      <c r="U6" s="54">
        <v>1</v>
      </c>
      <c r="V6" s="54">
        <v>1</v>
      </c>
      <c r="W6" s="54">
        <v>1</v>
      </c>
      <c r="X6" s="55">
        <v>1</v>
      </c>
    </row>
    <row r="7" spans="2:24" x14ac:dyDescent="0.2">
      <c r="B7" s="49">
        <v>4</v>
      </c>
      <c r="C7" s="50" t="s">
        <v>205</v>
      </c>
      <c r="D7" s="51">
        <f t="shared" si="0"/>
        <v>12</v>
      </c>
      <c r="E7" s="52">
        <f t="shared" si="1"/>
        <v>17</v>
      </c>
      <c r="F7" s="52">
        <f t="shared" si="2"/>
        <v>204</v>
      </c>
      <c r="G7" s="58">
        <v>0</v>
      </c>
      <c r="H7" s="54">
        <v>0</v>
      </c>
      <c r="I7" s="54">
        <v>1</v>
      </c>
      <c r="J7" s="56"/>
      <c r="K7" s="54">
        <v>0</v>
      </c>
      <c r="L7" s="54">
        <v>0.5</v>
      </c>
      <c r="M7" s="54">
        <v>1</v>
      </c>
      <c r="N7" s="54">
        <v>0.5</v>
      </c>
      <c r="O7" s="54">
        <v>1</v>
      </c>
      <c r="P7" s="54">
        <v>0.5</v>
      </c>
      <c r="Q7" s="54">
        <v>1</v>
      </c>
      <c r="R7" s="54">
        <v>1</v>
      </c>
      <c r="S7" s="54">
        <v>1</v>
      </c>
      <c r="T7" s="54">
        <v>1</v>
      </c>
      <c r="U7" s="54">
        <v>0.5</v>
      </c>
      <c r="V7" s="54">
        <v>1</v>
      </c>
      <c r="W7" s="67">
        <v>1</v>
      </c>
      <c r="X7" s="55">
        <v>1</v>
      </c>
    </row>
    <row r="8" spans="2:24" x14ac:dyDescent="0.2">
      <c r="B8" s="49">
        <v>5</v>
      </c>
      <c r="C8" s="50" t="s">
        <v>132</v>
      </c>
      <c r="D8" s="51">
        <f t="shared" si="0"/>
        <v>10.5</v>
      </c>
      <c r="E8" s="52">
        <f t="shared" si="1"/>
        <v>17</v>
      </c>
      <c r="F8" s="52">
        <f t="shared" si="2"/>
        <v>178.5</v>
      </c>
      <c r="G8" s="58">
        <v>1</v>
      </c>
      <c r="H8" s="54">
        <v>0</v>
      </c>
      <c r="I8" s="54">
        <v>0</v>
      </c>
      <c r="J8" s="54">
        <v>1</v>
      </c>
      <c r="K8" s="56"/>
      <c r="L8" s="54">
        <v>0</v>
      </c>
      <c r="M8" s="54">
        <v>0.5</v>
      </c>
      <c r="N8" s="54">
        <v>1</v>
      </c>
      <c r="O8" s="54">
        <v>1</v>
      </c>
      <c r="P8" s="54">
        <v>0</v>
      </c>
      <c r="Q8" s="54">
        <v>1</v>
      </c>
      <c r="R8" s="54">
        <v>1</v>
      </c>
      <c r="S8" s="54">
        <v>0</v>
      </c>
      <c r="T8" s="54">
        <v>1</v>
      </c>
      <c r="U8" s="54">
        <v>0</v>
      </c>
      <c r="V8" s="54">
        <v>1</v>
      </c>
      <c r="W8" s="54">
        <v>1</v>
      </c>
      <c r="X8" s="55">
        <v>1</v>
      </c>
    </row>
    <row r="9" spans="2:24" x14ac:dyDescent="0.2">
      <c r="B9" s="49">
        <v>6</v>
      </c>
      <c r="C9" s="50" t="s">
        <v>138</v>
      </c>
      <c r="D9" s="51">
        <f t="shared" si="0"/>
        <v>10.5</v>
      </c>
      <c r="E9" s="52">
        <f t="shared" si="1"/>
        <v>17</v>
      </c>
      <c r="F9" s="52">
        <f t="shared" si="2"/>
        <v>178.5</v>
      </c>
      <c r="G9" s="58">
        <v>0</v>
      </c>
      <c r="H9" s="54">
        <v>0.5</v>
      </c>
      <c r="I9" s="54">
        <v>0</v>
      </c>
      <c r="J9" s="54">
        <v>0.5</v>
      </c>
      <c r="K9" s="54">
        <v>1</v>
      </c>
      <c r="L9" s="56"/>
      <c r="M9" s="54">
        <v>0.5</v>
      </c>
      <c r="N9" s="54">
        <v>0</v>
      </c>
      <c r="O9" s="54">
        <v>1</v>
      </c>
      <c r="P9" s="54">
        <v>0.5</v>
      </c>
      <c r="Q9" s="54">
        <v>0.5</v>
      </c>
      <c r="R9" s="54">
        <v>0.5</v>
      </c>
      <c r="S9" s="54">
        <v>0.5</v>
      </c>
      <c r="T9" s="54">
        <v>1</v>
      </c>
      <c r="U9" s="54">
        <v>1</v>
      </c>
      <c r="V9" s="54">
        <v>1</v>
      </c>
      <c r="W9" s="54">
        <v>1</v>
      </c>
      <c r="X9" s="55">
        <v>1</v>
      </c>
    </row>
    <row r="10" spans="2:24" x14ac:dyDescent="0.2">
      <c r="B10" s="49">
        <v>7</v>
      </c>
      <c r="C10" s="50" t="s">
        <v>133</v>
      </c>
      <c r="D10" s="51">
        <f t="shared" si="0"/>
        <v>10</v>
      </c>
      <c r="E10" s="52">
        <f t="shared" si="1"/>
        <v>17</v>
      </c>
      <c r="F10" s="52">
        <f t="shared" si="2"/>
        <v>170</v>
      </c>
      <c r="G10" s="58">
        <v>0</v>
      </c>
      <c r="H10" s="54">
        <v>0</v>
      </c>
      <c r="I10" s="54">
        <v>0</v>
      </c>
      <c r="J10" s="54">
        <v>0</v>
      </c>
      <c r="K10" s="54">
        <v>0.5</v>
      </c>
      <c r="L10" s="54">
        <v>0.5</v>
      </c>
      <c r="M10" s="56"/>
      <c r="N10" s="54">
        <v>0.5</v>
      </c>
      <c r="O10" s="54">
        <v>0</v>
      </c>
      <c r="P10" s="54">
        <v>1</v>
      </c>
      <c r="Q10" s="54">
        <v>1</v>
      </c>
      <c r="R10" s="54">
        <v>1</v>
      </c>
      <c r="S10" s="54">
        <v>0.5</v>
      </c>
      <c r="T10" s="54">
        <v>1</v>
      </c>
      <c r="U10" s="54">
        <v>1</v>
      </c>
      <c r="V10" s="54">
        <v>1</v>
      </c>
      <c r="W10" s="67">
        <v>1</v>
      </c>
      <c r="X10" s="55">
        <v>1</v>
      </c>
    </row>
    <row r="11" spans="2:24" x14ac:dyDescent="0.2">
      <c r="B11" s="49">
        <v>8</v>
      </c>
      <c r="C11" s="50" t="s">
        <v>137</v>
      </c>
      <c r="D11" s="51">
        <f t="shared" si="0"/>
        <v>8.5</v>
      </c>
      <c r="E11" s="52">
        <f t="shared" si="1"/>
        <v>17</v>
      </c>
      <c r="F11" s="52">
        <f t="shared" si="2"/>
        <v>144.5</v>
      </c>
      <c r="G11" s="58">
        <v>0</v>
      </c>
      <c r="H11" s="54">
        <v>0</v>
      </c>
      <c r="I11" s="54">
        <v>0</v>
      </c>
      <c r="J11" s="54">
        <v>0.5</v>
      </c>
      <c r="K11" s="54">
        <v>0</v>
      </c>
      <c r="L11" s="54">
        <v>1</v>
      </c>
      <c r="M11" s="54">
        <v>0.5</v>
      </c>
      <c r="N11" s="56"/>
      <c r="O11" s="54">
        <v>0.5</v>
      </c>
      <c r="P11" s="54">
        <v>0.5</v>
      </c>
      <c r="Q11" s="54">
        <v>1</v>
      </c>
      <c r="R11" s="54">
        <v>0</v>
      </c>
      <c r="S11" s="54">
        <v>0.5</v>
      </c>
      <c r="T11" s="54">
        <v>1</v>
      </c>
      <c r="U11" s="54">
        <v>1</v>
      </c>
      <c r="V11" s="54">
        <v>0</v>
      </c>
      <c r="W11" s="67">
        <v>1</v>
      </c>
      <c r="X11" s="55">
        <v>1</v>
      </c>
    </row>
    <row r="12" spans="2:24" x14ac:dyDescent="0.2">
      <c r="B12" s="49">
        <v>9</v>
      </c>
      <c r="C12" s="50" t="s">
        <v>163</v>
      </c>
      <c r="D12" s="51">
        <f t="shared" si="0"/>
        <v>8</v>
      </c>
      <c r="E12" s="52">
        <f t="shared" si="1"/>
        <v>17</v>
      </c>
      <c r="F12" s="52">
        <f t="shared" si="2"/>
        <v>136</v>
      </c>
      <c r="G12" s="58">
        <v>0</v>
      </c>
      <c r="H12" s="54">
        <v>0.5</v>
      </c>
      <c r="I12" s="54">
        <v>0</v>
      </c>
      <c r="J12" s="54">
        <v>0</v>
      </c>
      <c r="K12" s="54">
        <v>0</v>
      </c>
      <c r="L12" s="54">
        <v>0</v>
      </c>
      <c r="M12" s="54">
        <v>1</v>
      </c>
      <c r="N12" s="54">
        <v>0.5</v>
      </c>
      <c r="O12" s="56"/>
      <c r="P12" s="54">
        <v>1</v>
      </c>
      <c r="Q12" s="54">
        <v>0.5</v>
      </c>
      <c r="R12" s="54">
        <v>0</v>
      </c>
      <c r="S12" s="54">
        <v>1</v>
      </c>
      <c r="T12" s="54">
        <v>1</v>
      </c>
      <c r="U12" s="54">
        <v>0.5</v>
      </c>
      <c r="V12" s="54">
        <v>1</v>
      </c>
      <c r="W12" s="54">
        <v>0</v>
      </c>
      <c r="X12" s="55">
        <v>1</v>
      </c>
    </row>
    <row r="13" spans="2:24" x14ac:dyDescent="0.2">
      <c r="B13" s="49">
        <v>10</v>
      </c>
      <c r="C13" s="50" t="s">
        <v>206</v>
      </c>
      <c r="D13" s="51">
        <f t="shared" si="0"/>
        <v>7</v>
      </c>
      <c r="E13" s="52">
        <f t="shared" si="1"/>
        <v>17</v>
      </c>
      <c r="F13" s="52">
        <f t="shared" si="2"/>
        <v>119</v>
      </c>
      <c r="G13" s="58">
        <v>0</v>
      </c>
      <c r="H13" s="54">
        <v>0</v>
      </c>
      <c r="I13" s="54">
        <v>0</v>
      </c>
      <c r="J13" s="54">
        <v>0.5</v>
      </c>
      <c r="K13" s="54">
        <v>1</v>
      </c>
      <c r="L13" s="54">
        <v>0.5</v>
      </c>
      <c r="M13" s="54">
        <v>0</v>
      </c>
      <c r="N13" s="54">
        <v>0.5</v>
      </c>
      <c r="O13" s="54">
        <v>0</v>
      </c>
      <c r="P13" s="56"/>
      <c r="Q13" s="54">
        <v>0</v>
      </c>
      <c r="R13" s="54">
        <v>0.5</v>
      </c>
      <c r="S13" s="54">
        <v>1</v>
      </c>
      <c r="T13" s="54">
        <v>0.5</v>
      </c>
      <c r="U13" s="54">
        <v>0.5</v>
      </c>
      <c r="V13" s="54">
        <v>0.5</v>
      </c>
      <c r="W13" s="54">
        <v>0.5</v>
      </c>
      <c r="X13" s="55">
        <v>1</v>
      </c>
    </row>
    <row r="14" spans="2:24" x14ac:dyDescent="0.2">
      <c r="B14" s="49">
        <v>11</v>
      </c>
      <c r="C14" s="50" t="s">
        <v>141</v>
      </c>
      <c r="D14" s="51">
        <f t="shared" si="0"/>
        <v>7</v>
      </c>
      <c r="E14" s="52">
        <f t="shared" si="1"/>
        <v>17</v>
      </c>
      <c r="F14" s="52">
        <f t="shared" si="2"/>
        <v>119</v>
      </c>
      <c r="G14" s="58">
        <v>0</v>
      </c>
      <c r="H14" s="54">
        <v>0</v>
      </c>
      <c r="I14" s="54">
        <v>0</v>
      </c>
      <c r="J14" s="54">
        <v>0</v>
      </c>
      <c r="K14" s="54">
        <v>0</v>
      </c>
      <c r="L14" s="54">
        <v>0.5</v>
      </c>
      <c r="M14" s="54">
        <v>0</v>
      </c>
      <c r="N14" s="54">
        <v>0</v>
      </c>
      <c r="O14" s="54">
        <v>0.5</v>
      </c>
      <c r="P14" s="54">
        <v>1</v>
      </c>
      <c r="Q14" s="56"/>
      <c r="R14" s="54">
        <v>0.5</v>
      </c>
      <c r="S14" s="54">
        <v>1</v>
      </c>
      <c r="T14" s="54">
        <v>0.5</v>
      </c>
      <c r="U14" s="54">
        <v>0.5</v>
      </c>
      <c r="V14" s="54">
        <v>0.5</v>
      </c>
      <c r="W14" s="54">
        <v>1</v>
      </c>
      <c r="X14" s="55">
        <v>1</v>
      </c>
    </row>
    <row r="15" spans="2:24" x14ac:dyDescent="0.2">
      <c r="B15" s="49">
        <v>12</v>
      </c>
      <c r="C15" s="50" t="s">
        <v>207</v>
      </c>
      <c r="D15" s="51">
        <f t="shared" si="0"/>
        <v>6.5</v>
      </c>
      <c r="E15" s="52">
        <f t="shared" si="1"/>
        <v>17</v>
      </c>
      <c r="F15" s="52">
        <f t="shared" si="2"/>
        <v>110.5</v>
      </c>
      <c r="G15" s="58">
        <v>0</v>
      </c>
      <c r="H15" s="54">
        <v>0.5</v>
      </c>
      <c r="I15" s="54">
        <v>0</v>
      </c>
      <c r="J15" s="54">
        <v>0</v>
      </c>
      <c r="K15" s="54">
        <v>0</v>
      </c>
      <c r="L15" s="54">
        <v>0.5</v>
      </c>
      <c r="M15" s="54">
        <v>0</v>
      </c>
      <c r="N15" s="54">
        <v>1</v>
      </c>
      <c r="O15" s="54">
        <v>1</v>
      </c>
      <c r="P15" s="54">
        <v>0.5</v>
      </c>
      <c r="Q15" s="54">
        <v>0.5</v>
      </c>
      <c r="R15" s="56"/>
      <c r="S15" s="54">
        <v>0</v>
      </c>
      <c r="T15" s="54">
        <v>0</v>
      </c>
      <c r="U15" s="54">
        <v>1</v>
      </c>
      <c r="V15" s="54">
        <v>1</v>
      </c>
      <c r="W15" s="54">
        <v>0</v>
      </c>
      <c r="X15" s="55">
        <v>0.5</v>
      </c>
    </row>
    <row r="16" spans="2:24" x14ac:dyDescent="0.2">
      <c r="B16" s="49">
        <v>13</v>
      </c>
      <c r="C16" s="50" t="s">
        <v>208</v>
      </c>
      <c r="D16" s="51">
        <f t="shared" si="0"/>
        <v>6.5</v>
      </c>
      <c r="E16" s="52">
        <f t="shared" si="1"/>
        <v>17</v>
      </c>
      <c r="F16" s="52">
        <f t="shared" si="2"/>
        <v>110.5</v>
      </c>
      <c r="G16" s="58">
        <v>0</v>
      </c>
      <c r="H16" s="54">
        <v>0</v>
      </c>
      <c r="I16" s="54">
        <v>0</v>
      </c>
      <c r="J16" s="54">
        <v>0</v>
      </c>
      <c r="K16" s="54">
        <v>1</v>
      </c>
      <c r="L16" s="54">
        <v>0.5</v>
      </c>
      <c r="M16" s="54">
        <v>0.5</v>
      </c>
      <c r="N16" s="54">
        <v>0.5</v>
      </c>
      <c r="O16" s="54">
        <v>0</v>
      </c>
      <c r="P16" s="54">
        <v>0</v>
      </c>
      <c r="Q16" s="54">
        <v>0</v>
      </c>
      <c r="R16" s="54">
        <v>1</v>
      </c>
      <c r="S16" s="56"/>
      <c r="T16" s="54">
        <v>0</v>
      </c>
      <c r="U16" s="54">
        <v>1</v>
      </c>
      <c r="V16" s="54">
        <v>1</v>
      </c>
      <c r="W16" s="54">
        <v>0.5</v>
      </c>
      <c r="X16" s="55">
        <v>0.5</v>
      </c>
    </row>
    <row r="17" spans="2:24" x14ac:dyDescent="0.2">
      <c r="B17" s="49">
        <v>14</v>
      </c>
      <c r="C17" s="50" t="s">
        <v>209</v>
      </c>
      <c r="D17" s="51">
        <f t="shared" si="0"/>
        <v>6</v>
      </c>
      <c r="E17" s="52">
        <f t="shared" si="1"/>
        <v>17</v>
      </c>
      <c r="F17" s="52">
        <f t="shared" si="2"/>
        <v>102</v>
      </c>
      <c r="G17" s="58">
        <v>0.5</v>
      </c>
      <c r="H17" s="54">
        <v>0</v>
      </c>
      <c r="I17" s="54">
        <v>0</v>
      </c>
      <c r="J17" s="54">
        <v>0</v>
      </c>
      <c r="K17" s="54">
        <v>0</v>
      </c>
      <c r="L17" s="54">
        <v>0</v>
      </c>
      <c r="M17" s="54">
        <v>0</v>
      </c>
      <c r="N17" s="54">
        <v>0</v>
      </c>
      <c r="O17" s="54">
        <v>0</v>
      </c>
      <c r="P17" s="54">
        <v>0.5</v>
      </c>
      <c r="Q17" s="54">
        <v>0.5</v>
      </c>
      <c r="R17" s="54">
        <v>1</v>
      </c>
      <c r="S17" s="54">
        <v>1</v>
      </c>
      <c r="T17" s="56"/>
      <c r="U17" s="54">
        <v>0.5</v>
      </c>
      <c r="V17" s="54">
        <v>1</v>
      </c>
      <c r="W17" s="67">
        <v>1</v>
      </c>
      <c r="X17" s="55">
        <v>0</v>
      </c>
    </row>
    <row r="18" spans="2:24" x14ac:dyDescent="0.2">
      <c r="B18" s="49">
        <v>15</v>
      </c>
      <c r="C18" s="50" t="s">
        <v>210</v>
      </c>
      <c r="D18" s="51">
        <f t="shared" si="0"/>
        <v>5</v>
      </c>
      <c r="E18" s="52">
        <f t="shared" si="1"/>
        <v>17</v>
      </c>
      <c r="F18" s="52">
        <f t="shared" si="2"/>
        <v>85</v>
      </c>
      <c r="G18" s="58">
        <v>0</v>
      </c>
      <c r="H18" s="54">
        <v>0</v>
      </c>
      <c r="I18" s="54">
        <v>0</v>
      </c>
      <c r="J18" s="54">
        <v>0.5</v>
      </c>
      <c r="K18" s="54">
        <v>1</v>
      </c>
      <c r="L18" s="54">
        <v>0</v>
      </c>
      <c r="M18" s="54">
        <v>0</v>
      </c>
      <c r="N18" s="54">
        <v>0</v>
      </c>
      <c r="O18" s="54">
        <v>0.5</v>
      </c>
      <c r="P18" s="54">
        <v>0.5</v>
      </c>
      <c r="Q18" s="54">
        <v>0.5</v>
      </c>
      <c r="R18" s="54">
        <v>0</v>
      </c>
      <c r="S18" s="54">
        <v>0</v>
      </c>
      <c r="T18" s="54">
        <v>0.5</v>
      </c>
      <c r="U18" s="56"/>
      <c r="V18" s="54">
        <v>0</v>
      </c>
      <c r="W18" s="54">
        <v>1</v>
      </c>
      <c r="X18" s="55">
        <v>0.5</v>
      </c>
    </row>
    <row r="19" spans="2:24" x14ac:dyDescent="0.2">
      <c r="B19" s="49">
        <v>16</v>
      </c>
      <c r="C19" s="50" t="s">
        <v>211</v>
      </c>
      <c r="D19" s="51">
        <f t="shared" si="0"/>
        <v>5</v>
      </c>
      <c r="E19" s="52">
        <f t="shared" si="1"/>
        <v>17</v>
      </c>
      <c r="F19" s="52">
        <f t="shared" si="2"/>
        <v>85</v>
      </c>
      <c r="G19" s="58">
        <v>0</v>
      </c>
      <c r="H19" s="54">
        <v>0</v>
      </c>
      <c r="I19" s="54">
        <v>0</v>
      </c>
      <c r="J19" s="54">
        <v>0</v>
      </c>
      <c r="K19" s="54">
        <v>0</v>
      </c>
      <c r="L19" s="54">
        <v>0</v>
      </c>
      <c r="M19" s="54">
        <v>0</v>
      </c>
      <c r="N19" s="54">
        <v>1</v>
      </c>
      <c r="O19" s="54">
        <v>0</v>
      </c>
      <c r="P19" s="54">
        <v>0.5</v>
      </c>
      <c r="Q19" s="54">
        <v>0.5</v>
      </c>
      <c r="R19" s="54">
        <v>0</v>
      </c>
      <c r="S19" s="54">
        <v>0</v>
      </c>
      <c r="T19" s="54">
        <v>0</v>
      </c>
      <c r="U19" s="54">
        <v>1</v>
      </c>
      <c r="V19" s="56"/>
      <c r="W19" s="67">
        <v>1</v>
      </c>
      <c r="X19" s="55">
        <v>1</v>
      </c>
    </row>
    <row r="20" spans="2:24" x14ac:dyDescent="0.2">
      <c r="B20" s="49">
        <v>17</v>
      </c>
      <c r="C20" s="50" t="s">
        <v>212</v>
      </c>
      <c r="D20" s="51">
        <f t="shared" si="0"/>
        <v>3.5</v>
      </c>
      <c r="E20" s="52">
        <f t="shared" si="1"/>
        <v>17</v>
      </c>
      <c r="F20" s="52">
        <f t="shared" si="2"/>
        <v>59.5</v>
      </c>
      <c r="G20" s="71">
        <v>0</v>
      </c>
      <c r="H20" s="54">
        <v>0</v>
      </c>
      <c r="I20" s="54">
        <v>0</v>
      </c>
      <c r="J20" s="67">
        <v>0</v>
      </c>
      <c r="K20" s="54">
        <v>0</v>
      </c>
      <c r="L20" s="54">
        <v>0</v>
      </c>
      <c r="M20" s="67">
        <v>0</v>
      </c>
      <c r="N20" s="67">
        <v>0</v>
      </c>
      <c r="O20" s="54">
        <v>1</v>
      </c>
      <c r="P20" s="54">
        <v>0.5</v>
      </c>
      <c r="Q20" s="54">
        <v>0</v>
      </c>
      <c r="R20" s="54">
        <v>1</v>
      </c>
      <c r="S20" s="54">
        <v>0.5</v>
      </c>
      <c r="T20" s="67">
        <v>0</v>
      </c>
      <c r="U20" s="54">
        <v>0</v>
      </c>
      <c r="V20" s="67">
        <v>0</v>
      </c>
      <c r="W20" s="56"/>
      <c r="X20" s="55">
        <v>0.5</v>
      </c>
    </row>
    <row r="21" spans="2:24" ht="13.5" thickBot="1" x14ac:dyDescent="0.25">
      <c r="B21" s="59">
        <v>18</v>
      </c>
      <c r="C21" s="60" t="s">
        <v>148</v>
      </c>
      <c r="D21" s="61">
        <f t="shared" si="0"/>
        <v>3</v>
      </c>
      <c r="E21" s="72">
        <f t="shared" si="1"/>
        <v>17</v>
      </c>
      <c r="F21" s="62">
        <f t="shared" si="2"/>
        <v>51</v>
      </c>
      <c r="G21" s="63">
        <v>0</v>
      </c>
      <c r="H21" s="65">
        <v>0</v>
      </c>
      <c r="I21" s="65">
        <v>0</v>
      </c>
      <c r="J21" s="65">
        <v>0</v>
      </c>
      <c r="K21" s="65">
        <v>0</v>
      </c>
      <c r="L21" s="65">
        <v>0</v>
      </c>
      <c r="M21" s="65">
        <v>0</v>
      </c>
      <c r="N21" s="65">
        <v>0</v>
      </c>
      <c r="O21" s="65">
        <v>0</v>
      </c>
      <c r="P21" s="65">
        <v>0</v>
      </c>
      <c r="Q21" s="65">
        <v>0</v>
      </c>
      <c r="R21" s="65">
        <v>0.5</v>
      </c>
      <c r="S21" s="65">
        <v>0.5</v>
      </c>
      <c r="T21" s="65">
        <v>1</v>
      </c>
      <c r="U21" s="65">
        <v>0.5</v>
      </c>
      <c r="V21" s="65">
        <v>0</v>
      </c>
      <c r="W21" s="65">
        <v>0.5</v>
      </c>
      <c r="X21" s="66"/>
    </row>
    <row r="24" spans="2:24" ht="18.75" thickBot="1" x14ac:dyDescent="0.3">
      <c r="B24" s="4"/>
      <c r="C24" s="43" t="s">
        <v>14</v>
      </c>
    </row>
    <row r="25" spans="2:24" x14ac:dyDescent="0.2">
      <c r="B25" s="7"/>
      <c r="C25" s="45"/>
      <c r="D25" s="46" t="s">
        <v>1</v>
      </c>
      <c r="E25" s="47" t="s">
        <v>2</v>
      </c>
      <c r="F25" s="70" t="s">
        <v>3</v>
      </c>
      <c r="G25" s="12">
        <v>1</v>
      </c>
      <c r="H25" s="14">
        <v>2</v>
      </c>
      <c r="I25" s="14">
        <v>3</v>
      </c>
      <c r="J25" s="14">
        <v>4</v>
      </c>
      <c r="K25" s="14">
        <v>5</v>
      </c>
      <c r="L25" s="14">
        <v>6</v>
      </c>
      <c r="M25" s="14">
        <v>7</v>
      </c>
      <c r="N25" s="14">
        <v>8</v>
      </c>
      <c r="O25" s="14">
        <v>9</v>
      </c>
      <c r="P25" s="14">
        <v>10</v>
      </c>
      <c r="Q25" s="14">
        <v>11</v>
      </c>
      <c r="R25" s="14">
        <v>12</v>
      </c>
      <c r="S25" s="14">
        <v>13</v>
      </c>
      <c r="T25" s="14">
        <v>14</v>
      </c>
      <c r="U25" s="14">
        <v>15</v>
      </c>
      <c r="V25" s="14">
        <v>16</v>
      </c>
      <c r="W25" s="14">
        <v>17</v>
      </c>
      <c r="X25" s="48">
        <v>18</v>
      </c>
    </row>
    <row r="26" spans="2:24" x14ac:dyDescent="0.2">
      <c r="B26" s="49">
        <v>1</v>
      </c>
      <c r="C26" s="50" t="s">
        <v>139</v>
      </c>
      <c r="D26" s="51">
        <f t="shared" ref="D26:D43" si="3">SUM(G26:X26)</f>
        <v>14</v>
      </c>
      <c r="E26" s="52">
        <f t="shared" ref="E26:E43" si="4">COUNTA(G26:X26)</f>
        <v>16</v>
      </c>
      <c r="F26" s="52">
        <f t="shared" ref="F26:F43" si="5">G26*$E$4+H26*$E$5+I26*$E$6+J26*$E$7+K26*$E$8+L26*$E$9+M26*$E$10+N26*$E$11+O26*$E$12+P26*$E$13+Q26*$E$14+R26*$E$15+S26*$E$16+T26*$E$17+U26*$E$18+V26*$E$19+W26*$E$20+X26*$E$21</f>
        <v>238</v>
      </c>
      <c r="G26" s="53"/>
      <c r="H26" s="54">
        <v>0</v>
      </c>
      <c r="I26" s="54">
        <v>1</v>
      </c>
      <c r="J26" s="54">
        <v>1</v>
      </c>
      <c r="K26" s="54">
        <v>1</v>
      </c>
      <c r="L26" s="54">
        <v>0.5</v>
      </c>
      <c r="M26" s="54">
        <v>1</v>
      </c>
      <c r="N26" s="54">
        <v>1</v>
      </c>
      <c r="O26" s="54">
        <v>1</v>
      </c>
      <c r="P26" s="54">
        <v>1</v>
      </c>
      <c r="Q26" s="54">
        <v>1</v>
      </c>
      <c r="R26" s="54">
        <v>1</v>
      </c>
      <c r="S26" s="54">
        <v>1</v>
      </c>
      <c r="T26" s="54">
        <v>1</v>
      </c>
      <c r="U26" s="54">
        <v>0.5</v>
      </c>
      <c r="V26" s="54">
        <v>1</v>
      </c>
      <c r="W26" s="54">
        <v>1</v>
      </c>
      <c r="X26" s="55"/>
    </row>
    <row r="27" spans="2:24" x14ac:dyDescent="0.2">
      <c r="B27" s="49">
        <v>2</v>
      </c>
      <c r="C27" s="50" t="s">
        <v>213</v>
      </c>
      <c r="D27" s="51">
        <f t="shared" si="3"/>
        <v>11.5</v>
      </c>
      <c r="E27" s="52">
        <f t="shared" si="4"/>
        <v>16</v>
      </c>
      <c r="F27" s="52">
        <f t="shared" si="5"/>
        <v>195.5</v>
      </c>
      <c r="G27" s="58">
        <v>1</v>
      </c>
      <c r="H27" s="56"/>
      <c r="I27" s="54">
        <v>0</v>
      </c>
      <c r="J27" s="54">
        <v>0.5</v>
      </c>
      <c r="K27" s="54">
        <v>1</v>
      </c>
      <c r="L27" s="54">
        <v>0</v>
      </c>
      <c r="M27" s="54">
        <v>0.5</v>
      </c>
      <c r="N27" s="54">
        <v>1</v>
      </c>
      <c r="O27" s="54">
        <v>1</v>
      </c>
      <c r="P27" s="54">
        <v>1</v>
      </c>
      <c r="Q27" s="54">
        <v>1</v>
      </c>
      <c r="R27" s="54">
        <v>1</v>
      </c>
      <c r="S27" s="54">
        <v>0</v>
      </c>
      <c r="T27" s="54">
        <v>0.5</v>
      </c>
      <c r="U27" s="54">
        <v>1</v>
      </c>
      <c r="V27" s="54">
        <v>1</v>
      </c>
      <c r="W27" s="54">
        <v>1</v>
      </c>
      <c r="X27" s="55"/>
    </row>
    <row r="28" spans="2:24" x14ac:dyDescent="0.2">
      <c r="B28" s="49">
        <v>3</v>
      </c>
      <c r="C28" s="50" t="s">
        <v>214</v>
      </c>
      <c r="D28" s="51">
        <f t="shared" si="3"/>
        <v>11</v>
      </c>
      <c r="E28" s="52">
        <f t="shared" si="4"/>
        <v>16</v>
      </c>
      <c r="F28" s="52">
        <f t="shared" si="5"/>
        <v>187</v>
      </c>
      <c r="G28" s="58">
        <v>0</v>
      </c>
      <c r="H28" s="54">
        <v>1</v>
      </c>
      <c r="I28" s="56"/>
      <c r="J28" s="54">
        <v>0</v>
      </c>
      <c r="K28" s="54">
        <v>0</v>
      </c>
      <c r="L28" s="54">
        <v>1</v>
      </c>
      <c r="M28" s="54">
        <v>1</v>
      </c>
      <c r="N28" s="54">
        <v>1</v>
      </c>
      <c r="O28" s="54">
        <v>0.5</v>
      </c>
      <c r="P28" s="54">
        <v>1</v>
      </c>
      <c r="Q28" s="54">
        <v>0.5</v>
      </c>
      <c r="R28" s="54">
        <v>1</v>
      </c>
      <c r="S28" s="54">
        <v>0.5</v>
      </c>
      <c r="T28" s="54">
        <v>1</v>
      </c>
      <c r="U28" s="54">
        <v>0.5</v>
      </c>
      <c r="V28" s="54">
        <v>1</v>
      </c>
      <c r="W28" s="54">
        <v>1</v>
      </c>
      <c r="X28" s="55"/>
    </row>
    <row r="29" spans="2:24" x14ac:dyDescent="0.2">
      <c r="B29" s="49">
        <v>4</v>
      </c>
      <c r="C29" s="50" t="s">
        <v>136</v>
      </c>
      <c r="D29" s="51">
        <f t="shared" si="3"/>
        <v>10.5</v>
      </c>
      <c r="E29" s="52">
        <f t="shared" si="4"/>
        <v>16</v>
      </c>
      <c r="F29" s="52">
        <f t="shared" si="5"/>
        <v>178.5</v>
      </c>
      <c r="G29" s="58">
        <v>0</v>
      </c>
      <c r="H29" s="54">
        <v>0.5</v>
      </c>
      <c r="I29" s="54">
        <v>1</v>
      </c>
      <c r="J29" s="56"/>
      <c r="K29" s="54">
        <v>0</v>
      </c>
      <c r="L29" s="54">
        <v>1</v>
      </c>
      <c r="M29" s="54">
        <v>0.5</v>
      </c>
      <c r="N29" s="54">
        <v>0.5</v>
      </c>
      <c r="O29" s="54">
        <v>0.5</v>
      </c>
      <c r="P29" s="54">
        <v>0.5</v>
      </c>
      <c r="Q29" s="54">
        <v>0.5</v>
      </c>
      <c r="R29" s="54">
        <v>1</v>
      </c>
      <c r="S29" s="54">
        <v>0.5</v>
      </c>
      <c r="T29" s="54">
        <v>1</v>
      </c>
      <c r="U29" s="54">
        <v>1</v>
      </c>
      <c r="V29" s="54">
        <v>1</v>
      </c>
      <c r="W29" s="54">
        <v>1</v>
      </c>
      <c r="X29" s="55"/>
    </row>
    <row r="30" spans="2:24" x14ac:dyDescent="0.2">
      <c r="B30" s="49">
        <v>5</v>
      </c>
      <c r="C30" s="50" t="s">
        <v>166</v>
      </c>
      <c r="D30" s="51">
        <f t="shared" si="3"/>
        <v>9</v>
      </c>
      <c r="E30" s="52">
        <f t="shared" si="4"/>
        <v>16</v>
      </c>
      <c r="F30" s="52">
        <f t="shared" si="5"/>
        <v>153</v>
      </c>
      <c r="G30" s="58">
        <v>0</v>
      </c>
      <c r="H30" s="54">
        <v>0</v>
      </c>
      <c r="I30" s="54">
        <v>1</v>
      </c>
      <c r="J30" s="54">
        <v>1</v>
      </c>
      <c r="K30" s="56"/>
      <c r="L30" s="54">
        <v>0.5</v>
      </c>
      <c r="M30" s="54">
        <v>1</v>
      </c>
      <c r="N30" s="54">
        <v>0.5</v>
      </c>
      <c r="O30" s="54">
        <v>1</v>
      </c>
      <c r="P30" s="54">
        <v>0.5</v>
      </c>
      <c r="Q30" s="54">
        <v>0</v>
      </c>
      <c r="R30" s="54">
        <v>0.5</v>
      </c>
      <c r="S30" s="54">
        <v>1</v>
      </c>
      <c r="T30" s="54">
        <v>1</v>
      </c>
      <c r="U30" s="54">
        <v>0</v>
      </c>
      <c r="V30" s="54">
        <v>0</v>
      </c>
      <c r="W30" s="54">
        <v>1</v>
      </c>
      <c r="X30" s="55"/>
    </row>
    <row r="31" spans="2:24" x14ac:dyDescent="0.2">
      <c r="B31" s="49">
        <v>6</v>
      </c>
      <c r="C31" s="50" t="s">
        <v>215</v>
      </c>
      <c r="D31" s="51">
        <f t="shared" si="3"/>
        <v>9</v>
      </c>
      <c r="E31" s="52">
        <f t="shared" si="4"/>
        <v>16</v>
      </c>
      <c r="F31" s="52">
        <f t="shared" si="5"/>
        <v>153</v>
      </c>
      <c r="G31" s="58">
        <v>0.5</v>
      </c>
      <c r="H31" s="54">
        <v>1</v>
      </c>
      <c r="I31" s="54">
        <v>0</v>
      </c>
      <c r="J31" s="54">
        <v>0</v>
      </c>
      <c r="K31" s="54">
        <v>0.5</v>
      </c>
      <c r="L31" s="56"/>
      <c r="M31" s="54">
        <v>0.5</v>
      </c>
      <c r="N31" s="54">
        <v>0</v>
      </c>
      <c r="O31" s="54">
        <v>0.5</v>
      </c>
      <c r="P31" s="54">
        <v>0.5</v>
      </c>
      <c r="Q31" s="54">
        <v>1</v>
      </c>
      <c r="R31" s="54">
        <v>0.5</v>
      </c>
      <c r="S31" s="54">
        <v>0.5</v>
      </c>
      <c r="T31" s="54">
        <v>1</v>
      </c>
      <c r="U31" s="54">
        <v>1</v>
      </c>
      <c r="V31" s="54">
        <v>1</v>
      </c>
      <c r="W31" s="54">
        <v>0.5</v>
      </c>
      <c r="X31" s="55"/>
    </row>
    <row r="32" spans="2:24" x14ac:dyDescent="0.2">
      <c r="B32" s="49">
        <v>7</v>
      </c>
      <c r="C32" s="50" t="s">
        <v>216</v>
      </c>
      <c r="D32" s="51">
        <f t="shared" si="3"/>
        <v>8</v>
      </c>
      <c r="E32" s="52">
        <f t="shared" si="4"/>
        <v>16</v>
      </c>
      <c r="F32" s="52">
        <f t="shared" si="5"/>
        <v>136</v>
      </c>
      <c r="G32" s="58">
        <v>0</v>
      </c>
      <c r="H32" s="54">
        <v>0.5</v>
      </c>
      <c r="I32" s="54">
        <v>0</v>
      </c>
      <c r="J32" s="54">
        <v>0.5</v>
      </c>
      <c r="K32" s="54">
        <v>0</v>
      </c>
      <c r="L32" s="54">
        <v>0.5</v>
      </c>
      <c r="M32" s="56"/>
      <c r="N32" s="54">
        <v>0.5</v>
      </c>
      <c r="O32" s="54">
        <v>0.5</v>
      </c>
      <c r="P32" s="54">
        <v>0.5</v>
      </c>
      <c r="Q32" s="54">
        <v>1</v>
      </c>
      <c r="R32" s="54">
        <v>1</v>
      </c>
      <c r="S32" s="54">
        <v>1</v>
      </c>
      <c r="T32" s="54">
        <v>0.5</v>
      </c>
      <c r="U32" s="54">
        <v>1</v>
      </c>
      <c r="V32" s="54">
        <v>0</v>
      </c>
      <c r="W32" s="54">
        <v>0.5</v>
      </c>
      <c r="X32" s="55"/>
    </row>
    <row r="33" spans="2:26" x14ac:dyDescent="0.2">
      <c r="B33" s="49">
        <v>8</v>
      </c>
      <c r="C33" s="50" t="s">
        <v>217</v>
      </c>
      <c r="D33" s="51">
        <f t="shared" si="3"/>
        <v>8</v>
      </c>
      <c r="E33" s="52">
        <f t="shared" si="4"/>
        <v>16</v>
      </c>
      <c r="F33" s="52">
        <f t="shared" si="5"/>
        <v>136</v>
      </c>
      <c r="G33" s="58">
        <v>0</v>
      </c>
      <c r="H33" s="54">
        <v>0</v>
      </c>
      <c r="I33" s="54">
        <v>0</v>
      </c>
      <c r="J33" s="54">
        <v>0.5</v>
      </c>
      <c r="K33" s="54">
        <v>0.5</v>
      </c>
      <c r="L33" s="54">
        <v>1</v>
      </c>
      <c r="M33" s="54">
        <v>0.5</v>
      </c>
      <c r="N33" s="56"/>
      <c r="O33" s="54">
        <v>0.5</v>
      </c>
      <c r="P33" s="54">
        <v>0.5</v>
      </c>
      <c r="Q33" s="54">
        <v>1</v>
      </c>
      <c r="R33" s="54">
        <v>1</v>
      </c>
      <c r="S33" s="54">
        <v>0.5</v>
      </c>
      <c r="T33" s="54">
        <v>0.5</v>
      </c>
      <c r="U33" s="54">
        <v>0.5</v>
      </c>
      <c r="V33" s="54">
        <v>0.5</v>
      </c>
      <c r="W33" s="54">
        <v>0.5</v>
      </c>
      <c r="X33" s="55"/>
    </row>
    <row r="34" spans="2:26" x14ac:dyDescent="0.2">
      <c r="B34" s="49">
        <v>9</v>
      </c>
      <c r="C34" s="50" t="s">
        <v>218</v>
      </c>
      <c r="D34" s="51">
        <f t="shared" si="3"/>
        <v>8</v>
      </c>
      <c r="E34" s="52">
        <f t="shared" si="4"/>
        <v>16</v>
      </c>
      <c r="F34" s="52">
        <f t="shared" si="5"/>
        <v>136</v>
      </c>
      <c r="G34" s="58">
        <v>0</v>
      </c>
      <c r="H34" s="54">
        <v>0</v>
      </c>
      <c r="I34" s="54">
        <v>0.5</v>
      </c>
      <c r="J34" s="54">
        <v>0.5</v>
      </c>
      <c r="K34" s="54">
        <v>0</v>
      </c>
      <c r="L34" s="54">
        <v>0.5</v>
      </c>
      <c r="M34" s="54">
        <v>0.5</v>
      </c>
      <c r="N34" s="54">
        <v>0.5</v>
      </c>
      <c r="O34" s="56"/>
      <c r="P34" s="54">
        <v>0.5</v>
      </c>
      <c r="Q34" s="54">
        <v>1</v>
      </c>
      <c r="R34" s="54">
        <v>0</v>
      </c>
      <c r="S34" s="54">
        <v>1</v>
      </c>
      <c r="T34" s="54">
        <v>0.5</v>
      </c>
      <c r="U34" s="54">
        <v>0.5</v>
      </c>
      <c r="V34" s="54">
        <v>1</v>
      </c>
      <c r="W34" s="54">
        <v>1</v>
      </c>
      <c r="X34" s="55"/>
    </row>
    <row r="35" spans="2:26" x14ac:dyDescent="0.2">
      <c r="B35" s="49">
        <v>10</v>
      </c>
      <c r="C35" s="50" t="s">
        <v>146</v>
      </c>
      <c r="D35" s="51">
        <f t="shared" si="3"/>
        <v>7</v>
      </c>
      <c r="E35" s="52">
        <f t="shared" si="4"/>
        <v>16</v>
      </c>
      <c r="F35" s="52">
        <f t="shared" si="5"/>
        <v>119</v>
      </c>
      <c r="G35" s="58">
        <v>0</v>
      </c>
      <c r="H35" s="54">
        <v>0</v>
      </c>
      <c r="I35" s="54">
        <v>0</v>
      </c>
      <c r="J35" s="54">
        <v>0.5</v>
      </c>
      <c r="K35" s="54">
        <v>0.5</v>
      </c>
      <c r="L35" s="54">
        <v>0.5</v>
      </c>
      <c r="M35" s="54">
        <v>0.5</v>
      </c>
      <c r="N35" s="54">
        <v>0.5</v>
      </c>
      <c r="O35" s="54">
        <v>0.5</v>
      </c>
      <c r="P35" s="56"/>
      <c r="Q35" s="54">
        <v>0.5</v>
      </c>
      <c r="R35" s="54">
        <v>0.5</v>
      </c>
      <c r="S35" s="54">
        <v>0.5</v>
      </c>
      <c r="T35" s="54">
        <v>0.5</v>
      </c>
      <c r="U35" s="54">
        <v>1</v>
      </c>
      <c r="V35" s="54">
        <v>0</v>
      </c>
      <c r="W35" s="54">
        <v>1</v>
      </c>
      <c r="X35" s="55"/>
    </row>
    <row r="36" spans="2:26" x14ac:dyDescent="0.2">
      <c r="B36" s="49">
        <v>11</v>
      </c>
      <c r="C36" s="50" t="s">
        <v>147</v>
      </c>
      <c r="D36" s="51">
        <f t="shared" si="3"/>
        <v>7</v>
      </c>
      <c r="E36" s="52">
        <f t="shared" si="4"/>
        <v>16</v>
      </c>
      <c r="F36" s="52">
        <f t="shared" si="5"/>
        <v>119</v>
      </c>
      <c r="G36" s="58">
        <v>0</v>
      </c>
      <c r="H36" s="54">
        <v>0</v>
      </c>
      <c r="I36" s="54">
        <v>0.5</v>
      </c>
      <c r="J36" s="54">
        <v>0.5</v>
      </c>
      <c r="K36" s="54">
        <v>1</v>
      </c>
      <c r="L36" s="54">
        <v>0</v>
      </c>
      <c r="M36" s="54">
        <v>0</v>
      </c>
      <c r="N36" s="54">
        <v>0</v>
      </c>
      <c r="O36" s="54">
        <v>0</v>
      </c>
      <c r="P36" s="54">
        <v>0.5</v>
      </c>
      <c r="Q36" s="56"/>
      <c r="R36" s="54">
        <v>0</v>
      </c>
      <c r="S36" s="54">
        <v>1</v>
      </c>
      <c r="T36" s="54">
        <v>1</v>
      </c>
      <c r="U36" s="54">
        <v>1</v>
      </c>
      <c r="V36" s="54">
        <v>1</v>
      </c>
      <c r="W36" s="54">
        <v>0.5</v>
      </c>
      <c r="X36" s="55"/>
    </row>
    <row r="37" spans="2:26" x14ac:dyDescent="0.2">
      <c r="B37" s="49">
        <v>12</v>
      </c>
      <c r="C37" s="50" t="s">
        <v>143</v>
      </c>
      <c r="D37" s="51">
        <f t="shared" si="3"/>
        <v>7</v>
      </c>
      <c r="E37" s="52">
        <f t="shared" si="4"/>
        <v>16</v>
      </c>
      <c r="F37" s="52">
        <f t="shared" si="5"/>
        <v>119</v>
      </c>
      <c r="G37" s="58">
        <v>0</v>
      </c>
      <c r="H37" s="54">
        <v>0</v>
      </c>
      <c r="I37" s="54">
        <v>0</v>
      </c>
      <c r="J37" s="54">
        <v>0</v>
      </c>
      <c r="K37" s="54">
        <v>0.5</v>
      </c>
      <c r="L37" s="54">
        <v>0.5</v>
      </c>
      <c r="M37" s="54">
        <v>0</v>
      </c>
      <c r="N37" s="54">
        <v>0</v>
      </c>
      <c r="O37" s="54">
        <v>1</v>
      </c>
      <c r="P37" s="54">
        <v>0.5</v>
      </c>
      <c r="Q37" s="54">
        <v>1</v>
      </c>
      <c r="R37" s="56"/>
      <c r="S37" s="54">
        <v>1</v>
      </c>
      <c r="T37" s="54">
        <v>0.5</v>
      </c>
      <c r="U37" s="54">
        <v>0.5</v>
      </c>
      <c r="V37" s="54">
        <v>1</v>
      </c>
      <c r="W37" s="54">
        <v>0.5</v>
      </c>
      <c r="X37" s="55"/>
    </row>
    <row r="38" spans="2:26" x14ac:dyDescent="0.2">
      <c r="B38" s="49">
        <v>13</v>
      </c>
      <c r="C38" s="50" t="s">
        <v>167</v>
      </c>
      <c r="D38" s="51">
        <f t="shared" si="3"/>
        <v>6.5</v>
      </c>
      <c r="E38" s="52">
        <f t="shared" si="4"/>
        <v>16</v>
      </c>
      <c r="F38" s="52">
        <f t="shared" si="5"/>
        <v>110.5</v>
      </c>
      <c r="G38" s="58">
        <v>0</v>
      </c>
      <c r="H38" s="54">
        <v>1</v>
      </c>
      <c r="I38" s="54">
        <v>0.5</v>
      </c>
      <c r="J38" s="54">
        <v>0.5</v>
      </c>
      <c r="K38" s="54">
        <v>0</v>
      </c>
      <c r="L38" s="54">
        <v>0.5</v>
      </c>
      <c r="M38" s="54">
        <v>0</v>
      </c>
      <c r="N38" s="54">
        <v>0.5</v>
      </c>
      <c r="O38" s="54">
        <v>0</v>
      </c>
      <c r="P38" s="54">
        <v>0.5</v>
      </c>
      <c r="Q38" s="54">
        <v>0</v>
      </c>
      <c r="R38" s="54">
        <v>0</v>
      </c>
      <c r="S38" s="56"/>
      <c r="T38" s="54">
        <v>0.5</v>
      </c>
      <c r="U38" s="54">
        <v>1</v>
      </c>
      <c r="V38" s="54">
        <v>1</v>
      </c>
      <c r="W38" s="54">
        <v>0.5</v>
      </c>
      <c r="X38" s="55"/>
    </row>
    <row r="39" spans="2:26" x14ac:dyDescent="0.2">
      <c r="B39" s="49">
        <v>14</v>
      </c>
      <c r="C39" s="50" t="s">
        <v>219</v>
      </c>
      <c r="D39" s="51">
        <f t="shared" si="3"/>
        <v>6</v>
      </c>
      <c r="E39" s="52">
        <f t="shared" si="4"/>
        <v>16</v>
      </c>
      <c r="F39" s="52">
        <f t="shared" si="5"/>
        <v>102</v>
      </c>
      <c r="G39" s="58">
        <v>0</v>
      </c>
      <c r="H39" s="54">
        <v>0.5</v>
      </c>
      <c r="I39" s="54">
        <v>0</v>
      </c>
      <c r="J39" s="54">
        <v>0</v>
      </c>
      <c r="K39" s="54">
        <v>0</v>
      </c>
      <c r="L39" s="54">
        <v>0</v>
      </c>
      <c r="M39" s="54">
        <v>0.5</v>
      </c>
      <c r="N39" s="54">
        <v>0.5</v>
      </c>
      <c r="O39" s="54">
        <v>0.5</v>
      </c>
      <c r="P39" s="54">
        <v>0.5</v>
      </c>
      <c r="Q39" s="54">
        <v>0</v>
      </c>
      <c r="R39" s="54">
        <v>0.5</v>
      </c>
      <c r="S39" s="54">
        <v>0.5</v>
      </c>
      <c r="T39" s="56"/>
      <c r="U39" s="54">
        <v>0.5</v>
      </c>
      <c r="V39" s="54">
        <v>1</v>
      </c>
      <c r="W39" s="54">
        <v>1</v>
      </c>
      <c r="X39" s="55"/>
    </row>
    <row r="40" spans="2:26" x14ac:dyDescent="0.2">
      <c r="B40" s="49">
        <v>15</v>
      </c>
      <c r="C40" s="50" t="s">
        <v>145</v>
      </c>
      <c r="D40" s="51">
        <f t="shared" si="3"/>
        <v>5</v>
      </c>
      <c r="E40" s="52">
        <f t="shared" si="4"/>
        <v>16</v>
      </c>
      <c r="F40" s="52">
        <f t="shared" si="5"/>
        <v>85</v>
      </c>
      <c r="G40" s="58">
        <v>0.5</v>
      </c>
      <c r="H40" s="54">
        <v>0</v>
      </c>
      <c r="I40" s="54">
        <v>0.5</v>
      </c>
      <c r="J40" s="54">
        <v>0</v>
      </c>
      <c r="K40" s="54">
        <v>1</v>
      </c>
      <c r="L40" s="54">
        <v>0</v>
      </c>
      <c r="M40" s="54">
        <v>0</v>
      </c>
      <c r="N40" s="54">
        <v>0.5</v>
      </c>
      <c r="O40" s="54">
        <v>0.5</v>
      </c>
      <c r="P40" s="54">
        <v>0</v>
      </c>
      <c r="Q40" s="54">
        <v>0</v>
      </c>
      <c r="R40" s="54">
        <v>0.5</v>
      </c>
      <c r="S40" s="54">
        <v>0</v>
      </c>
      <c r="T40" s="54">
        <v>0.5</v>
      </c>
      <c r="U40" s="56"/>
      <c r="V40" s="54">
        <v>0.5</v>
      </c>
      <c r="W40" s="54">
        <v>0.5</v>
      </c>
      <c r="X40" s="55"/>
    </row>
    <row r="41" spans="2:26" x14ac:dyDescent="0.2">
      <c r="B41" s="49">
        <v>16</v>
      </c>
      <c r="C41" s="50" t="s">
        <v>153</v>
      </c>
      <c r="D41" s="51">
        <f t="shared" si="3"/>
        <v>5</v>
      </c>
      <c r="E41" s="52">
        <f t="shared" si="4"/>
        <v>16</v>
      </c>
      <c r="F41" s="52">
        <f t="shared" si="5"/>
        <v>85</v>
      </c>
      <c r="G41" s="58">
        <v>0</v>
      </c>
      <c r="H41" s="54">
        <v>0</v>
      </c>
      <c r="I41" s="54">
        <v>0</v>
      </c>
      <c r="J41" s="54">
        <v>0</v>
      </c>
      <c r="K41" s="54">
        <v>1</v>
      </c>
      <c r="L41" s="54">
        <v>0</v>
      </c>
      <c r="M41" s="54">
        <v>1</v>
      </c>
      <c r="N41" s="54">
        <v>0.5</v>
      </c>
      <c r="O41" s="54">
        <v>0</v>
      </c>
      <c r="P41" s="54">
        <v>1</v>
      </c>
      <c r="Q41" s="54">
        <v>0</v>
      </c>
      <c r="R41" s="54">
        <v>0</v>
      </c>
      <c r="S41" s="54">
        <v>0</v>
      </c>
      <c r="T41" s="54">
        <v>0</v>
      </c>
      <c r="U41" s="54">
        <v>0.5</v>
      </c>
      <c r="V41" s="56"/>
      <c r="W41" s="54">
        <v>1</v>
      </c>
      <c r="X41" s="55"/>
    </row>
    <row r="42" spans="2:26" x14ac:dyDescent="0.2">
      <c r="B42" s="49">
        <v>17</v>
      </c>
      <c r="C42" s="50" t="s">
        <v>149</v>
      </c>
      <c r="D42" s="51">
        <f t="shared" si="3"/>
        <v>3.5</v>
      </c>
      <c r="E42" s="52">
        <f t="shared" si="4"/>
        <v>16</v>
      </c>
      <c r="F42" s="52">
        <f t="shared" si="5"/>
        <v>59.5</v>
      </c>
      <c r="G42" s="58">
        <v>0</v>
      </c>
      <c r="H42" s="54">
        <v>0</v>
      </c>
      <c r="I42" s="54">
        <v>0</v>
      </c>
      <c r="J42" s="54">
        <v>0</v>
      </c>
      <c r="K42" s="54">
        <v>0</v>
      </c>
      <c r="L42" s="54">
        <v>0.5</v>
      </c>
      <c r="M42" s="54">
        <v>0.5</v>
      </c>
      <c r="N42" s="54">
        <v>0.5</v>
      </c>
      <c r="O42" s="54">
        <v>0</v>
      </c>
      <c r="P42" s="54">
        <v>0</v>
      </c>
      <c r="Q42" s="54">
        <v>0.5</v>
      </c>
      <c r="R42" s="54">
        <v>0.5</v>
      </c>
      <c r="S42" s="54">
        <v>0.5</v>
      </c>
      <c r="T42" s="54">
        <v>0</v>
      </c>
      <c r="U42" s="54">
        <v>0.5</v>
      </c>
      <c r="V42" s="54">
        <v>0</v>
      </c>
      <c r="W42" s="56"/>
      <c r="X42" s="55"/>
    </row>
    <row r="43" spans="2:26" ht="13.5" thickBot="1" x14ac:dyDescent="0.25">
      <c r="B43" s="59">
        <v>18</v>
      </c>
      <c r="C43" s="60" t="s">
        <v>220</v>
      </c>
      <c r="D43" s="61">
        <f t="shared" si="3"/>
        <v>0</v>
      </c>
      <c r="E43" s="72">
        <f t="shared" si="4"/>
        <v>0</v>
      </c>
      <c r="F43" s="62">
        <f t="shared" si="5"/>
        <v>0</v>
      </c>
      <c r="G43" s="63"/>
      <c r="H43" s="65"/>
      <c r="I43" s="65"/>
      <c r="J43" s="65"/>
      <c r="K43" s="65"/>
      <c r="L43" s="65"/>
      <c r="M43" s="65"/>
      <c r="N43" s="65"/>
      <c r="O43" s="65"/>
      <c r="P43" s="65"/>
      <c r="Q43" s="65"/>
      <c r="R43" s="65"/>
      <c r="S43" s="65"/>
      <c r="T43" s="65"/>
      <c r="U43" s="65"/>
      <c r="V43" s="65"/>
      <c r="W43" s="65"/>
      <c r="X43" s="66"/>
    </row>
    <row r="46" spans="2:26" ht="18.75" thickBot="1" x14ac:dyDescent="0.3">
      <c r="B46" s="4"/>
      <c r="C46" s="43" t="s">
        <v>25</v>
      </c>
    </row>
    <row r="47" spans="2:26" x14ac:dyDescent="0.2">
      <c r="B47" s="7"/>
      <c r="C47" s="45"/>
      <c r="D47" s="46" t="s">
        <v>1</v>
      </c>
      <c r="E47" s="47" t="s">
        <v>2</v>
      </c>
      <c r="F47" s="70" t="s">
        <v>3</v>
      </c>
      <c r="G47" s="12">
        <v>1</v>
      </c>
      <c r="H47" s="14">
        <v>2</v>
      </c>
      <c r="I47" s="14">
        <v>3</v>
      </c>
      <c r="J47" s="14">
        <v>4</v>
      </c>
      <c r="K47" s="14">
        <v>5</v>
      </c>
      <c r="L47" s="14">
        <v>6</v>
      </c>
      <c r="M47" s="14">
        <v>7</v>
      </c>
      <c r="N47" s="14">
        <v>8</v>
      </c>
      <c r="O47" s="14">
        <v>9</v>
      </c>
      <c r="P47" s="14">
        <v>10</v>
      </c>
      <c r="Q47" s="14">
        <v>11</v>
      </c>
      <c r="R47" s="14">
        <v>12</v>
      </c>
      <c r="S47" s="14">
        <v>13</v>
      </c>
      <c r="T47" s="14">
        <v>14</v>
      </c>
      <c r="U47" s="14">
        <v>15</v>
      </c>
      <c r="V47" s="14">
        <v>16</v>
      </c>
      <c r="W47" s="14">
        <v>17</v>
      </c>
      <c r="X47" s="45">
        <v>18</v>
      </c>
      <c r="Y47" s="45">
        <v>19</v>
      </c>
      <c r="Z47" s="48">
        <v>20</v>
      </c>
    </row>
    <row r="48" spans="2:26" x14ac:dyDescent="0.2">
      <c r="B48" s="49">
        <v>1</v>
      </c>
      <c r="C48" s="50" t="s">
        <v>154</v>
      </c>
      <c r="D48" s="51">
        <f t="shared" ref="D48:D67" si="6">SUM(G48:Z48)</f>
        <v>14</v>
      </c>
      <c r="E48" s="52">
        <f t="shared" ref="E48:E65" si="7">COUNTA(G48:Z48)</f>
        <v>17</v>
      </c>
      <c r="F48" s="52">
        <f t="shared" ref="F48:F67" si="8">G48*$E$4+H48*$E$5+I48*$E$6+J48*$E$7+K48*$E$8+L48*$E$9+M48*$E$10+N48*$E$11+O48*$E$12+P48*$E$13+Q48*$E$14+R48*$E$15+S48*$E$16+T48*$E$17+U48*$E$18+V48*$E$19+W48*$E$20+X48*$E$21+Y48*$E$22+Z48*$E$23</f>
        <v>238</v>
      </c>
      <c r="G48" s="53"/>
      <c r="H48" s="54">
        <v>0.5</v>
      </c>
      <c r="I48" s="54">
        <v>1</v>
      </c>
      <c r="J48" s="54">
        <v>1</v>
      </c>
      <c r="K48" s="54">
        <v>0</v>
      </c>
      <c r="L48" s="54">
        <v>1</v>
      </c>
      <c r="M48" s="54">
        <v>0</v>
      </c>
      <c r="N48" s="54">
        <v>1</v>
      </c>
      <c r="O48" s="54">
        <v>1</v>
      </c>
      <c r="P48" s="54">
        <v>0.5</v>
      </c>
      <c r="Q48" s="54">
        <v>1</v>
      </c>
      <c r="R48" s="54">
        <v>1</v>
      </c>
      <c r="S48" s="54">
        <v>1</v>
      </c>
      <c r="T48" s="54">
        <v>1</v>
      </c>
      <c r="U48" s="54">
        <v>1</v>
      </c>
      <c r="V48" s="54">
        <v>1</v>
      </c>
      <c r="W48" s="54">
        <v>1</v>
      </c>
      <c r="X48" s="54">
        <v>1</v>
      </c>
      <c r="Y48" s="73"/>
      <c r="Z48" s="55"/>
    </row>
    <row r="49" spans="2:26" x14ac:dyDescent="0.2">
      <c r="B49" s="49">
        <v>2</v>
      </c>
      <c r="C49" s="50" t="s">
        <v>164</v>
      </c>
      <c r="D49" s="51">
        <f t="shared" si="6"/>
        <v>14</v>
      </c>
      <c r="E49" s="52">
        <f t="shared" si="7"/>
        <v>17</v>
      </c>
      <c r="F49" s="52">
        <f t="shared" si="8"/>
        <v>238</v>
      </c>
      <c r="G49" s="58">
        <v>0.5</v>
      </c>
      <c r="H49" s="56"/>
      <c r="I49" s="54">
        <v>0</v>
      </c>
      <c r="J49" s="54">
        <v>0</v>
      </c>
      <c r="K49" s="54">
        <v>1</v>
      </c>
      <c r="L49" s="54">
        <v>1</v>
      </c>
      <c r="M49" s="54">
        <v>1</v>
      </c>
      <c r="N49" s="54">
        <v>1</v>
      </c>
      <c r="O49" s="54">
        <v>0.5</v>
      </c>
      <c r="P49" s="54">
        <v>1</v>
      </c>
      <c r="Q49" s="54">
        <v>1</v>
      </c>
      <c r="R49" s="54">
        <v>1</v>
      </c>
      <c r="S49" s="54">
        <v>1</v>
      </c>
      <c r="T49" s="54">
        <v>1</v>
      </c>
      <c r="U49" s="54">
        <v>1</v>
      </c>
      <c r="V49" s="54">
        <v>1</v>
      </c>
      <c r="W49" s="54">
        <v>1</v>
      </c>
      <c r="X49" s="54">
        <v>1</v>
      </c>
      <c r="Y49" s="73"/>
      <c r="Z49" s="55"/>
    </row>
    <row r="50" spans="2:26" x14ac:dyDescent="0.2">
      <c r="B50" s="49">
        <v>3</v>
      </c>
      <c r="C50" s="50" t="s">
        <v>159</v>
      </c>
      <c r="D50" s="51">
        <f t="shared" si="6"/>
        <v>13</v>
      </c>
      <c r="E50" s="52">
        <f t="shared" si="7"/>
        <v>17</v>
      </c>
      <c r="F50" s="52">
        <f t="shared" si="8"/>
        <v>221</v>
      </c>
      <c r="G50" s="58">
        <v>0</v>
      </c>
      <c r="H50" s="54">
        <v>1</v>
      </c>
      <c r="I50" s="56"/>
      <c r="J50" s="54">
        <v>1</v>
      </c>
      <c r="K50" s="54">
        <v>1</v>
      </c>
      <c r="L50" s="54">
        <v>0</v>
      </c>
      <c r="M50" s="54">
        <v>0</v>
      </c>
      <c r="N50" s="54">
        <v>1</v>
      </c>
      <c r="O50" s="54">
        <v>1</v>
      </c>
      <c r="P50" s="54">
        <v>1</v>
      </c>
      <c r="Q50" s="54">
        <v>1</v>
      </c>
      <c r="R50" s="54">
        <v>1</v>
      </c>
      <c r="S50" s="54">
        <v>1</v>
      </c>
      <c r="T50" s="54">
        <v>1</v>
      </c>
      <c r="U50" s="54">
        <v>1</v>
      </c>
      <c r="V50" s="54">
        <v>0</v>
      </c>
      <c r="W50" s="54">
        <v>1</v>
      </c>
      <c r="X50" s="54">
        <v>1</v>
      </c>
      <c r="Y50" s="73"/>
      <c r="Z50" s="55"/>
    </row>
    <row r="51" spans="2:26" x14ac:dyDescent="0.2">
      <c r="B51" s="49">
        <v>4</v>
      </c>
      <c r="C51" s="50" t="s">
        <v>157</v>
      </c>
      <c r="D51" s="51">
        <f t="shared" si="6"/>
        <v>11.5</v>
      </c>
      <c r="E51" s="52">
        <f t="shared" si="7"/>
        <v>17</v>
      </c>
      <c r="F51" s="52">
        <f t="shared" si="8"/>
        <v>195.5</v>
      </c>
      <c r="G51" s="58">
        <v>0</v>
      </c>
      <c r="H51" s="54">
        <v>1</v>
      </c>
      <c r="I51" s="54">
        <v>0</v>
      </c>
      <c r="J51" s="56"/>
      <c r="K51" s="54">
        <v>1</v>
      </c>
      <c r="L51" s="54">
        <v>0</v>
      </c>
      <c r="M51" s="54">
        <v>1</v>
      </c>
      <c r="N51" s="54">
        <v>1</v>
      </c>
      <c r="O51" s="54">
        <v>1</v>
      </c>
      <c r="P51" s="54">
        <v>0</v>
      </c>
      <c r="Q51" s="54">
        <v>1</v>
      </c>
      <c r="R51" s="54">
        <v>1</v>
      </c>
      <c r="S51" s="54">
        <v>0.5</v>
      </c>
      <c r="T51" s="54">
        <v>0</v>
      </c>
      <c r="U51" s="54">
        <v>1</v>
      </c>
      <c r="V51" s="54">
        <v>1</v>
      </c>
      <c r="W51" s="54">
        <v>1</v>
      </c>
      <c r="X51" s="54">
        <v>1</v>
      </c>
      <c r="Y51" s="73"/>
      <c r="Z51" s="55"/>
    </row>
    <row r="52" spans="2:26" x14ac:dyDescent="0.2">
      <c r="B52" s="49">
        <v>5</v>
      </c>
      <c r="C52" s="50" t="s">
        <v>221</v>
      </c>
      <c r="D52" s="51">
        <f t="shared" si="6"/>
        <v>11</v>
      </c>
      <c r="E52" s="52">
        <f t="shared" si="7"/>
        <v>17</v>
      </c>
      <c r="F52" s="52">
        <f t="shared" si="8"/>
        <v>187</v>
      </c>
      <c r="G52" s="58">
        <v>1</v>
      </c>
      <c r="H52" s="54">
        <v>0</v>
      </c>
      <c r="I52" s="54">
        <v>0</v>
      </c>
      <c r="J52" s="54">
        <v>0</v>
      </c>
      <c r="K52" s="56"/>
      <c r="L52" s="54">
        <v>1</v>
      </c>
      <c r="M52" s="54">
        <v>1</v>
      </c>
      <c r="N52" s="68">
        <v>0.5</v>
      </c>
      <c r="O52" s="54">
        <v>0.5</v>
      </c>
      <c r="P52" s="54">
        <v>1</v>
      </c>
      <c r="Q52" s="54">
        <v>0.5</v>
      </c>
      <c r="R52" s="54">
        <v>1</v>
      </c>
      <c r="S52" s="54">
        <v>0</v>
      </c>
      <c r="T52" s="54">
        <v>1</v>
      </c>
      <c r="U52" s="54">
        <v>1</v>
      </c>
      <c r="V52" s="54">
        <v>0.5</v>
      </c>
      <c r="W52" s="54">
        <v>1</v>
      </c>
      <c r="X52" s="54">
        <v>1</v>
      </c>
      <c r="Y52" s="73"/>
      <c r="Z52" s="55"/>
    </row>
    <row r="53" spans="2:26" x14ac:dyDescent="0.2">
      <c r="B53" s="49">
        <v>6</v>
      </c>
      <c r="C53" s="50" t="s">
        <v>198</v>
      </c>
      <c r="D53" s="51">
        <f t="shared" si="6"/>
        <v>10</v>
      </c>
      <c r="E53" s="52">
        <f t="shared" si="7"/>
        <v>17</v>
      </c>
      <c r="F53" s="52">
        <f t="shared" si="8"/>
        <v>170</v>
      </c>
      <c r="G53" s="58">
        <v>0</v>
      </c>
      <c r="H53" s="54">
        <v>0</v>
      </c>
      <c r="I53" s="54">
        <v>1</v>
      </c>
      <c r="J53" s="54">
        <v>1</v>
      </c>
      <c r="K53" s="54">
        <v>0</v>
      </c>
      <c r="L53" s="56"/>
      <c r="M53" s="54">
        <v>1</v>
      </c>
      <c r="N53" s="54">
        <v>0.5</v>
      </c>
      <c r="O53" s="54">
        <v>0.5</v>
      </c>
      <c r="P53" s="54">
        <v>0</v>
      </c>
      <c r="Q53" s="54">
        <v>0.5</v>
      </c>
      <c r="R53" s="54">
        <v>0.5</v>
      </c>
      <c r="S53" s="54">
        <v>0.5</v>
      </c>
      <c r="T53" s="54">
        <v>0.5</v>
      </c>
      <c r="U53" s="54">
        <v>1</v>
      </c>
      <c r="V53" s="54">
        <v>1</v>
      </c>
      <c r="W53" s="54">
        <v>1</v>
      </c>
      <c r="X53" s="54">
        <v>1</v>
      </c>
      <c r="Y53" s="73"/>
      <c r="Z53" s="55"/>
    </row>
    <row r="54" spans="2:26" x14ac:dyDescent="0.2">
      <c r="B54" s="49">
        <v>7</v>
      </c>
      <c r="C54" s="50" t="s">
        <v>222</v>
      </c>
      <c r="D54" s="51">
        <f t="shared" si="6"/>
        <v>10</v>
      </c>
      <c r="E54" s="52">
        <f t="shared" si="7"/>
        <v>17</v>
      </c>
      <c r="F54" s="52">
        <f t="shared" si="8"/>
        <v>170</v>
      </c>
      <c r="G54" s="58">
        <v>1</v>
      </c>
      <c r="H54" s="54">
        <v>0</v>
      </c>
      <c r="I54" s="54">
        <v>1</v>
      </c>
      <c r="J54" s="54">
        <v>0</v>
      </c>
      <c r="K54" s="54">
        <v>0</v>
      </c>
      <c r="L54" s="54">
        <v>0</v>
      </c>
      <c r="M54" s="56"/>
      <c r="N54" s="54">
        <v>0</v>
      </c>
      <c r="O54" s="54">
        <v>0</v>
      </c>
      <c r="P54" s="54">
        <v>1</v>
      </c>
      <c r="Q54" s="54">
        <v>0</v>
      </c>
      <c r="R54" s="54">
        <v>1</v>
      </c>
      <c r="S54" s="54">
        <v>1</v>
      </c>
      <c r="T54" s="54">
        <v>1</v>
      </c>
      <c r="U54" s="54">
        <v>1</v>
      </c>
      <c r="V54" s="54">
        <v>1</v>
      </c>
      <c r="W54" s="54">
        <v>1</v>
      </c>
      <c r="X54" s="54">
        <v>1</v>
      </c>
      <c r="Y54" s="73"/>
      <c r="Z54" s="55"/>
    </row>
    <row r="55" spans="2:26" x14ac:dyDescent="0.2">
      <c r="B55" s="49">
        <v>8</v>
      </c>
      <c r="C55" s="50" t="s">
        <v>223</v>
      </c>
      <c r="D55" s="51">
        <f t="shared" si="6"/>
        <v>10</v>
      </c>
      <c r="E55" s="52">
        <f t="shared" si="7"/>
        <v>17</v>
      </c>
      <c r="F55" s="52">
        <f t="shared" si="8"/>
        <v>170</v>
      </c>
      <c r="G55" s="58">
        <v>0</v>
      </c>
      <c r="H55" s="54">
        <v>0</v>
      </c>
      <c r="I55" s="54">
        <v>0</v>
      </c>
      <c r="J55" s="54">
        <v>0</v>
      </c>
      <c r="K55" s="54">
        <v>0.5</v>
      </c>
      <c r="L55" s="54">
        <v>0.5</v>
      </c>
      <c r="M55" s="54">
        <v>1</v>
      </c>
      <c r="N55" s="56"/>
      <c r="O55" s="54">
        <v>0.5</v>
      </c>
      <c r="P55" s="54">
        <v>1</v>
      </c>
      <c r="Q55" s="54">
        <v>1</v>
      </c>
      <c r="R55" s="54">
        <v>0</v>
      </c>
      <c r="S55" s="54">
        <v>1</v>
      </c>
      <c r="T55" s="54">
        <v>1</v>
      </c>
      <c r="U55" s="54">
        <v>0.5</v>
      </c>
      <c r="V55" s="54">
        <v>1</v>
      </c>
      <c r="W55" s="54">
        <v>1</v>
      </c>
      <c r="X55" s="54">
        <v>1</v>
      </c>
      <c r="Y55" s="73"/>
      <c r="Z55" s="55"/>
    </row>
    <row r="56" spans="2:26" x14ac:dyDescent="0.2">
      <c r="B56" s="49">
        <v>9</v>
      </c>
      <c r="C56" s="50" t="s">
        <v>150</v>
      </c>
      <c r="D56" s="51">
        <f t="shared" si="6"/>
        <v>9</v>
      </c>
      <c r="E56" s="52">
        <f t="shared" si="7"/>
        <v>17</v>
      </c>
      <c r="F56" s="52">
        <f t="shared" si="8"/>
        <v>153</v>
      </c>
      <c r="G56" s="58">
        <v>0</v>
      </c>
      <c r="H56" s="54">
        <v>0.5</v>
      </c>
      <c r="I56" s="54">
        <v>0</v>
      </c>
      <c r="J56" s="54">
        <v>0</v>
      </c>
      <c r="K56" s="54">
        <v>0.5</v>
      </c>
      <c r="L56" s="54">
        <v>0.5</v>
      </c>
      <c r="M56" s="54">
        <v>1</v>
      </c>
      <c r="N56" s="54">
        <v>0.5</v>
      </c>
      <c r="O56" s="56"/>
      <c r="P56" s="54">
        <v>0</v>
      </c>
      <c r="Q56" s="54">
        <v>0.5</v>
      </c>
      <c r="R56" s="54">
        <v>0.5</v>
      </c>
      <c r="S56" s="54">
        <v>1</v>
      </c>
      <c r="T56" s="54">
        <v>0.5</v>
      </c>
      <c r="U56" s="54">
        <v>1</v>
      </c>
      <c r="V56" s="54">
        <v>0.5</v>
      </c>
      <c r="W56" s="54">
        <v>1</v>
      </c>
      <c r="X56" s="54">
        <v>1</v>
      </c>
      <c r="Y56" s="73"/>
      <c r="Z56" s="55"/>
    </row>
    <row r="57" spans="2:26" x14ac:dyDescent="0.2">
      <c r="B57" s="49">
        <v>10</v>
      </c>
      <c r="C57" s="50" t="s">
        <v>224</v>
      </c>
      <c r="D57" s="51">
        <f t="shared" si="6"/>
        <v>8.5</v>
      </c>
      <c r="E57" s="52">
        <f t="shared" si="7"/>
        <v>17</v>
      </c>
      <c r="F57" s="52">
        <f t="shared" si="8"/>
        <v>144.5</v>
      </c>
      <c r="G57" s="58">
        <v>0.5</v>
      </c>
      <c r="H57" s="54">
        <v>0</v>
      </c>
      <c r="I57" s="54">
        <v>0</v>
      </c>
      <c r="J57" s="54">
        <v>1</v>
      </c>
      <c r="K57" s="54">
        <v>0</v>
      </c>
      <c r="L57" s="54">
        <v>1</v>
      </c>
      <c r="M57" s="54">
        <v>0</v>
      </c>
      <c r="N57" s="54">
        <v>0</v>
      </c>
      <c r="O57" s="54">
        <v>1</v>
      </c>
      <c r="P57" s="56"/>
      <c r="Q57" s="54">
        <v>1</v>
      </c>
      <c r="R57" s="54">
        <v>1</v>
      </c>
      <c r="S57" s="54">
        <v>1</v>
      </c>
      <c r="T57" s="54">
        <v>1</v>
      </c>
      <c r="U57" s="54">
        <v>1</v>
      </c>
      <c r="V57" s="67">
        <v>0</v>
      </c>
      <c r="W57" s="54">
        <v>0</v>
      </c>
      <c r="X57" s="54">
        <v>0</v>
      </c>
      <c r="Y57" s="73"/>
      <c r="Z57" s="55"/>
    </row>
    <row r="58" spans="2:26" x14ac:dyDescent="0.2">
      <c r="B58" s="49">
        <v>11</v>
      </c>
      <c r="C58" s="50" t="s">
        <v>225</v>
      </c>
      <c r="D58" s="51">
        <f t="shared" si="6"/>
        <v>7</v>
      </c>
      <c r="E58" s="52">
        <f t="shared" si="7"/>
        <v>17</v>
      </c>
      <c r="F58" s="52">
        <f t="shared" si="8"/>
        <v>119</v>
      </c>
      <c r="G58" s="58">
        <v>0</v>
      </c>
      <c r="H58" s="54">
        <v>0</v>
      </c>
      <c r="I58" s="54">
        <v>0</v>
      </c>
      <c r="J58" s="54">
        <v>0</v>
      </c>
      <c r="K58" s="54">
        <v>0.5</v>
      </c>
      <c r="L58" s="54">
        <v>0.5</v>
      </c>
      <c r="M58" s="54">
        <v>1</v>
      </c>
      <c r="N58" s="54">
        <v>0</v>
      </c>
      <c r="O58" s="54">
        <v>0.5</v>
      </c>
      <c r="P58" s="54">
        <v>0</v>
      </c>
      <c r="Q58" s="56"/>
      <c r="R58" s="54">
        <v>0</v>
      </c>
      <c r="S58" s="54">
        <v>0.5</v>
      </c>
      <c r="T58" s="54">
        <v>1</v>
      </c>
      <c r="U58" s="54">
        <v>0</v>
      </c>
      <c r="V58" s="54">
        <v>1</v>
      </c>
      <c r="W58" s="54">
        <v>1</v>
      </c>
      <c r="X58" s="54">
        <v>1</v>
      </c>
      <c r="Y58" s="73"/>
      <c r="Z58" s="55"/>
    </row>
    <row r="59" spans="2:26" x14ac:dyDescent="0.2">
      <c r="B59" s="49">
        <v>12</v>
      </c>
      <c r="C59" s="50" t="s">
        <v>226</v>
      </c>
      <c r="D59" s="51">
        <f t="shared" si="6"/>
        <v>7</v>
      </c>
      <c r="E59" s="52">
        <f t="shared" si="7"/>
        <v>17</v>
      </c>
      <c r="F59" s="52">
        <f t="shared" si="8"/>
        <v>119</v>
      </c>
      <c r="G59" s="58">
        <v>0</v>
      </c>
      <c r="H59" s="54">
        <v>0</v>
      </c>
      <c r="I59" s="54">
        <v>0</v>
      </c>
      <c r="J59" s="54">
        <v>0</v>
      </c>
      <c r="K59" s="54">
        <v>0</v>
      </c>
      <c r="L59" s="54">
        <v>0.5</v>
      </c>
      <c r="M59" s="54">
        <v>0</v>
      </c>
      <c r="N59" s="54">
        <v>1</v>
      </c>
      <c r="O59" s="54">
        <v>0.5</v>
      </c>
      <c r="P59" s="54">
        <v>0</v>
      </c>
      <c r="Q59" s="54">
        <v>1</v>
      </c>
      <c r="R59" s="56"/>
      <c r="S59" s="54">
        <v>0.5</v>
      </c>
      <c r="T59" s="54">
        <v>0.5</v>
      </c>
      <c r="U59" s="54">
        <v>0.5</v>
      </c>
      <c r="V59" s="54">
        <v>1</v>
      </c>
      <c r="W59" s="54">
        <v>0.5</v>
      </c>
      <c r="X59" s="54">
        <v>1</v>
      </c>
      <c r="Y59" s="73"/>
      <c r="Z59" s="55"/>
    </row>
    <row r="60" spans="2:26" x14ac:dyDescent="0.2">
      <c r="B60" s="49">
        <v>13</v>
      </c>
      <c r="C60" s="50" t="s">
        <v>227</v>
      </c>
      <c r="D60" s="51">
        <f t="shared" si="6"/>
        <v>6.5</v>
      </c>
      <c r="E60" s="52">
        <f t="shared" si="7"/>
        <v>17</v>
      </c>
      <c r="F60" s="52">
        <f t="shared" si="8"/>
        <v>110.5</v>
      </c>
      <c r="G60" s="58">
        <v>0</v>
      </c>
      <c r="H60" s="54">
        <v>0</v>
      </c>
      <c r="I60" s="54">
        <v>0</v>
      </c>
      <c r="J60" s="54">
        <v>0.5</v>
      </c>
      <c r="K60" s="54">
        <v>1</v>
      </c>
      <c r="L60" s="54">
        <v>0.5</v>
      </c>
      <c r="M60" s="54">
        <v>0</v>
      </c>
      <c r="N60" s="54">
        <v>0</v>
      </c>
      <c r="O60" s="54">
        <v>0</v>
      </c>
      <c r="P60" s="54">
        <v>0</v>
      </c>
      <c r="Q60" s="54">
        <v>0.5</v>
      </c>
      <c r="R60" s="54">
        <v>0.5</v>
      </c>
      <c r="S60" s="56"/>
      <c r="T60" s="54">
        <v>0.5</v>
      </c>
      <c r="U60" s="54">
        <v>0</v>
      </c>
      <c r="V60" s="54">
        <v>1</v>
      </c>
      <c r="W60" s="54">
        <v>1</v>
      </c>
      <c r="X60" s="54">
        <v>1</v>
      </c>
      <c r="Y60" s="73"/>
      <c r="Z60" s="55"/>
    </row>
    <row r="61" spans="2:26" x14ac:dyDescent="0.2">
      <c r="B61" s="49">
        <v>14</v>
      </c>
      <c r="C61" s="50" t="s">
        <v>228</v>
      </c>
      <c r="D61" s="51">
        <f t="shared" si="6"/>
        <v>5.5</v>
      </c>
      <c r="E61" s="52">
        <f t="shared" si="7"/>
        <v>17</v>
      </c>
      <c r="F61" s="52">
        <f t="shared" si="8"/>
        <v>93.5</v>
      </c>
      <c r="G61" s="58">
        <v>0</v>
      </c>
      <c r="H61" s="54">
        <v>0</v>
      </c>
      <c r="I61" s="54">
        <v>0</v>
      </c>
      <c r="J61" s="54">
        <v>1</v>
      </c>
      <c r="K61" s="54">
        <v>0</v>
      </c>
      <c r="L61" s="54">
        <v>0.5</v>
      </c>
      <c r="M61" s="54">
        <v>0</v>
      </c>
      <c r="N61" s="54">
        <v>0</v>
      </c>
      <c r="O61" s="54">
        <v>0.5</v>
      </c>
      <c r="P61" s="54">
        <v>0</v>
      </c>
      <c r="Q61" s="54">
        <v>0</v>
      </c>
      <c r="R61" s="54">
        <v>0.5</v>
      </c>
      <c r="S61" s="54">
        <v>0.5</v>
      </c>
      <c r="T61" s="56"/>
      <c r="U61" s="54">
        <v>1</v>
      </c>
      <c r="V61" s="54">
        <v>0</v>
      </c>
      <c r="W61" s="54">
        <v>0.5</v>
      </c>
      <c r="X61" s="54">
        <v>1</v>
      </c>
      <c r="Y61" s="73"/>
      <c r="Z61" s="55"/>
    </row>
    <row r="62" spans="2:26" x14ac:dyDescent="0.2">
      <c r="B62" s="49">
        <v>15</v>
      </c>
      <c r="C62" s="50" t="s">
        <v>229</v>
      </c>
      <c r="D62" s="51">
        <f t="shared" si="6"/>
        <v>5.5</v>
      </c>
      <c r="E62" s="52">
        <f t="shared" si="7"/>
        <v>17</v>
      </c>
      <c r="F62" s="52">
        <f t="shared" si="8"/>
        <v>93.5</v>
      </c>
      <c r="G62" s="58">
        <v>0</v>
      </c>
      <c r="H62" s="54">
        <v>0</v>
      </c>
      <c r="I62" s="54">
        <v>0</v>
      </c>
      <c r="J62" s="54">
        <v>0</v>
      </c>
      <c r="K62" s="54">
        <v>0</v>
      </c>
      <c r="L62" s="54">
        <v>0</v>
      </c>
      <c r="M62" s="54">
        <v>0</v>
      </c>
      <c r="N62" s="54">
        <v>0.5</v>
      </c>
      <c r="O62" s="54">
        <v>0</v>
      </c>
      <c r="P62" s="54">
        <v>0</v>
      </c>
      <c r="Q62" s="54">
        <v>1</v>
      </c>
      <c r="R62" s="54">
        <v>0.5</v>
      </c>
      <c r="S62" s="54">
        <v>1</v>
      </c>
      <c r="T62" s="54">
        <v>0</v>
      </c>
      <c r="U62" s="56"/>
      <c r="V62" s="54">
        <v>0.5</v>
      </c>
      <c r="W62" s="54">
        <v>1</v>
      </c>
      <c r="X62" s="54">
        <v>1</v>
      </c>
      <c r="Y62" s="73"/>
      <c r="Z62" s="55"/>
    </row>
    <row r="63" spans="2:26" x14ac:dyDescent="0.2">
      <c r="B63" s="49">
        <v>16</v>
      </c>
      <c r="C63" s="50" t="s">
        <v>230</v>
      </c>
      <c r="D63" s="51">
        <f t="shared" si="6"/>
        <v>3.5</v>
      </c>
      <c r="E63" s="52">
        <f t="shared" si="7"/>
        <v>17</v>
      </c>
      <c r="F63" s="52">
        <f t="shared" si="8"/>
        <v>59.5</v>
      </c>
      <c r="G63" s="58">
        <v>0</v>
      </c>
      <c r="H63" s="54">
        <v>0</v>
      </c>
      <c r="I63" s="54">
        <v>1</v>
      </c>
      <c r="J63" s="54">
        <v>0</v>
      </c>
      <c r="K63" s="54">
        <v>0.5</v>
      </c>
      <c r="L63" s="54">
        <v>0</v>
      </c>
      <c r="M63" s="54">
        <v>0</v>
      </c>
      <c r="N63" s="54">
        <v>0</v>
      </c>
      <c r="O63" s="54">
        <v>0.5</v>
      </c>
      <c r="P63" s="67">
        <v>0</v>
      </c>
      <c r="Q63" s="54">
        <v>0</v>
      </c>
      <c r="R63" s="54">
        <v>0</v>
      </c>
      <c r="S63" s="54">
        <v>0</v>
      </c>
      <c r="T63" s="54">
        <v>1</v>
      </c>
      <c r="U63" s="54">
        <v>0.5</v>
      </c>
      <c r="V63" s="56"/>
      <c r="W63" s="54">
        <v>0</v>
      </c>
      <c r="X63" s="54">
        <v>0</v>
      </c>
      <c r="Y63" s="73"/>
      <c r="Z63" s="55"/>
    </row>
    <row r="64" spans="2:26" x14ac:dyDescent="0.2">
      <c r="B64" s="49">
        <v>17</v>
      </c>
      <c r="C64" s="50" t="s">
        <v>231</v>
      </c>
      <c r="D64" s="51">
        <f t="shared" si="6"/>
        <v>3</v>
      </c>
      <c r="E64" s="52">
        <f t="shared" si="7"/>
        <v>17</v>
      </c>
      <c r="F64" s="52">
        <f t="shared" si="8"/>
        <v>51</v>
      </c>
      <c r="G64" s="58">
        <v>0</v>
      </c>
      <c r="H64" s="54">
        <v>0</v>
      </c>
      <c r="I64" s="54">
        <v>0</v>
      </c>
      <c r="J64" s="54">
        <v>0</v>
      </c>
      <c r="K64" s="54">
        <v>0</v>
      </c>
      <c r="L64" s="54">
        <v>0</v>
      </c>
      <c r="M64" s="54">
        <v>0</v>
      </c>
      <c r="N64" s="54">
        <v>0</v>
      </c>
      <c r="O64" s="54">
        <v>0</v>
      </c>
      <c r="P64" s="54">
        <v>1</v>
      </c>
      <c r="Q64" s="54">
        <v>0</v>
      </c>
      <c r="R64" s="54">
        <v>0.5</v>
      </c>
      <c r="S64" s="54">
        <v>0</v>
      </c>
      <c r="T64" s="54">
        <v>0.5</v>
      </c>
      <c r="U64" s="54">
        <v>0</v>
      </c>
      <c r="V64" s="54">
        <v>1</v>
      </c>
      <c r="W64" s="56"/>
      <c r="X64" s="54">
        <v>0</v>
      </c>
      <c r="Y64" s="73"/>
      <c r="Z64" s="55"/>
    </row>
    <row r="65" spans="2:26" x14ac:dyDescent="0.2">
      <c r="B65" s="74">
        <v>18</v>
      </c>
      <c r="C65" s="75" t="s">
        <v>232</v>
      </c>
      <c r="D65" s="51">
        <f t="shared" si="6"/>
        <v>3</v>
      </c>
      <c r="E65" s="52">
        <f t="shared" si="7"/>
        <v>17</v>
      </c>
      <c r="F65" s="52">
        <f t="shared" si="8"/>
        <v>51</v>
      </c>
      <c r="G65" s="76">
        <v>0</v>
      </c>
      <c r="H65" s="54">
        <v>0</v>
      </c>
      <c r="I65" s="54">
        <v>0</v>
      </c>
      <c r="J65" s="54">
        <v>0</v>
      </c>
      <c r="K65" s="54">
        <v>0</v>
      </c>
      <c r="L65" s="54">
        <v>0</v>
      </c>
      <c r="M65" s="54">
        <v>0</v>
      </c>
      <c r="N65" s="54">
        <v>0</v>
      </c>
      <c r="O65" s="54">
        <v>0</v>
      </c>
      <c r="P65" s="54">
        <v>1</v>
      </c>
      <c r="Q65" s="54">
        <v>0</v>
      </c>
      <c r="R65" s="54">
        <v>0</v>
      </c>
      <c r="S65" s="54">
        <v>0</v>
      </c>
      <c r="T65" s="54">
        <v>0</v>
      </c>
      <c r="U65" s="54">
        <v>0</v>
      </c>
      <c r="V65" s="54">
        <v>1</v>
      </c>
      <c r="W65" s="54">
        <v>1</v>
      </c>
      <c r="X65" s="56"/>
      <c r="Y65" s="77"/>
      <c r="Z65" s="78"/>
    </row>
    <row r="66" spans="2:26" x14ac:dyDescent="0.2">
      <c r="B66" s="74">
        <v>19</v>
      </c>
      <c r="C66" s="75" t="s">
        <v>233</v>
      </c>
      <c r="D66" s="51">
        <f t="shared" si="6"/>
        <v>0</v>
      </c>
      <c r="E66" s="52">
        <v>19</v>
      </c>
      <c r="F66" s="52">
        <f t="shared" si="8"/>
        <v>0</v>
      </c>
      <c r="G66" s="79"/>
      <c r="H66" s="80"/>
      <c r="I66" s="80"/>
      <c r="J66" s="80"/>
      <c r="K66" s="80"/>
      <c r="L66" s="80"/>
      <c r="M66" s="80"/>
      <c r="N66" s="80"/>
      <c r="O66" s="80"/>
      <c r="P66" s="80"/>
      <c r="Q66" s="80"/>
      <c r="R66" s="80"/>
      <c r="S66" s="80"/>
      <c r="T66" s="80"/>
      <c r="U66" s="80"/>
      <c r="V66" s="80"/>
      <c r="W66" s="80"/>
      <c r="X66" s="81"/>
      <c r="Y66" s="82"/>
      <c r="Z66" s="78"/>
    </row>
    <row r="67" spans="2:26" ht="13.5" thickBot="1" x14ac:dyDescent="0.25">
      <c r="B67" s="59">
        <v>20</v>
      </c>
      <c r="C67" s="60" t="s">
        <v>234</v>
      </c>
      <c r="D67" s="61">
        <f t="shared" si="6"/>
        <v>0</v>
      </c>
      <c r="E67" s="62">
        <v>19</v>
      </c>
      <c r="F67" s="62">
        <f t="shared" si="8"/>
        <v>0</v>
      </c>
      <c r="G67" s="63"/>
      <c r="H67" s="65"/>
      <c r="I67" s="65"/>
      <c r="J67" s="65"/>
      <c r="K67" s="65"/>
      <c r="L67" s="65"/>
      <c r="M67" s="65"/>
      <c r="N67" s="65"/>
      <c r="O67" s="65"/>
      <c r="P67" s="65"/>
      <c r="Q67" s="65"/>
      <c r="R67" s="65"/>
      <c r="S67" s="65"/>
      <c r="T67" s="65"/>
      <c r="U67" s="65"/>
      <c r="V67" s="65"/>
      <c r="W67" s="65"/>
      <c r="X67" s="83"/>
      <c r="Y67" s="83"/>
      <c r="Z67"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FB322-FE84-45C0-A683-8F9425E6A9D9}">
  <dimension ref="B1:T69"/>
  <sheetViews>
    <sheetView workbookViewId="0">
      <selection activeCell="Y39" sqref="Y39"/>
    </sheetView>
  </sheetViews>
  <sheetFormatPr defaultColWidth="10.42578125" defaultRowHeight="12.75" x14ac:dyDescent="0.2"/>
  <cols>
    <col min="1" max="1" width="2.5703125" style="2" customWidth="1"/>
    <col min="2" max="2" width="3.7109375" style="2" customWidth="1"/>
    <col min="3" max="3" width="26" style="2" customWidth="1"/>
    <col min="4" max="5" width="5.42578125" style="2" customWidth="1"/>
    <col min="6" max="6" width="8.140625" style="3" customWidth="1"/>
    <col min="7" max="20" width="4.5703125" style="2" customWidth="1"/>
    <col min="21" max="256" width="10.42578125" style="2"/>
    <col min="257" max="257" width="2.5703125" style="2" customWidth="1"/>
    <col min="258" max="258" width="3.7109375" style="2" customWidth="1"/>
    <col min="259" max="259" width="26" style="2" customWidth="1"/>
    <col min="260" max="261" width="5.42578125" style="2" customWidth="1"/>
    <col min="262" max="262" width="8.140625" style="2" customWidth="1"/>
    <col min="263" max="276" width="4.5703125" style="2" customWidth="1"/>
    <col min="277" max="512" width="10.42578125" style="2"/>
    <col min="513" max="513" width="2.5703125" style="2" customWidth="1"/>
    <col min="514" max="514" width="3.7109375" style="2" customWidth="1"/>
    <col min="515" max="515" width="26" style="2" customWidth="1"/>
    <col min="516" max="517" width="5.42578125" style="2" customWidth="1"/>
    <col min="518" max="518" width="8.140625" style="2" customWidth="1"/>
    <col min="519" max="532" width="4.5703125" style="2" customWidth="1"/>
    <col min="533" max="768" width="10.42578125" style="2"/>
    <col min="769" max="769" width="2.5703125" style="2" customWidth="1"/>
    <col min="770" max="770" width="3.7109375" style="2" customWidth="1"/>
    <col min="771" max="771" width="26" style="2" customWidth="1"/>
    <col min="772" max="773" width="5.42578125" style="2" customWidth="1"/>
    <col min="774" max="774" width="8.140625" style="2" customWidth="1"/>
    <col min="775" max="788" width="4.5703125" style="2" customWidth="1"/>
    <col min="789" max="1024" width="10.42578125" style="2"/>
    <col min="1025" max="1025" width="2.5703125" style="2" customWidth="1"/>
    <col min="1026" max="1026" width="3.7109375" style="2" customWidth="1"/>
    <col min="1027" max="1027" width="26" style="2" customWidth="1"/>
    <col min="1028" max="1029" width="5.42578125" style="2" customWidth="1"/>
    <col min="1030" max="1030" width="8.140625" style="2" customWidth="1"/>
    <col min="1031" max="1044" width="4.5703125" style="2" customWidth="1"/>
    <col min="1045" max="1280" width="10.42578125" style="2"/>
    <col min="1281" max="1281" width="2.5703125" style="2" customWidth="1"/>
    <col min="1282" max="1282" width="3.7109375" style="2" customWidth="1"/>
    <col min="1283" max="1283" width="26" style="2" customWidth="1"/>
    <col min="1284" max="1285" width="5.42578125" style="2" customWidth="1"/>
    <col min="1286" max="1286" width="8.140625" style="2" customWidth="1"/>
    <col min="1287" max="1300" width="4.5703125" style="2" customWidth="1"/>
    <col min="1301" max="1536" width="10.42578125" style="2"/>
    <col min="1537" max="1537" width="2.5703125" style="2" customWidth="1"/>
    <col min="1538" max="1538" width="3.7109375" style="2" customWidth="1"/>
    <col min="1539" max="1539" width="26" style="2" customWidth="1"/>
    <col min="1540" max="1541" width="5.42578125" style="2" customWidth="1"/>
    <col min="1542" max="1542" width="8.140625" style="2" customWidth="1"/>
    <col min="1543" max="1556" width="4.5703125" style="2" customWidth="1"/>
    <col min="1557" max="1792" width="10.42578125" style="2"/>
    <col min="1793" max="1793" width="2.5703125" style="2" customWidth="1"/>
    <col min="1794" max="1794" width="3.7109375" style="2" customWidth="1"/>
    <col min="1795" max="1795" width="26" style="2" customWidth="1"/>
    <col min="1796" max="1797" width="5.42578125" style="2" customWidth="1"/>
    <col min="1798" max="1798" width="8.140625" style="2" customWidth="1"/>
    <col min="1799" max="1812" width="4.5703125" style="2" customWidth="1"/>
    <col min="1813" max="2048" width="10.42578125" style="2"/>
    <col min="2049" max="2049" width="2.5703125" style="2" customWidth="1"/>
    <col min="2050" max="2050" width="3.7109375" style="2" customWidth="1"/>
    <col min="2051" max="2051" width="26" style="2" customWidth="1"/>
    <col min="2052" max="2053" width="5.42578125" style="2" customWidth="1"/>
    <col min="2054" max="2054" width="8.140625" style="2" customWidth="1"/>
    <col min="2055" max="2068" width="4.5703125" style="2" customWidth="1"/>
    <col min="2069" max="2304" width="10.42578125" style="2"/>
    <col min="2305" max="2305" width="2.5703125" style="2" customWidth="1"/>
    <col min="2306" max="2306" width="3.7109375" style="2" customWidth="1"/>
    <col min="2307" max="2307" width="26" style="2" customWidth="1"/>
    <col min="2308" max="2309" width="5.42578125" style="2" customWidth="1"/>
    <col min="2310" max="2310" width="8.140625" style="2" customWidth="1"/>
    <col min="2311" max="2324" width="4.5703125" style="2" customWidth="1"/>
    <col min="2325" max="2560" width="10.42578125" style="2"/>
    <col min="2561" max="2561" width="2.5703125" style="2" customWidth="1"/>
    <col min="2562" max="2562" width="3.7109375" style="2" customWidth="1"/>
    <col min="2563" max="2563" width="26" style="2" customWidth="1"/>
    <col min="2564" max="2565" width="5.42578125" style="2" customWidth="1"/>
    <col min="2566" max="2566" width="8.140625" style="2" customWidth="1"/>
    <col min="2567" max="2580" width="4.5703125" style="2" customWidth="1"/>
    <col min="2581" max="2816" width="10.42578125" style="2"/>
    <col min="2817" max="2817" width="2.5703125" style="2" customWidth="1"/>
    <col min="2818" max="2818" width="3.7109375" style="2" customWidth="1"/>
    <col min="2819" max="2819" width="26" style="2" customWidth="1"/>
    <col min="2820" max="2821" width="5.42578125" style="2" customWidth="1"/>
    <col min="2822" max="2822" width="8.140625" style="2" customWidth="1"/>
    <col min="2823" max="2836" width="4.5703125" style="2" customWidth="1"/>
    <col min="2837" max="3072" width="10.42578125" style="2"/>
    <col min="3073" max="3073" width="2.5703125" style="2" customWidth="1"/>
    <col min="3074" max="3074" width="3.7109375" style="2" customWidth="1"/>
    <col min="3075" max="3075" width="26" style="2" customWidth="1"/>
    <col min="3076" max="3077" width="5.42578125" style="2" customWidth="1"/>
    <col min="3078" max="3078" width="8.140625" style="2" customWidth="1"/>
    <col min="3079" max="3092" width="4.5703125" style="2" customWidth="1"/>
    <col min="3093" max="3328" width="10.42578125" style="2"/>
    <col min="3329" max="3329" width="2.5703125" style="2" customWidth="1"/>
    <col min="3330" max="3330" width="3.7109375" style="2" customWidth="1"/>
    <col min="3331" max="3331" width="26" style="2" customWidth="1"/>
    <col min="3332" max="3333" width="5.42578125" style="2" customWidth="1"/>
    <col min="3334" max="3334" width="8.140625" style="2" customWidth="1"/>
    <col min="3335" max="3348" width="4.5703125" style="2" customWidth="1"/>
    <col min="3349" max="3584" width="10.42578125" style="2"/>
    <col min="3585" max="3585" width="2.5703125" style="2" customWidth="1"/>
    <col min="3586" max="3586" width="3.7109375" style="2" customWidth="1"/>
    <col min="3587" max="3587" width="26" style="2" customWidth="1"/>
    <col min="3588" max="3589" width="5.42578125" style="2" customWidth="1"/>
    <col min="3590" max="3590" width="8.140625" style="2" customWidth="1"/>
    <col min="3591" max="3604" width="4.5703125" style="2" customWidth="1"/>
    <col min="3605" max="3840" width="10.42578125" style="2"/>
    <col min="3841" max="3841" width="2.5703125" style="2" customWidth="1"/>
    <col min="3842" max="3842" width="3.7109375" style="2" customWidth="1"/>
    <col min="3843" max="3843" width="26" style="2" customWidth="1"/>
    <col min="3844" max="3845" width="5.42578125" style="2" customWidth="1"/>
    <col min="3846" max="3846" width="8.140625" style="2" customWidth="1"/>
    <col min="3847" max="3860" width="4.5703125" style="2" customWidth="1"/>
    <col min="3861" max="4096" width="10.42578125" style="2"/>
    <col min="4097" max="4097" width="2.5703125" style="2" customWidth="1"/>
    <col min="4098" max="4098" width="3.7109375" style="2" customWidth="1"/>
    <col min="4099" max="4099" width="26" style="2" customWidth="1"/>
    <col min="4100" max="4101" width="5.42578125" style="2" customWidth="1"/>
    <col min="4102" max="4102" width="8.140625" style="2" customWidth="1"/>
    <col min="4103" max="4116" width="4.5703125" style="2" customWidth="1"/>
    <col min="4117" max="4352" width="10.42578125" style="2"/>
    <col min="4353" max="4353" width="2.5703125" style="2" customWidth="1"/>
    <col min="4354" max="4354" width="3.7109375" style="2" customWidth="1"/>
    <col min="4355" max="4355" width="26" style="2" customWidth="1"/>
    <col min="4356" max="4357" width="5.42578125" style="2" customWidth="1"/>
    <col min="4358" max="4358" width="8.140625" style="2" customWidth="1"/>
    <col min="4359" max="4372" width="4.5703125" style="2" customWidth="1"/>
    <col min="4373" max="4608" width="10.42578125" style="2"/>
    <col min="4609" max="4609" width="2.5703125" style="2" customWidth="1"/>
    <col min="4610" max="4610" width="3.7109375" style="2" customWidth="1"/>
    <col min="4611" max="4611" width="26" style="2" customWidth="1"/>
    <col min="4612" max="4613" width="5.42578125" style="2" customWidth="1"/>
    <col min="4614" max="4614" width="8.140625" style="2" customWidth="1"/>
    <col min="4615" max="4628" width="4.5703125" style="2" customWidth="1"/>
    <col min="4629" max="4864" width="10.42578125" style="2"/>
    <col min="4865" max="4865" width="2.5703125" style="2" customWidth="1"/>
    <col min="4866" max="4866" width="3.7109375" style="2" customWidth="1"/>
    <col min="4867" max="4867" width="26" style="2" customWidth="1"/>
    <col min="4868" max="4869" width="5.42578125" style="2" customWidth="1"/>
    <col min="4870" max="4870" width="8.140625" style="2" customWidth="1"/>
    <col min="4871" max="4884" width="4.5703125" style="2" customWidth="1"/>
    <col min="4885" max="5120" width="10.42578125" style="2"/>
    <col min="5121" max="5121" width="2.5703125" style="2" customWidth="1"/>
    <col min="5122" max="5122" width="3.7109375" style="2" customWidth="1"/>
    <col min="5123" max="5123" width="26" style="2" customWidth="1"/>
    <col min="5124" max="5125" width="5.42578125" style="2" customWidth="1"/>
    <col min="5126" max="5126" width="8.140625" style="2" customWidth="1"/>
    <col min="5127" max="5140" width="4.5703125" style="2" customWidth="1"/>
    <col min="5141" max="5376" width="10.42578125" style="2"/>
    <col min="5377" max="5377" width="2.5703125" style="2" customWidth="1"/>
    <col min="5378" max="5378" width="3.7109375" style="2" customWidth="1"/>
    <col min="5379" max="5379" width="26" style="2" customWidth="1"/>
    <col min="5380" max="5381" width="5.42578125" style="2" customWidth="1"/>
    <col min="5382" max="5382" width="8.140625" style="2" customWidth="1"/>
    <col min="5383" max="5396" width="4.5703125" style="2" customWidth="1"/>
    <col min="5397" max="5632" width="10.42578125" style="2"/>
    <col min="5633" max="5633" width="2.5703125" style="2" customWidth="1"/>
    <col min="5634" max="5634" width="3.7109375" style="2" customWidth="1"/>
    <col min="5635" max="5635" width="26" style="2" customWidth="1"/>
    <col min="5636" max="5637" width="5.42578125" style="2" customWidth="1"/>
    <col min="5638" max="5638" width="8.140625" style="2" customWidth="1"/>
    <col min="5639" max="5652" width="4.5703125" style="2" customWidth="1"/>
    <col min="5653" max="5888" width="10.42578125" style="2"/>
    <col min="5889" max="5889" width="2.5703125" style="2" customWidth="1"/>
    <col min="5890" max="5890" width="3.7109375" style="2" customWidth="1"/>
    <col min="5891" max="5891" width="26" style="2" customWidth="1"/>
    <col min="5892" max="5893" width="5.42578125" style="2" customWidth="1"/>
    <col min="5894" max="5894" width="8.140625" style="2" customWidth="1"/>
    <col min="5895" max="5908" width="4.5703125" style="2" customWidth="1"/>
    <col min="5909" max="6144" width="10.42578125" style="2"/>
    <col min="6145" max="6145" width="2.5703125" style="2" customWidth="1"/>
    <col min="6146" max="6146" width="3.7109375" style="2" customWidth="1"/>
    <col min="6147" max="6147" width="26" style="2" customWidth="1"/>
    <col min="6148" max="6149" width="5.42578125" style="2" customWidth="1"/>
    <col min="6150" max="6150" width="8.140625" style="2" customWidth="1"/>
    <col min="6151" max="6164" width="4.5703125" style="2" customWidth="1"/>
    <col min="6165" max="6400" width="10.42578125" style="2"/>
    <col min="6401" max="6401" width="2.5703125" style="2" customWidth="1"/>
    <col min="6402" max="6402" width="3.7109375" style="2" customWidth="1"/>
    <col min="6403" max="6403" width="26" style="2" customWidth="1"/>
    <col min="6404" max="6405" width="5.42578125" style="2" customWidth="1"/>
    <col min="6406" max="6406" width="8.140625" style="2" customWidth="1"/>
    <col min="6407" max="6420" width="4.5703125" style="2" customWidth="1"/>
    <col min="6421" max="6656" width="10.42578125" style="2"/>
    <col min="6657" max="6657" width="2.5703125" style="2" customWidth="1"/>
    <col min="6658" max="6658" width="3.7109375" style="2" customWidth="1"/>
    <col min="6659" max="6659" width="26" style="2" customWidth="1"/>
    <col min="6660" max="6661" width="5.42578125" style="2" customWidth="1"/>
    <col min="6662" max="6662" width="8.140625" style="2" customWidth="1"/>
    <col min="6663" max="6676" width="4.5703125" style="2" customWidth="1"/>
    <col min="6677" max="6912" width="10.42578125" style="2"/>
    <col min="6913" max="6913" width="2.5703125" style="2" customWidth="1"/>
    <col min="6914" max="6914" width="3.7109375" style="2" customWidth="1"/>
    <col min="6915" max="6915" width="26" style="2" customWidth="1"/>
    <col min="6916" max="6917" width="5.42578125" style="2" customWidth="1"/>
    <col min="6918" max="6918" width="8.140625" style="2" customWidth="1"/>
    <col min="6919" max="6932" width="4.5703125" style="2" customWidth="1"/>
    <col min="6933" max="7168" width="10.42578125" style="2"/>
    <col min="7169" max="7169" width="2.5703125" style="2" customWidth="1"/>
    <col min="7170" max="7170" width="3.7109375" style="2" customWidth="1"/>
    <col min="7171" max="7171" width="26" style="2" customWidth="1"/>
    <col min="7172" max="7173" width="5.42578125" style="2" customWidth="1"/>
    <col min="7174" max="7174" width="8.140625" style="2" customWidth="1"/>
    <col min="7175" max="7188" width="4.5703125" style="2" customWidth="1"/>
    <col min="7189" max="7424" width="10.42578125" style="2"/>
    <col min="7425" max="7425" width="2.5703125" style="2" customWidth="1"/>
    <col min="7426" max="7426" width="3.7109375" style="2" customWidth="1"/>
    <col min="7427" max="7427" width="26" style="2" customWidth="1"/>
    <col min="7428" max="7429" width="5.42578125" style="2" customWidth="1"/>
    <col min="7430" max="7430" width="8.140625" style="2" customWidth="1"/>
    <col min="7431" max="7444" width="4.5703125" style="2" customWidth="1"/>
    <col min="7445" max="7680" width="10.42578125" style="2"/>
    <col min="7681" max="7681" width="2.5703125" style="2" customWidth="1"/>
    <col min="7682" max="7682" width="3.7109375" style="2" customWidth="1"/>
    <col min="7683" max="7683" width="26" style="2" customWidth="1"/>
    <col min="7684" max="7685" width="5.42578125" style="2" customWidth="1"/>
    <col min="7686" max="7686" width="8.140625" style="2" customWidth="1"/>
    <col min="7687" max="7700" width="4.5703125" style="2" customWidth="1"/>
    <col min="7701" max="7936" width="10.42578125" style="2"/>
    <col min="7937" max="7937" width="2.5703125" style="2" customWidth="1"/>
    <col min="7938" max="7938" width="3.7109375" style="2" customWidth="1"/>
    <col min="7939" max="7939" width="26" style="2" customWidth="1"/>
    <col min="7940" max="7941" width="5.42578125" style="2" customWidth="1"/>
    <col min="7942" max="7942" width="8.140625" style="2" customWidth="1"/>
    <col min="7943" max="7956" width="4.5703125" style="2" customWidth="1"/>
    <col min="7957" max="8192" width="10.42578125" style="2"/>
    <col min="8193" max="8193" width="2.5703125" style="2" customWidth="1"/>
    <col min="8194" max="8194" width="3.7109375" style="2" customWidth="1"/>
    <col min="8195" max="8195" width="26" style="2" customWidth="1"/>
    <col min="8196" max="8197" width="5.42578125" style="2" customWidth="1"/>
    <col min="8198" max="8198" width="8.140625" style="2" customWidth="1"/>
    <col min="8199" max="8212" width="4.5703125" style="2" customWidth="1"/>
    <col min="8213" max="8448" width="10.42578125" style="2"/>
    <col min="8449" max="8449" width="2.5703125" style="2" customWidth="1"/>
    <col min="8450" max="8450" width="3.7109375" style="2" customWidth="1"/>
    <col min="8451" max="8451" width="26" style="2" customWidth="1"/>
    <col min="8452" max="8453" width="5.42578125" style="2" customWidth="1"/>
    <col min="8454" max="8454" width="8.140625" style="2" customWidth="1"/>
    <col min="8455" max="8468" width="4.5703125" style="2" customWidth="1"/>
    <col min="8469" max="8704" width="10.42578125" style="2"/>
    <col min="8705" max="8705" width="2.5703125" style="2" customWidth="1"/>
    <col min="8706" max="8706" width="3.7109375" style="2" customWidth="1"/>
    <col min="8707" max="8707" width="26" style="2" customWidth="1"/>
    <col min="8708" max="8709" width="5.42578125" style="2" customWidth="1"/>
    <col min="8710" max="8710" width="8.140625" style="2" customWidth="1"/>
    <col min="8711" max="8724" width="4.5703125" style="2" customWidth="1"/>
    <col min="8725" max="8960" width="10.42578125" style="2"/>
    <col min="8961" max="8961" width="2.5703125" style="2" customWidth="1"/>
    <col min="8962" max="8962" width="3.7109375" style="2" customWidth="1"/>
    <col min="8963" max="8963" width="26" style="2" customWidth="1"/>
    <col min="8964" max="8965" width="5.42578125" style="2" customWidth="1"/>
    <col min="8966" max="8966" width="8.140625" style="2" customWidth="1"/>
    <col min="8967" max="8980" width="4.5703125" style="2" customWidth="1"/>
    <col min="8981" max="9216" width="10.42578125" style="2"/>
    <col min="9217" max="9217" width="2.5703125" style="2" customWidth="1"/>
    <col min="9218" max="9218" width="3.7109375" style="2" customWidth="1"/>
    <col min="9219" max="9219" width="26" style="2" customWidth="1"/>
    <col min="9220" max="9221" width="5.42578125" style="2" customWidth="1"/>
    <col min="9222" max="9222" width="8.140625" style="2" customWidth="1"/>
    <col min="9223" max="9236" width="4.5703125" style="2" customWidth="1"/>
    <col min="9237" max="9472" width="10.42578125" style="2"/>
    <col min="9473" max="9473" width="2.5703125" style="2" customWidth="1"/>
    <col min="9474" max="9474" width="3.7109375" style="2" customWidth="1"/>
    <col min="9475" max="9475" width="26" style="2" customWidth="1"/>
    <col min="9476" max="9477" width="5.42578125" style="2" customWidth="1"/>
    <col min="9478" max="9478" width="8.140625" style="2" customWidth="1"/>
    <col min="9479" max="9492" width="4.5703125" style="2" customWidth="1"/>
    <col min="9493" max="9728" width="10.42578125" style="2"/>
    <col min="9729" max="9729" width="2.5703125" style="2" customWidth="1"/>
    <col min="9730" max="9730" width="3.7109375" style="2" customWidth="1"/>
    <col min="9731" max="9731" width="26" style="2" customWidth="1"/>
    <col min="9732" max="9733" width="5.42578125" style="2" customWidth="1"/>
    <col min="9734" max="9734" width="8.140625" style="2" customWidth="1"/>
    <col min="9735" max="9748" width="4.5703125" style="2" customWidth="1"/>
    <col min="9749" max="9984" width="10.42578125" style="2"/>
    <col min="9985" max="9985" width="2.5703125" style="2" customWidth="1"/>
    <col min="9986" max="9986" width="3.7109375" style="2" customWidth="1"/>
    <col min="9987" max="9987" width="26" style="2" customWidth="1"/>
    <col min="9988" max="9989" width="5.42578125" style="2" customWidth="1"/>
    <col min="9990" max="9990" width="8.140625" style="2" customWidth="1"/>
    <col min="9991" max="10004" width="4.5703125" style="2" customWidth="1"/>
    <col min="10005" max="10240" width="10.42578125" style="2"/>
    <col min="10241" max="10241" width="2.5703125" style="2" customWidth="1"/>
    <col min="10242" max="10242" width="3.7109375" style="2" customWidth="1"/>
    <col min="10243" max="10243" width="26" style="2" customWidth="1"/>
    <col min="10244" max="10245" width="5.42578125" style="2" customWidth="1"/>
    <col min="10246" max="10246" width="8.140625" style="2" customWidth="1"/>
    <col min="10247" max="10260" width="4.5703125" style="2" customWidth="1"/>
    <col min="10261" max="10496" width="10.42578125" style="2"/>
    <col min="10497" max="10497" width="2.5703125" style="2" customWidth="1"/>
    <col min="10498" max="10498" width="3.7109375" style="2" customWidth="1"/>
    <col min="10499" max="10499" width="26" style="2" customWidth="1"/>
    <col min="10500" max="10501" width="5.42578125" style="2" customWidth="1"/>
    <col min="10502" max="10502" width="8.140625" style="2" customWidth="1"/>
    <col min="10503" max="10516" width="4.5703125" style="2" customWidth="1"/>
    <col min="10517" max="10752" width="10.42578125" style="2"/>
    <col min="10753" max="10753" width="2.5703125" style="2" customWidth="1"/>
    <col min="10754" max="10754" width="3.7109375" style="2" customWidth="1"/>
    <col min="10755" max="10755" width="26" style="2" customWidth="1"/>
    <col min="10756" max="10757" width="5.42578125" style="2" customWidth="1"/>
    <col min="10758" max="10758" width="8.140625" style="2" customWidth="1"/>
    <col min="10759" max="10772" width="4.5703125" style="2" customWidth="1"/>
    <col min="10773" max="11008" width="10.42578125" style="2"/>
    <col min="11009" max="11009" width="2.5703125" style="2" customWidth="1"/>
    <col min="11010" max="11010" width="3.7109375" style="2" customWidth="1"/>
    <col min="11011" max="11011" width="26" style="2" customWidth="1"/>
    <col min="11012" max="11013" width="5.42578125" style="2" customWidth="1"/>
    <col min="11014" max="11014" width="8.140625" style="2" customWidth="1"/>
    <col min="11015" max="11028" width="4.5703125" style="2" customWidth="1"/>
    <col min="11029" max="11264" width="10.42578125" style="2"/>
    <col min="11265" max="11265" width="2.5703125" style="2" customWidth="1"/>
    <col min="11266" max="11266" width="3.7109375" style="2" customWidth="1"/>
    <col min="11267" max="11267" width="26" style="2" customWidth="1"/>
    <col min="11268" max="11269" width="5.42578125" style="2" customWidth="1"/>
    <col min="11270" max="11270" width="8.140625" style="2" customWidth="1"/>
    <col min="11271" max="11284" width="4.5703125" style="2" customWidth="1"/>
    <col min="11285" max="11520" width="10.42578125" style="2"/>
    <col min="11521" max="11521" width="2.5703125" style="2" customWidth="1"/>
    <col min="11522" max="11522" width="3.7109375" style="2" customWidth="1"/>
    <col min="11523" max="11523" width="26" style="2" customWidth="1"/>
    <col min="11524" max="11525" width="5.42578125" style="2" customWidth="1"/>
    <col min="11526" max="11526" width="8.140625" style="2" customWidth="1"/>
    <col min="11527" max="11540" width="4.5703125" style="2" customWidth="1"/>
    <col min="11541" max="11776" width="10.42578125" style="2"/>
    <col min="11777" max="11777" width="2.5703125" style="2" customWidth="1"/>
    <col min="11778" max="11778" width="3.7109375" style="2" customWidth="1"/>
    <col min="11779" max="11779" width="26" style="2" customWidth="1"/>
    <col min="11780" max="11781" width="5.42578125" style="2" customWidth="1"/>
    <col min="11782" max="11782" width="8.140625" style="2" customWidth="1"/>
    <col min="11783" max="11796" width="4.5703125" style="2" customWidth="1"/>
    <col min="11797" max="12032" width="10.42578125" style="2"/>
    <col min="12033" max="12033" width="2.5703125" style="2" customWidth="1"/>
    <col min="12034" max="12034" width="3.7109375" style="2" customWidth="1"/>
    <col min="12035" max="12035" width="26" style="2" customWidth="1"/>
    <col min="12036" max="12037" width="5.42578125" style="2" customWidth="1"/>
    <col min="12038" max="12038" width="8.140625" style="2" customWidth="1"/>
    <col min="12039" max="12052" width="4.5703125" style="2" customWidth="1"/>
    <col min="12053" max="12288" width="10.42578125" style="2"/>
    <col min="12289" max="12289" width="2.5703125" style="2" customWidth="1"/>
    <col min="12290" max="12290" width="3.7109375" style="2" customWidth="1"/>
    <col min="12291" max="12291" width="26" style="2" customWidth="1"/>
    <col min="12292" max="12293" width="5.42578125" style="2" customWidth="1"/>
    <col min="12294" max="12294" width="8.140625" style="2" customWidth="1"/>
    <col min="12295" max="12308" width="4.5703125" style="2" customWidth="1"/>
    <col min="12309" max="12544" width="10.42578125" style="2"/>
    <col min="12545" max="12545" width="2.5703125" style="2" customWidth="1"/>
    <col min="12546" max="12546" width="3.7109375" style="2" customWidth="1"/>
    <col min="12547" max="12547" width="26" style="2" customWidth="1"/>
    <col min="12548" max="12549" width="5.42578125" style="2" customWidth="1"/>
    <col min="12550" max="12550" width="8.140625" style="2" customWidth="1"/>
    <col min="12551" max="12564" width="4.5703125" style="2" customWidth="1"/>
    <col min="12565" max="12800" width="10.42578125" style="2"/>
    <col min="12801" max="12801" width="2.5703125" style="2" customWidth="1"/>
    <col min="12802" max="12802" width="3.7109375" style="2" customWidth="1"/>
    <col min="12803" max="12803" width="26" style="2" customWidth="1"/>
    <col min="12804" max="12805" width="5.42578125" style="2" customWidth="1"/>
    <col min="12806" max="12806" width="8.140625" style="2" customWidth="1"/>
    <col min="12807" max="12820" width="4.5703125" style="2" customWidth="1"/>
    <col min="12821" max="13056" width="10.42578125" style="2"/>
    <col min="13057" max="13057" width="2.5703125" style="2" customWidth="1"/>
    <col min="13058" max="13058" width="3.7109375" style="2" customWidth="1"/>
    <col min="13059" max="13059" width="26" style="2" customWidth="1"/>
    <col min="13060" max="13061" width="5.42578125" style="2" customWidth="1"/>
    <col min="13062" max="13062" width="8.140625" style="2" customWidth="1"/>
    <col min="13063" max="13076" width="4.5703125" style="2" customWidth="1"/>
    <col min="13077" max="13312" width="10.42578125" style="2"/>
    <col min="13313" max="13313" width="2.5703125" style="2" customWidth="1"/>
    <col min="13314" max="13314" width="3.7109375" style="2" customWidth="1"/>
    <col min="13315" max="13315" width="26" style="2" customWidth="1"/>
    <col min="13316" max="13317" width="5.42578125" style="2" customWidth="1"/>
    <col min="13318" max="13318" width="8.140625" style="2" customWidth="1"/>
    <col min="13319" max="13332" width="4.5703125" style="2" customWidth="1"/>
    <col min="13333" max="13568" width="10.42578125" style="2"/>
    <col min="13569" max="13569" width="2.5703125" style="2" customWidth="1"/>
    <col min="13570" max="13570" width="3.7109375" style="2" customWidth="1"/>
    <col min="13571" max="13571" width="26" style="2" customWidth="1"/>
    <col min="13572" max="13573" width="5.42578125" style="2" customWidth="1"/>
    <col min="13574" max="13574" width="8.140625" style="2" customWidth="1"/>
    <col min="13575" max="13588" width="4.5703125" style="2" customWidth="1"/>
    <col min="13589" max="13824" width="10.42578125" style="2"/>
    <col min="13825" max="13825" width="2.5703125" style="2" customWidth="1"/>
    <col min="13826" max="13826" width="3.7109375" style="2" customWidth="1"/>
    <col min="13827" max="13827" width="26" style="2" customWidth="1"/>
    <col min="13828" max="13829" width="5.42578125" style="2" customWidth="1"/>
    <col min="13830" max="13830" width="8.140625" style="2" customWidth="1"/>
    <col min="13831" max="13844" width="4.5703125" style="2" customWidth="1"/>
    <col min="13845" max="14080" width="10.42578125" style="2"/>
    <col min="14081" max="14081" width="2.5703125" style="2" customWidth="1"/>
    <col min="14082" max="14082" width="3.7109375" style="2" customWidth="1"/>
    <col min="14083" max="14083" width="26" style="2" customWidth="1"/>
    <col min="14084" max="14085" width="5.42578125" style="2" customWidth="1"/>
    <col min="14086" max="14086" width="8.140625" style="2" customWidth="1"/>
    <col min="14087" max="14100" width="4.5703125" style="2" customWidth="1"/>
    <col min="14101" max="14336" width="10.42578125" style="2"/>
    <col min="14337" max="14337" width="2.5703125" style="2" customWidth="1"/>
    <col min="14338" max="14338" width="3.7109375" style="2" customWidth="1"/>
    <col min="14339" max="14339" width="26" style="2" customWidth="1"/>
    <col min="14340" max="14341" width="5.42578125" style="2" customWidth="1"/>
    <col min="14342" max="14342" width="8.140625" style="2" customWidth="1"/>
    <col min="14343" max="14356" width="4.5703125" style="2" customWidth="1"/>
    <col min="14357" max="14592" width="10.42578125" style="2"/>
    <col min="14593" max="14593" width="2.5703125" style="2" customWidth="1"/>
    <col min="14594" max="14594" width="3.7109375" style="2" customWidth="1"/>
    <col min="14595" max="14595" width="26" style="2" customWidth="1"/>
    <col min="14596" max="14597" width="5.42578125" style="2" customWidth="1"/>
    <col min="14598" max="14598" width="8.140625" style="2" customWidth="1"/>
    <col min="14599" max="14612" width="4.5703125" style="2" customWidth="1"/>
    <col min="14613" max="14848" width="10.42578125" style="2"/>
    <col min="14849" max="14849" width="2.5703125" style="2" customWidth="1"/>
    <col min="14850" max="14850" width="3.7109375" style="2" customWidth="1"/>
    <col min="14851" max="14851" width="26" style="2" customWidth="1"/>
    <col min="14852" max="14853" width="5.42578125" style="2" customWidth="1"/>
    <col min="14854" max="14854" width="8.140625" style="2" customWidth="1"/>
    <col min="14855" max="14868" width="4.5703125" style="2" customWidth="1"/>
    <col min="14869" max="15104" width="10.42578125" style="2"/>
    <col min="15105" max="15105" width="2.5703125" style="2" customWidth="1"/>
    <col min="15106" max="15106" width="3.7109375" style="2" customWidth="1"/>
    <col min="15107" max="15107" width="26" style="2" customWidth="1"/>
    <col min="15108" max="15109" width="5.42578125" style="2" customWidth="1"/>
    <col min="15110" max="15110" width="8.140625" style="2" customWidth="1"/>
    <col min="15111" max="15124" width="4.5703125" style="2" customWidth="1"/>
    <col min="15125" max="15360" width="10.42578125" style="2"/>
    <col min="15361" max="15361" width="2.5703125" style="2" customWidth="1"/>
    <col min="15362" max="15362" width="3.7109375" style="2" customWidth="1"/>
    <col min="15363" max="15363" width="26" style="2" customWidth="1"/>
    <col min="15364" max="15365" width="5.42578125" style="2" customWidth="1"/>
    <col min="15366" max="15366" width="8.140625" style="2" customWidth="1"/>
    <col min="15367" max="15380" width="4.5703125" style="2" customWidth="1"/>
    <col min="15381" max="15616" width="10.42578125" style="2"/>
    <col min="15617" max="15617" width="2.5703125" style="2" customWidth="1"/>
    <col min="15618" max="15618" width="3.7109375" style="2" customWidth="1"/>
    <col min="15619" max="15619" width="26" style="2" customWidth="1"/>
    <col min="15620" max="15621" width="5.42578125" style="2" customWidth="1"/>
    <col min="15622" max="15622" width="8.140625" style="2" customWidth="1"/>
    <col min="15623" max="15636" width="4.5703125" style="2" customWidth="1"/>
    <col min="15637" max="15872" width="10.42578125" style="2"/>
    <col min="15873" max="15873" width="2.5703125" style="2" customWidth="1"/>
    <col min="15874" max="15874" width="3.7109375" style="2" customWidth="1"/>
    <col min="15875" max="15875" width="26" style="2" customWidth="1"/>
    <col min="15876" max="15877" width="5.42578125" style="2" customWidth="1"/>
    <col min="15878" max="15878" width="8.140625" style="2" customWidth="1"/>
    <col min="15879" max="15892" width="4.5703125" style="2" customWidth="1"/>
    <col min="15893" max="16128" width="10.42578125" style="2"/>
    <col min="16129" max="16129" width="2.5703125" style="2" customWidth="1"/>
    <col min="16130" max="16130" width="3.7109375" style="2" customWidth="1"/>
    <col min="16131" max="16131" width="26" style="2" customWidth="1"/>
    <col min="16132" max="16133" width="5.42578125" style="2" customWidth="1"/>
    <col min="16134" max="16134" width="8.140625" style="2" customWidth="1"/>
    <col min="16135" max="16148" width="4.5703125" style="2" customWidth="1"/>
    <col min="16149" max="16384" width="10.42578125" style="2"/>
  </cols>
  <sheetData>
    <row r="1" spans="2:20" ht="15" customHeight="1" x14ac:dyDescent="0.2">
      <c r="B1" s="4"/>
    </row>
    <row r="2" spans="2:20" ht="18.75" thickBot="1" x14ac:dyDescent="0.3">
      <c r="B2" s="4"/>
      <c r="C2" s="43" t="s">
        <v>0</v>
      </c>
    </row>
    <row r="3" spans="2:20" s="6" customFormat="1" x14ac:dyDescent="0.2">
      <c r="B3" s="7"/>
      <c r="C3" s="45"/>
      <c r="D3" s="46" t="s">
        <v>1</v>
      </c>
      <c r="E3" s="47" t="s">
        <v>2</v>
      </c>
      <c r="F3" s="84" t="s">
        <v>3</v>
      </c>
      <c r="G3" s="12">
        <v>1</v>
      </c>
      <c r="H3" s="14">
        <v>2</v>
      </c>
      <c r="I3" s="14">
        <v>3</v>
      </c>
      <c r="J3" s="12">
        <v>4</v>
      </c>
      <c r="K3" s="14">
        <v>5</v>
      </c>
      <c r="L3" s="14">
        <v>6</v>
      </c>
      <c r="M3" s="14">
        <v>7</v>
      </c>
      <c r="N3" s="14">
        <v>8</v>
      </c>
      <c r="O3" s="12">
        <v>9</v>
      </c>
      <c r="P3" s="14">
        <v>10</v>
      </c>
      <c r="Q3" s="14">
        <v>11</v>
      </c>
      <c r="R3" s="12">
        <v>12</v>
      </c>
      <c r="S3" s="14">
        <v>13</v>
      </c>
      <c r="T3" s="14">
        <v>14</v>
      </c>
    </row>
    <row r="4" spans="2:20" x14ac:dyDescent="0.2">
      <c r="B4" s="49">
        <v>1</v>
      </c>
      <c r="C4" s="50" t="s">
        <v>6</v>
      </c>
      <c r="D4" s="51">
        <f t="shared" ref="D4:D17" si="0">SUM(G4:T4)</f>
        <v>11</v>
      </c>
      <c r="E4" s="52">
        <f t="shared" ref="E4:E17" si="1">COUNTA(G4:V4)</f>
        <v>12</v>
      </c>
      <c r="F4" s="85">
        <f t="shared" ref="F4:F17" si="2">G4*$D$4^2+H4*$D$5^2+I4*$D$6^2+J4*$D$7^2+K4*$D$8^2+L4*$D$9^2+M4*$D$10^2+N4*$D$11^2+O4*$D$12^2+P4*$D$13^2+Q4*$D$14^2+R4*$D$15^2+S4*$D$16^2+T4*$D$17^2</f>
        <v>435.375</v>
      </c>
      <c r="G4" s="53"/>
      <c r="H4" s="54">
        <v>1</v>
      </c>
      <c r="I4" s="54">
        <v>1</v>
      </c>
      <c r="J4" s="54">
        <v>0.5</v>
      </c>
      <c r="K4" s="54">
        <v>1</v>
      </c>
      <c r="L4" s="54">
        <v>1</v>
      </c>
      <c r="M4" s="54">
        <v>1</v>
      </c>
      <c r="N4" s="54">
        <v>1</v>
      </c>
      <c r="O4" s="54">
        <v>1</v>
      </c>
      <c r="P4" s="54">
        <v>1</v>
      </c>
      <c r="Q4" s="54">
        <v>0.5</v>
      </c>
      <c r="R4" s="54">
        <v>1</v>
      </c>
      <c r="S4" s="54"/>
      <c r="T4" s="54">
        <v>1</v>
      </c>
    </row>
    <row r="5" spans="2:20" x14ac:dyDescent="0.2">
      <c r="B5" s="49">
        <v>2</v>
      </c>
      <c r="C5" s="50" t="s">
        <v>191</v>
      </c>
      <c r="D5" s="51">
        <f t="shared" si="0"/>
        <v>11</v>
      </c>
      <c r="E5" s="52">
        <f t="shared" si="1"/>
        <v>12</v>
      </c>
      <c r="F5" s="85">
        <f t="shared" si="2"/>
        <v>352.5</v>
      </c>
      <c r="G5" s="58">
        <v>0</v>
      </c>
      <c r="H5" s="56"/>
      <c r="I5" s="54">
        <v>1</v>
      </c>
      <c r="J5" s="54">
        <v>1</v>
      </c>
      <c r="K5" s="54">
        <v>1</v>
      </c>
      <c r="L5" s="54">
        <v>1</v>
      </c>
      <c r="M5" s="54">
        <v>1</v>
      </c>
      <c r="N5" s="54">
        <v>1</v>
      </c>
      <c r="O5" s="54">
        <v>1</v>
      </c>
      <c r="P5" s="54">
        <v>1</v>
      </c>
      <c r="Q5" s="54">
        <v>1</v>
      </c>
      <c r="R5" s="54">
        <v>1</v>
      </c>
      <c r="S5" s="54"/>
      <c r="T5" s="54">
        <v>1</v>
      </c>
    </row>
    <row r="6" spans="2:20" x14ac:dyDescent="0.2">
      <c r="B6" s="49">
        <v>3</v>
      </c>
      <c r="C6" s="50" t="s">
        <v>8</v>
      </c>
      <c r="D6" s="51">
        <f t="shared" si="0"/>
        <v>8.5</v>
      </c>
      <c r="E6" s="52">
        <f t="shared" si="1"/>
        <v>12</v>
      </c>
      <c r="F6" s="85">
        <f t="shared" si="2"/>
        <v>208.625</v>
      </c>
      <c r="G6" s="58">
        <v>0</v>
      </c>
      <c r="H6" s="54">
        <v>0</v>
      </c>
      <c r="I6" s="56"/>
      <c r="J6" s="54">
        <v>0.5</v>
      </c>
      <c r="K6" s="54">
        <v>1</v>
      </c>
      <c r="L6" s="54">
        <v>0.5</v>
      </c>
      <c r="M6" s="54">
        <v>0.5</v>
      </c>
      <c r="N6" s="54">
        <v>1</v>
      </c>
      <c r="O6" s="54">
        <v>1</v>
      </c>
      <c r="P6" s="54">
        <v>1</v>
      </c>
      <c r="Q6" s="54">
        <v>1</v>
      </c>
      <c r="R6" s="54">
        <v>1</v>
      </c>
      <c r="S6" s="54"/>
      <c r="T6" s="54">
        <v>1</v>
      </c>
    </row>
    <row r="7" spans="2:20" x14ac:dyDescent="0.2">
      <c r="B7" s="49">
        <v>4</v>
      </c>
      <c r="C7" s="50" t="s">
        <v>4</v>
      </c>
      <c r="D7" s="51">
        <f t="shared" si="0"/>
        <v>8</v>
      </c>
      <c r="E7" s="52">
        <f t="shared" si="1"/>
        <v>12</v>
      </c>
      <c r="F7" s="85">
        <f t="shared" si="2"/>
        <v>258.5</v>
      </c>
      <c r="G7" s="54">
        <v>0.5</v>
      </c>
      <c r="H7" s="54">
        <v>0</v>
      </c>
      <c r="I7" s="54">
        <v>0.5</v>
      </c>
      <c r="J7" s="56"/>
      <c r="K7" s="54">
        <v>0.5</v>
      </c>
      <c r="L7" s="54">
        <v>1</v>
      </c>
      <c r="M7" s="54">
        <v>0.5</v>
      </c>
      <c r="N7" s="54">
        <v>1</v>
      </c>
      <c r="O7" s="54">
        <v>0.5</v>
      </c>
      <c r="P7" s="54">
        <v>1</v>
      </c>
      <c r="Q7" s="54">
        <v>1</v>
      </c>
      <c r="R7" s="54">
        <v>0.5</v>
      </c>
      <c r="S7" s="54"/>
      <c r="T7" s="54">
        <v>1</v>
      </c>
    </row>
    <row r="8" spans="2:20" x14ac:dyDescent="0.2">
      <c r="B8" s="49">
        <v>5</v>
      </c>
      <c r="C8" s="50" t="s">
        <v>9</v>
      </c>
      <c r="D8" s="51">
        <f t="shared" si="0"/>
        <v>7.5</v>
      </c>
      <c r="E8" s="52">
        <f t="shared" si="1"/>
        <v>12</v>
      </c>
      <c r="F8" s="85">
        <f t="shared" si="2"/>
        <v>164.375</v>
      </c>
      <c r="G8" s="58">
        <v>0</v>
      </c>
      <c r="H8" s="54">
        <v>0</v>
      </c>
      <c r="I8" s="54">
        <v>0</v>
      </c>
      <c r="J8" s="54">
        <v>0.5</v>
      </c>
      <c r="K8" s="56"/>
      <c r="L8" s="54">
        <v>0.5</v>
      </c>
      <c r="M8" s="54">
        <v>1</v>
      </c>
      <c r="N8" s="54">
        <v>1</v>
      </c>
      <c r="O8" s="54">
        <v>1</v>
      </c>
      <c r="P8" s="54">
        <v>1</v>
      </c>
      <c r="Q8" s="54">
        <v>1</v>
      </c>
      <c r="R8" s="54">
        <v>0.5</v>
      </c>
      <c r="S8" s="54"/>
      <c r="T8" s="54">
        <v>1</v>
      </c>
    </row>
    <row r="9" spans="2:20" x14ac:dyDescent="0.2">
      <c r="B9" s="49">
        <v>6</v>
      </c>
      <c r="C9" s="50" t="s">
        <v>255</v>
      </c>
      <c r="D9" s="51">
        <f t="shared" si="0"/>
        <v>7</v>
      </c>
      <c r="E9" s="52">
        <f t="shared" si="1"/>
        <v>12</v>
      </c>
      <c r="F9" s="85">
        <f t="shared" si="2"/>
        <v>145</v>
      </c>
      <c r="G9" s="58">
        <v>0</v>
      </c>
      <c r="H9" s="54">
        <v>0</v>
      </c>
      <c r="I9" s="54">
        <v>0.5</v>
      </c>
      <c r="J9" s="54">
        <v>0</v>
      </c>
      <c r="K9" s="54">
        <v>0.5</v>
      </c>
      <c r="L9" s="56"/>
      <c r="M9" s="54">
        <v>1</v>
      </c>
      <c r="N9" s="54">
        <v>0</v>
      </c>
      <c r="O9" s="54">
        <v>1</v>
      </c>
      <c r="P9" s="54">
        <v>1</v>
      </c>
      <c r="Q9" s="54">
        <v>1</v>
      </c>
      <c r="R9" s="54">
        <v>1</v>
      </c>
      <c r="S9" s="54"/>
      <c r="T9" s="54">
        <v>1</v>
      </c>
    </row>
    <row r="10" spans="2:20" x14ac:dyDescent="0.2">
      <c r="B10" s="49">
        <v>7</v>
      </c>
      <c r="C10" s="86" t="s">
        <v>176</v>
      </c>
      <c r="D10" s="51">
        <f t="shared" si="0"/>
        <v>5.5</v>
      </c>
      <c r="E10" s="52">
        <f t="shared" si="1"/>
        <v>12</v>
      </c>
      <c r="F10" s="85">
        <f t="shared" si="2"/>
        <v>110.625</v>
      </c>
      <c r="G10" s="58">
        <v>0</v>
      </c>
      <c r="H10" s="54">
        <v>0</v>
      </c>
      <c r="I10" s="54">
        <v>0.5</v>
      </c>
      <c r="J10" s="54">
        <v>0.5</v>
      </c>
      <c r="K10" s="54">
        <v>0</v>
      </c>
      <c r="L10" s="54">
        <v>0</v>
      </c>
      <c r="M10" s="56"/>
      <c r="N10" s="54">
        <v>0</v>
      </c>
      <c r="O10" s="54">
        <v>0.5</v>
      </c>
      <c r="P10" s="54">
        <v>1</v>
      </c>
      <c r="Q10" s="54">
        <v>1</v>
      </c>
      <c r="R10" s="54">
        <v>1</v>
      </c>
      <c r="S10" s="54"/>
      <c r="T10" s="54">
        <v>1</v>
      </c>
    </row>
    <row r="11" spans="2:20" x14ac:dyDescent="0.2">
      <c r="B11" s="49">
        <v>8</v>
      </c>
      <c r="C11" s="86" t="s">
        <v>126</v>
      </c>
      <c r="D11" s="51">
        <f t="shared" si="0"/>
        <v>5.5</v>
      </c>
      <c r="E11" s="52">
        <f t="shared" si="1"/>
        <v>12</v>
      </c>
      <c r="F11" s="85">
        <f t="shared" si="2"/>
        <v>109.5</v>
      </c>
      <c r="G11" s="58">
        <v>0</v>
      </c>
      <c r="H11" s="54">
        <v>0</v>
      </c>
      <c r="I11" s="54">
        <v>0</v>
      </c>
      <c r="J11" s="54">
        <v>0</v>
      </c>
      <c r="K11" s="54">
        <v>0</v>
      </c>
      <c r="L11" s="54">
        <v>1</v>
      </c>
      <c r="M11" s="54">
        <v>1</v>
      </c>
      <c r="N11" s="56"/>
      <c r="O11" s="54">
        <v>1</v>
      </c>
      <c r="P11" s="54">
        <v>0.5</v>
      </c>
      <c r="Q11" s="54">
        <v>0</v>
      </c>
      <c r="R11" s="54">
        <v>1</v>
      </c>
      <c r="S11" s="54"/>
      <c r="T11" s="54">
        <v>1</v>
      </c>
    </row>
    <row r="12" spans="2:20" x14ac:dyDescent="0.2">
      <c r="B12" s="49">
        <v>9</v>
      </c>
      <c r="C12" s="50" t="s">
        <v>11</v>
      </c>
      <c r="D12" s="51">
        <f t="shared" si="0"/>
        <v>4</v>
      </c>
      <c r="E12" s="52">
        <f t="shared" si="1"/>
        <v>12</v>
      </c>
      <c r="F12" s="85">
        <f t="shared" si="2"/>
        <v>70.5</v>
      </c>
      <c r="G12" s="58">
        <v>0</v>
      </c>
      <c r="H12" s="54">
        <v>0</v>
      </c>
      <c r="I12" s="54">
        <v>0</v>
      </c>
      <c r="J12" s="54">
        <v>0.5</v>
      </c>
      <c r="K12" s="54">
        <v>0</v>
      </c>
      <c r="L12" s="54">
        <v>0</v>
      </c>
      <c r="M12" s="54">
        <v>0.5</v>
      </c>
      <c r="N12" s="54">
        <v>0</v>
      </c>
      <c r="O12" s="56"/>
      <c r="P12" s="54">
        <v>0.5</v>
      </c>
      <c r="Q12" s="54">
        <v>1</v>
      </c>
      <c r="R12" s="54">
        <v>0.5</v>
      </c>
      <c r="S12" s="54"/>
      <c r="T12" s="54">
        <v>1</v>
      </c>
    </row>
    <row r="13" spans="2:20" x14ac:dyDescent="0.2">
      <c r="B13" s="49">
        <v>10</v>
      </c>
      <c r="C13" s="50" t="s">
        <v>256</v>
      </c>
      <c r="D13" s="51">
        <f t="shared" si="0"/>
        <v>4</v>
      </c>
      <c r="E13" s="52">
        <f t="shared" si="1"/>
        <v>12</v>
      </c>
      <c r="F13" s="85">
        <f t="shared" si="2"/>
        <v>41.625</v>
      </c>
      <c r="G13" s="58">
        <v>0</v>
      </c>
      <c r="H13" s="54">
        <v>0</v>
      </c>
      <c r="I13" s="54">
        <v>0</v>
      </c>
      <c r="J13" s="54">
        <v>0</v>
      </c>
      <c r="K13" s="54">
        <v>0</v>
      </c>
      <c r="L13" s="54">
        <v>0</v>
      </c>
      <c r="M13" s="54">
        <v>0</v>
      </c>
      <c r="N13" s="54">
        <v>0.5</v>
      </c>
      <c r="O13" s="54">
        <v>0.5</v>
      </c>
      <c r="P13" s="56"/>
      <c r="Q13" s="54">
        <v>1</v>
      </c>
      <c r="R13" s="54">
        <v>1</v>
      </c>
      <c r="S13" s="54"/>
      <c r="T13" s="54">
        <v>1</v>
      </c>
    </row>
    <row r="14" spans="2:20" x14ac:dyDescent="0.2">
      <c r="B14" s="49">
        <v>11</v>
      </c>
      <c r="C14" s="87" t="s">
        <v>195</v>
      </c>
      <c r="D14" s="51">
        <f t="shared" si="0"/>
        <v>3.5</v>
      </c>
      <c r="E14" s="52">
        <f t="shared" si="1"/>
        <v>12</v>
      </c>
      <c r="F14" s="85">
        <f t="shared" si="2"/>
        <v>97</v>
      </c>
      <c r="G14" s="58">
        <v>0.5</v>
      </c>
      <c r="H14" s="54">
        <v>0</v>
      </c>
      <c r="I14" s="54">
        <v>0</v>
      </c>
      <c r="J14" s="54">
        <v>0</v>
      </c>
      <c r="K14" s="54">
        <v>0</v>
      </c>
      <c r="L14" s="54">
        <v>0</v>
      </c>
      <c r="M14" s="54">
        <v>0</v>
      </c>
      <c r="N14" s="54">
        <v>1</v>
      </c>
      <c r="O14" s="54">
        <v>0</v>
      </c>
      <c r="P14" s="54">
        <v>0</v>
      </c>
      <c r="Q14" s="56"/>
      <c r="R14" s="54">
        <v>1</v>
      </c>
      <c r="S14" s="54"/>
      <c r="T14" s="54">
        <v>1</v>
      </c>
    </row>
    <row r="15" spans="2:20" x14ac:dyDescent="0.2">
      <c r="B15" s="49">
        <v>12</v>
      </c>
      <c r="C15" s="50" t="s">
        <v>26</v>
      </c>
      <c r="D15" s="51">
        <f t="shared" si="0"/>
        <v>2.5</v>
      </c>
      <c r="E15" s="52">
        <f t="shared" si="1"/>
        <v>12</v>
      </c>
      <c r="F15" s="85">
        <f t="shared" si="2"/>
        <v>68.125</v>
      </c>
      <c r="G15" s="58">
        <v>0</v>
      </c>
      <c r="H15" s="54">
        <v>0</v>
      </c>
      <c r="I15" s="54">
        <v>0</v>
      </c>
      <c r="J15" s="54">
        <v>0.5</v>
      </c>
      <c r="K15" s="54">
        <v>0.5</v>
      </c>
      <c r="L15" s="54">
        <v>0</v>
      </c>
      <c r="M15" s="54">
        <v>0</v>
      </c>
      <c r="N15" s="54">
        <v>0</v>
      </c>
      <c r="O15" s="54">
        <v>0.5</v>
      </c>
      <c r="P15" s="54">
        <v>0</v>
      </c>
      <c r="Q15" s="54">
        <v>0</v>
      </c>
      <c r="R15" s="56"/>
      <c r="S15" s="54"/>
      <c r="T15" s="54">
        <v>1</v>
      </c>
    </row>
    <row r="16" spans="2:20" x14ac:dyDescent="0.2">
      <c r="B16" s="49">
        <v>13</v>
      </c>
      <c r="C16" s="2" t="s">
        <v>67</v>
      </c>
      <c r="D16" s="51">
        <f t="shared" si="0"/>
        <v>0</v>
      </c>
      <c r="E16" s="52">
        <f t="shared" si="1"/>
        <v>0</v>
      </c>
      <c r="F16" s="85">
        <f t="shared" si="2"/>
        <v>0</v>
      </c>
      <c r="G16" s="58"/>
      <c r="H16" s="54"/>
      <c r="I16" s="54"/>
      <c r="J16" s="54"/>
      <c r="K16" s="54"/>
      <c r="L16" s="54"/>
      <c r="M16" s="54"/>
      <c r="N16" s="54"/>
      <c r="O16" s="54"/>
      <c r="P16" s="54"/>
      <c r="Q16" s="54"/>
      <c r="R16" s="54"/>
      <c r="S16" s="56"/>
      <c r="T16" s="54"/>
    </row>
    <row r="17" spans="2:20" x14ac:dyDescent="0.2">
      <c r="B17" s="49">
        <v>14</v>
      </c>
      <c r="C17" s="50" t="s">
        <v>257</v>
      </c>
      <c r="D17" s="51">
        <f t="shared" si="0"/>
        <v>0</v>
      </c>
      <c r="E17" s="52">
        <f t="shared" si="1"/>
        <v>12</v>
      </c>
      <c r="F17" s="85">
        <f t="shared" si="2"/>
        <v>0</v>
      </c>
      <c r="G17" s="58">
        <v>0</v>
      </c>
      <c r="H17" s="54">
        <v>0</v>
      </c>
      <c r="I17" s="54">
        <v>0</v>
      </c>
      <c r="J17" s="54">
        <v>0</v>
      </c>
      <c r="K17" s="54">
        <v>0</v>
      </c>
      <c r="L17" s="54">
        <v>0</v>
      </c>
      <c r="M17" s="54">
        <v>0</v>
      </c>
      <c r="N17" s="54">
        <v>0</v>
      </c>
      <c r="O17" s="54">
        <v>0</v>
      </c>
      <c r="P17" s="54">
        <v>0</v>
      </c>
      <c r="Q17" s="54">
        <v>0</v>
      </c>
      <c r="R17" s="54">
        <v>0</v>
      </c>
      <c r="S17" s="54"/>
      <c r="T17" s="56"/>
    </row>
    <row r="19" spans="2:20" ht="18.75" thickBot="1" x14ac:dyDescent="0.3">
      <c r="B19" s="4"/>
      <c r="C19" s="43" t="s">
        <v>14</v>
      </c>
      <c r="D19" s="44"/>
      <c r="E19" s="44"/>
      <c r="F19" s="44"/>
      <c r="G19" s="44"/>
      <c r="H19" s="44"/>
      <c r="I19" s="44"/>
      <c r="J19" s="44"/>
      <c r="K19" s="44"/>
      <c r="L19" s="44"/>
      <c r="M19" s="44"/>
      <c r="N19" s="44"/>
      <c r="O19" s="44"/>
      <c r="P19" s="44"/>
      <c r="Q19" s="44"/>
      <c r="R19" s="44"/>
      <c r="S19" s="44"/>
      <c r="T19" s="44"/>
    </row>
    <row r="20" spans="2:20" x14ac:dyDescent="0.2">
      <c r="B20" s="7"/>
      <c r="C20" s="45"/>
      <c r="D20" s="46" t="s">
        <v>1</v>
      </c>
      <c r="E20" s="47" t="s">
        <v>2</v>
      </c>
      <c r="F20" s="84" t="s">
        <v>3</v>
      </c>
      <c r="G20" s="12">
        <v>1</v>
      </c>
      <c r="H20" s="14">
        <v>2</v>
      </c>
      <c r="I20" s="14">
        <v>3</v>
      </c>
      <c r="J20" s="12">
        <v>4</v>
      </c>
      <c r="K20" s="14">
        <v>5</v>
      </c>
      <c r="L20" s="14">
        <v>6</v>
      </c>
      <c r="M20" s="14">
        <v>7</v>
      </c>
      <c r="N20" s="14">
        <v>8</v>
      </c>
      <c r="O20" s="12">
        <v>9</v>
      </c>
      <c r="P20" s="14">
        <v>10</v>
      </c>
      <c r="Q20" s="14">
        <v>11</v>
      </c>
      <c r="R20" s="12">
        <v>12</v>
      </c>
      <c r="S20" s="14">
        <v>13</v>
      </c>
      <c r="T20" s="14">
        <v>14</v>
      </c>
    </row>
    <row r="21" spans="2:20" x14ac:dyDescent="0.2">
      <c r="B21" s="49">
        <v>1</v>
      </c>
      <c r="C21" s="50" t="s">
        <v>258</v>
      </c>
      <c r="D21" s="51">
        <f t="shared" ref="D21:D34" si="3">SUM(G21:T21)</f>
        <v>9</v>
      </c>
      <c r="E21" s="52">
        <f t="shared" ref="E21:E34" si="4">COUNTA(G21:V21)</f>
        <v>12</v>
      </c>
      <c r="F21" s="85">
        <f t="shared" ref="F21:F34" si="5">G21*$D$21^2+H21*$D$22^2+I21*$D$23^2+J21*$D$24^2+K21*$D$25^2+L21*$D$26^2+M21*$D$27^2+N21*$D$28^2+O21*$D$29^2+P21*$D$30^2+Q21*$D$31^2+R21*$D$32^2+S21*$D$33^2+T21*$D$34^2</f>
        <v>316.125</v>
      </c>
      <c r="G21" s="53"/>
      <c r="H21" s="54">
        <v>0.5</v>
      </c>
      <c r="I21" s="54">
        <v>0.5</v>
      </c>
      <c r="J21" s="54">
        <v>1</v>
      </c>
      <c r="K21" s="54">
        <v>0.5</v>
      </c>
      <c r="L21" s="54">
        <v>0.5</v>
      </c>
      <c r="M21" s="54">
        <v>1</v>
      </c>
      <c r="N21" s="54">
        <v>1</v>
      </c>
      <c r="O21" s="54">
        <v>1</v>
      </c>
      <c r="P21" s="54">
        <v>1</v>
      </c>
      <c r="Q21" s="54">
        <v>1</v>
      </c>
      <c r="R21" s="54">
        <v>0</v>
      </c>
      <c r="S21" s="54">
        <v>1</v>
      </c>
      <c r="T21" s="54"/>
    </row>
    <row r="22" spans="2:20" x14ac:dyDescent="0.2">
      <c r="B22" s="49">
        <v>2</v>
      </c>
      <c r="C22" s="50" t="s">
        <v>19</v>
      </c>
      <c r="D22" s="51">
        <f t="shared" si="3"/>
        <v>8</v>
      </c>
      <c r="E22" s="52">
        <f t="shared" si="4"/>
        <v>12</v>
      </c>
      <c r="F22" s="85">
        <f t="shared" si="5"/>
        <v>266.375</v>
      </c>
      <c r="G22" s="58">
        <v>0.5</v>
      </c>
      <c r="H22" s="56"/>
      <c r="I22" s="54">
        <v>0.5</v>
      </c>
      <c r="J22" s="54">
        <v>1</v>
      </c>
      <c r="K22" s="54">
        <v>0.5</v>
      </c>
      <c r="L22" s="54">
        <v>0.5</v>
      </c>
      <c r="M22" s="54">
        <v>0.5</v>
      </c>
      <c r="N22" s="54">
        <v>0.5</v>
      </c>
      <c r="O22" s="54">
        <v>1</v>
      </c>
      <c r="P22" s="54">
        <v>0</v>
      </c>
      <c r="Q22" s="54">
        <v>1</v>
      </c>
      <c r="R22" s="54">
        <v>1</v>
      </c>
      <c r="S22" s="54">
        <v>1</v>
      </c>
      <c r="T22" s="54"/>
    </row>
    <row r="23" spans="2:20" x14ac:dyDescent="0.2">
      <c r="B23" s="49">
        <v>3</v>
      </c>
      <c r="C23" s="50" t="s">
        <v>241</v>
      </c>
      <c r="D23" s="51">
        <f t="shared" si="3"/>
        <v>7.5</v>
      </c>
      <c r="E23" s="52">
        <f t="shared" si="4"/>
        <v>12</v>
      </c>
      <c r="F23" s="85">
        <f t="shared" si="5"/>
        <v>277.75</v>
      </c>
      <c r="G23" s="58">
        <v>0.5</v>
      </c>
      <c r="H23" s="54">
        <v>0.5</v>
      </c>
      <c r="I23" s="56"/>
      <c r="J23" s="54">
        <v>1</v>
      </c>
      <c r="K23" s="54">
        <v>0</v>
      </c>
      <c r="L23" s="54">
        <v>1</v>
      </c>
      <c r="M23" s="54">
        <v>1</v>
      </c>
      <c r="N23" s="54">
        <v>1</v>
      </c>
      <c r="O23" s="54">
        <v>0</v>
      </c>
      <c r="P23" s="54">
        <v>0</v>
      </c>
      <c r="Q23" s="54">
        <v>1</v>
      </c>
      <c r="R23" s="54">
        <v>0.5</v>
      </c>
      <c r="S23" s="54">
        <v>1</v>
      </c>
      <c r="T23" s="54"/>
    </row>
    <row r="24" spans="2:20" x14ac:dyDescent="0.2">
      <c r="B24" s="49">
        <v>4</v>
      </c>
      <c r="C24" s="50" t="s">
        <v>7</v>
      </c>
      <c r="D24" s="51">
        <f t="shared" si="3"/>
        <v>7</v>
      </c>
      <c r="E24" s="52">
        <f t="shared" si="4"/>
        <v>12</v>
      </c>
      <c r="F24" s="85">
        <f t="shared" si="5"/>
        <v>186.875</v>
      </c>
      <c r="G24" s="54">
        <v>0</v>
      </c>
      <c r="H24" s="54">
        <v>0</v>
      </c>
      <c r="I24" s="54">
        <v>0</v>
      </c>
      <c r="J24" s="56"/>
      <c r="K24" s="54">
        <v>1</v>
      </c>
      <c r="L24" s="54">
        <v>0</v>
      </c>
      <c r="M24" s="54">
        <v>0.5</v>
      </c>
      <c r="N24" s="54">
        <v>1</v>
      </c>
      <c r="O24" s="54">
        <v>1</v>
      </c>
      <c r="P24" s="54">
        <v>1</v>
      </c>
      <c r="Q24" s="54">
        <v>0.5</v>
      </c>
      <c r="R24" s="54">
        <v>1</v>
      </c>
      <c r="S24" s="54">
        <v>1</v>
      </c>
      <c r="T24" s="54"/>
    </row>
    <row r="25" spans="2:20" x14ac:dyDescent="0.2">
      <c r="B25" s="49">
        <v>5</v>
      </c>
      <c r="C25" s="50" t="s">
        <v>18</v>
      </c>
      <c r="D25" s="51">
        <f t="shared" si="3"/>
        <v>6.5</v>
      </c>
      <c r="E25" s="52">
        <f t="shared" si="4"/>
        <v>12</v>
      </c>
      <c r="F25" s="85">
        <f t="shared" si="5"/>
        <v>238.75</v>
      </c>
      <c r="G25" s="58">
        <v>0.5</v>
      </c>
      <c r="H25" s="54">
        <v>0.5</v>
      </c>
      <c r="I25" s="54">
        <v>1</v>
      </c>
      <c r="J25" s="54">
        <v>0</v>
      </c>
      <c r="K25" s="56"/>
      <c r="L25" s="54">
        <v>0.5</v>
      </c>
      <c r="M25" s="54">
        <v>0.5</v>
      </c>
      <c r="N25" s="54">
        <v>0</v>
      </c>
      <c r="O25" s="54">
        <v>1</v>
      </c>
      <c r="P25" s="54">
        <v>0.5</v>
      </c>
      <c r="Q25" s="54">
        <v>1</v>
      </c>
      <c r="R25" s="54">
        <v>1</v>
      </c>
      <c r="S25" s="54">
        <v>0</v>
      </c>
      <c r="T25" s="54"/>
    </row>
    <row r="26" spans="2:20" x14ac:dyDescent="0.2">
      <c r="B26" s="49">
        <v>6</v>
      </c>
      <c r="C26" s="50" t="s">
        <v>242</v>
      </c>
      <c r="D26" s="51">
        <f t="shared" si="3"/>
        <v>6.5</v>
      </c>
      <c r="E26" s="52">
        <f t="shared" si="4"/>
        <v>12</v>
      </c>
      <c r="F26" s="85">
        <f t="shared" si="5"/>
        <v>236</v>
      </c>
      <c r="G26" s="58">
        <v>0.5</v>
      </c>
      <c r="H26" s="54">
        <v>0.5</v>
      </c>
      <c r="I26" s="54">
        <v>0</v>
      </c>
      <c r="J26" s="54">
        <v>1</v>
      </c>
      <c r="K26" s="54">
        <v>0.5</v>
      </c>
      <c r="L26" s="56"/>
      <c r="M26" s="54">
        <v>0</v>
      </c>
      <c r="N26" s="54">
        <v>0.5</v>
      </c>
      <c r="O26" s="54">
        <v>1</v>
      </c>
      <c r="P26" s="54">
        <v>1</v>
      </c>
      <c r="Q26" s="54">
        <v>0.5</v>
      </c>
      <c r="R26" s="54">
        <v>1</v>
      </c>
      <c r="S26" s="54">
        <v>0</v>
      </c>
      <c r="T26" s="54"/>
    </row>
    <row r="27" spans="2:20" x14ac:dyDescent="0.2">
      <c r="B27" s="49">
        <v>7</v>
      </c>
      <c r="C27" s="50" t="s">
        <v>16</v>
      </c>
      <c r="D27" s="51">
        <f t="shared" si="3"/>
        <v>6.5</v>
      </c>
      <c r="E27" s="52">
        <f t="shared" si="4"/>
        <v>12</v>
      </c>
      <c r="F27" s="85">
        <f t="shared" si="5"/>
        <v>217.375</v>
      </c>
      <c r="G27" s="58">
        <v>0</v>
      </c>
      <c r="H27" s="54">
        <v>0.5</v>
      </c>
      <c r="I27" s="54">
        <v>0</v>
      </c>
      <c r="J27" s="54">
        <v>0.5</v>
      </c>
      <c r="K27" s="54">
        <v>0.5</v>
      </c>
      <c r="L27" s="54">
        <v>1</v>
      </c>
      <c r="M27" s="56"/>
      <c r="N27" s="54">
        <v>1</v>
      </c>
      <c r="O27" s="54">
        <v>1</v>
      </c>
      <c r="P27" s="54">
        <v>0</v>
      </c>
      <c r="Q27" s="54">
        <v>1</v>
      </c>
      <c r="R27" s="54">
        <v>1</v>
      </c>
      <c r="S27" s="54">
        <v>0</v>
      </c>
      <c r="T27" s="54"/>
    </row>
    <row r="28" spans="2:20" x14ac:dyDescent="0.2">
      <c r="B28" s="49">
        <v>8</v>
      </c>
      <c r="C28" s="50" t="s">
        <v>23</v>
      </c>
      <c r="D28" s="51">
        <f t="shared" si="3"/>
        <v>6.5</v>
      </c>
      <c r="E28" s="52">
        <f t="shared" si="4"/>
        <v>12</v>
      </c>
      <c r="F28" s="85">
        <f t="shared" si="5"/>
        <v>169.5</v>
      </c>
      <c r="G28" s="58">
        <v>0</v>
      </c>
      <c r="H28" s="54">
        <v>0.5</v>
      </c>
      <c r="I28" s="54">
        <v>0</v>
      </c>
      <c r="J28" s="54">
        <v>0</v>
      </c>
      <c r="K28" s="54">
        <v>1</v>
      </c>
      <c r="L28" s="54">
        <v>0.5</v>
      </c>
      <c r="M28" s="54">
        <v>0</v>
      </c>
      <c r="N28" s="56"/>
      <c r="O28" s="54">
        <v>0.5</v>
      </c>
      <c r="P28" s="54">
        <v>1</v>
      </c>
      <c r="Q28" s="54">
        <v>1</v>
      </c>
      <c r="R28" s="54">
        <v>1</v>
      </c>
      <c r="S28" s="54">
        <v>1</v>
      </c>
      <c r="T28" s="54"/>
    </row>
    <row r="29" spans="2:20" x14ac:dyDescent="0.2">
      <c r="B29" s="49">
        <v>9</v>
      </c>
      <c r="C29" s="50" t="s">
        <v>15</v>
      </c>
      <c r="D29" s="51">
        <f t="shared" si="3"/>
        <v>5.5</v>
      </c>
      <c r="E29" s="52">
        <f t="shared" si="4"/>
        <v>12</v>
      </c>
      <c r="F29" s="85">
        <f t="shared" si="5"/>
        <v>136.375</v>
      </c>
      <c r="G29" s="58">
        <v>0</v>
      </c>
      <c r="H29" s="54">
        <v>0</v>
      </c>
      <c r="I29" s="54">
        <v>1</v>
      </c>
      <c r="J29" s="54">
        <v>0</v>
      </c>
      <c r="K29" s="54">
        <v>0</v>
      </c>
      <c r="L29" s="54">
        <v>0</v>
      </c>
      <c r="M29" s="54">
        <v>0</v>
      </c>
      <c r="N29" s="54">
        <v>0.5</v>
      </c>
      <c r="O29" s="56"/>
      <c r="P29" s="54">
        <v>1</v>
      </c>
      <c r="Q29" s="54">
        <v>1</v>
      </c>
      <c r="R29" s="54">
        <v>1</v>
      </c>
      <c r="S29" s="54">
        <v>1</v>
      </c>
      <c r="T29" s="54"/>
    </row>
    <row r="30" spans="2:20" x14ac:dyDescent="0.2">
      <c r="B30" s="49">
        <v>10</v>
      </c>
      <c r="C30" s="50" t="s">
        <v>259</v>
      </c>
      <c r="D30" s="51">
        <f t="shared" si="3"/>
        <v>5</v>
      </c>
      <c r="E30" s="52">
        <f t="shared" si="4"/>
        <v>12</v>
      </c>
      <c r="F30" s="85">
        <f t="shared" si="5"/>
        <v>197.125</v>
      </c>
      <c r="G30" s="58">
        <v>0</v>
      </c>
      <c r="H30" s="54">
        <v>1</v>
      </c>
      <c r="I30" s="54">
        <v>1</v>
      </c>
      <c r="J30" s="54">
        <v>0</v>
      </c>
      <c r="K30" s="54">
        <v>0.5</v>
      </c>
      <c r="L30" s="54">
        <v>0</v>
      </c>
      <c r="M30" s="54">
        <v>1</v>
      </c>
      <c r="N30" s="54">
        <v>0</v>
      </c>
      <c r="O30" s="54">
        <v>0</v>
      </c>
      <c r="P30" s="56"/>
      <c r="Q30" s="54">
        <v>0</v>
      </c>
      <c r="R30" s="54">
        <v>0.5</v>
      </c>
      <c r="S30" s="54">
        <v>1</v>
      </c>
      <c r="T30" s="54"/>
    </row>
    <row r="31" spans="2:20" x14ac:dyDescent="0.2">
      <c r="B31" s="49">
        <v>11</v>
      </c>
      <c r="C31" s="50" t="s">
        <v>32</v>
      </c>
      <c r="D31" s="51">
        <f t="shared" si="3"/>
        <v>4</v>
      </c>
      <c r="E31" s="52">
        <f t="shared" si="4"/>
        <v>12</v>
      </c>
      <c r="F31" s="85">
        <f t="shared" si="5"/>
        <v>88.625</v>
      </c>
      <c r="G31" s="58">
        <v>0</v>
      </c>
      <c r="H31" s="54">
        <v>0</v>
      </c>
      <c r="I31" s="54">
        <v>0</v>
      </c>
      <c r="J31" s="54">
        <v>0.5</v>
      </c>
      <c r="K31" s="54">
        <v>0</v>
      </c>
      <c r="L31" s="54">
        <v>0.5</v>
      </c>
      <c r="M31" s="54">
        <v>0</v>
      </c>
      <c r="N31" s="54">
        <v>0</v>
      </c>
      <c r="O31" s="54">
        <v>0</v>
      </c>
      <c r="P31" s="54">
        <v>1</v>
      </c>
      <c r="Q31" s="56"/>
      <c r="R31" s="54">
        <v>1</v>
      </c>
      <c r="S31" s="54">
        <v>1</v>
      </c>
      <c r="T31" s="54"/>
    </row>
    <row r="32" spans="2:20" x14ac:dyDescent="0.2">
      <c r="B32" s="49">
        <v>12</v>
      </c>
      <c r="C32" s="50" t="s">
        <v>235</v>
      </c>
      <c r="D32" s="51">
        <f t="shared" si="3"/>
        <v>3</v>
      </c>
      <c r="E32" s="52">
        <f t="shared" si="4"/>
        <v>12</v>
      </c>
      <c r="F32" s="85">
        <f t="shared" si="5"/>
        <v>130.625</v>
      </c>
      <c r="G32" s="58">
        <v>1</v>
      </c>
      <c r="H32" s="54">
        <v>0</v>
      </c>
      <c r="I32" s="54">
        <v>0.5</v>
      </c>
      <c r="J32" s="54">
        <v>0</v>
      </c>
      <c r="K32" s="54">
        <v>0</v>
      </c>
      <c r="L32" s="54">
        <v>0</v>
      </c>
      <c r="M32" s="54">
        <v>0</v>
      </c>
      <c r="N32" s="54">
        <v>0</v>
      </c>
      <c r="O32" s="54">
        <v>0</v>
      </c>
      <c r="P32" s="54">
        <v>0.5</v>
      </c>
      <c r="Q32" s="54">
        <v>0</v>
      </c>
      <c r="R32" s="56"/>
      <c r="S32" s="54">
        <v>1</v>
      </c>
      <c r="T32" s="54"/>
    </row>
    <row r="33" spans="2:20" x14ac:dyDescent="0.2">
      <c r="B33" s="49">
        <v>13</v>
      </c>
      <c r="C33" s="50" t="s">
        <v>24</v>
      </c>
      <c r="D33" s="51">
        <f t="shared" si="3"/>
        <v>3</v>
      </c>
      <c r="E33" s="52">
        <f t="shared" si="4"/>
        <v>12</v>
      </c>
      <c r="F33" s="85">
        <f t="shared" si="5"/>
        <v>126.75</v>
      </c>
      <c r="G33" s="58">
        <v>0</v>
      </c>
      <c r="H33" s="54">
        <v>0</v>
      </c>
      <c r="I33" s="54">
        <v>0</v>
      </c>
      <c r="J33" s="54">
        <v>0</v>
      </c>
      <c r="K33" s="54">
        <v>1</v>
      </c>
      <c r="L33" s="54">
        <v>1</v>
      </c>
      <c r="M33" s="54">
        <v>1</v>
      </c>
      <c r="N33" s="54">
        <v>0</v>
      </c>
      <c r="O33" s="54">
        <v>0</v>
      </c>
      <c r="P33" s="54">
        <v>0</v>
      </c>
      <c r="Q33" s="54">
        <v>0</v>
      </c>
      <c r="R33" s="54">
        <v>0</v>
      </c>
      <c r="S33" s="56"/>
      <c r="T33" s="54"/>
    </row>
    <row r="34" spans="2:20" x14ac:dyDescent="0.2">
      <c r="B34" s="49">
        <v>14</v>
      </c>
      <c r="C34" s="50" t="s">
        <v>67</v>
      </c>
      <c r="D34" s="51">
        <f t="shared" si="3"/>
        <v>0</v>
      </c>
      <c r="E34" s="52">
        <f t="shared" si="4"/>
        <v>0</v>
      </c>
      <c r="F34" s="85">
        <f t="shared" si="5"/>
        <v>0</v>
      </c>
      <c r="G34" s="58"/>
      <c r="H34" s="54"/>
      <c r="I34" s="54"/>
      <c r="J34" s="54"/>
      <c r="K34" s="54"/>
      <c r="L34" s="54"/>
      <c r="M34" s="54"/>
      <c r="N34" s="54"/>
      <c r="O34" s="54"/>
      <c r="P34" s="54"/>
      <c r="Q34" s="54"/>
      <c r="R34" s="54"/>
      <c r="S34" s="54"/>
      <c r="T34" s="56"/>
    </row>
    <row r="35" spans="2:20" x14ac:dyDescent="0.2">
      <c r="C35" s="44"/>
      <c r="D35" s="44"/>
      <c r="E35" s="44"/>
      <c r="F35" s="44"/>
      <c r="G35" s="44"/>
      <c r="H35" s="44"/>
      <c r="I35" s="44"/>
      <c r="J35" s="44"/>
      <c r="K35" s="44"/>
      <c r="L35" s="44"/>
      <c r="M35" s="44"/>
      <c r="N35" s="44"/>
      <c r="O35" s="44"/>
      <c r="P35" s="44"/>
      <c r="Q35" s="44"/>
      <c r="R35" s="44"/>
      <c r="S35" s="44"/>
      <c r="T35" s="44"/>
    </row>
    <row r="36" spans="2:20" ht="18.75" thickBot="1" x14ac:dyDescent="0.3">
      <c r="B36" s="4"/>
      <c r="C36" s="43" t="s">
        <v>25</v>
      </c>
      <c r="D36" s="44"/>
      <c r="E36" s="44"/>
      <c r="F36" s="44"/>
      <c r="G36" s="44"/>
      <c r="H36" s="44"/>
      <c r="I36" s="44"/>
      <c r="J36" s="44"/>
      <c r="K36" s="44"/>
      <c r="L36" s="44"/>
      <c r="M36" s="44"/>
      <c r="N36" s="44"/>
      <c r="O36" s="44"/>
      <c r="P36" s="44"/>
      <c r="Q36" s="44"/>
      <c r="R36" s="44"/>
      <c r="S36" s="44"/>
      <c r="T36" s="44"/>
    </row>
    <row r="37" spans="2:20" x14ac:dyDescent="0.2">
      <c r="B37" s="7"/>
      <c r="C37" s="45"/>
      <c r="D37" s="46" t="s">
        <v>1</v>
      </c>
      <c r="E37" s="47" t="s">
        <v>2</v>
      </c>
      <c r="F37" s="84" t="s">
        <v>3</v>
      </c>
      <c r="G37" s="12">
        <v>1</v>
      </c>
      <c r="H37" s="14">
        <v>2</v>
      </c>
      <c r="I37" s="14">
        <v>3</v>
      </c>
      <c r="J37" s="12">
        <v>4</v>
      </c>
      <c r="K37" s="14">
        <v>5</v>
      </c>
      <c r="L37" s="14">
        <v>6</v>
      </c>
      <c r="M37" s="14">
        <v>7</v>
      </c>
      <c r="N37" s="14">
        <v>8</v>
      </c>
      <c r="O37" s="12">
        <v>9</v>
      </c>
      <c r="P37" s="14">
        <v>10</v>
      </c>
      <c r="Q37" s="14">
        <v>11</v>
      </c>
      <c r="R37" s="12">
        <v>12</v>
      </c>
      <c r="S37" s="14">
        <v>13</v>
      </c>
      <c r="T37" s="14">
        <v>14</v>
      </c>
    </row>
    <row r="38" spans="2:20" x14ac:dyDescent="0.2">
      <c r="B38" s="49">
        <v>1</v>
      </c>
      <c r="C38" s="50" t="s">
        <v>27</v>
      </c>
      <c r="D38" s="51">
        <f t="shared" ref="D38:D51" si="6">SUM(G38:T38)</f>
        <v>10.5</v>
      </c>
      <c r="E38" s="52">
        <f t="shared" ref="E38:E51" si="7">COUNTA(G38:V38)</f>
        <v>12</v>
      </c>
      <c r="F38" s="85">
        <f t="shared" ref="F38:F51" si="8">G38*$D$38^2+H38*$D$39^2+I38*$D$40^2+J38*$D$41^2+K38*$D$42^2+L38*$D$43^2+M38*$D$44^2+N38*$D$45^2+O38*$D$46^2+P38*$D$47^2+Q38*$D$48^2+R38*$D$49^2+S38*$D$50^2+T38*$D$51^2</f>
        <v>351.875</v>
      </c>
      <c r="G38" s="53"/>
      <c r="H38" s="54">
        <v>0.5</v>
      </c>
      <c r="I38" s="54">
        <v>0.5</v>
      </c>
      <c r="J38" s="54">
        <v>1</v>
      </c>
      <c r="K38" s="54">
        <v>1</v>
      </c>
      <c r="L38" s="54">
        <v>1</v>
      </c>
      <c r="M38" s="54">
        <v>0.5</v>
      </c>
      <c r="N38" s="54">
        <v>1</v>
      </c>
      <c r="O38" s="54">
        <v>1</v>
      </c>
      <c r="P38" s="54">
        <v>1</v>
      </c>
      <c r="Q38" s="54">
        <v>1</v>
      </c>
      <c r="R38" s="54">
        <v>1</v>
      </c>
      <c r="S38" s="54">
        <v>1</v>
      </c>
      <c r="T38" s="54"/>
    </row>
    <row r="39" spans="2:20" x14ac:dyDescent="0.2">
      <c r="B39" s="49">
        <v>2</v>
      </c>
      <c r="C39" s="50" t="s">
        <v>260</v>
      </c>
      <c r="D39" s="51">
        <f t="shared" si="6"/>
        <v>10.5</v>
      </c>
      <c r="E39" s="52">
        <f t="shared" si="7"/>
        <v>12</v>
      </c>
      <c r="F39" s="85">
        <f t="shared" si="8"/>
        <v>351.875</v>
      </c>
      <c r="G39" s="58">
        <v>0.5</v>
      </c>
      <c r="H39" s="56"/>
      <c r="I39" s="54">
        <v>0.5</v>
      </c>
      <c r="J39" s="54">
        <v>1</v>
      </c>
      <c r="K39" s="54">
        <v>1</v>
      </c>
      <c r="L39" s="54">
        <v>1</v>
      </c>
      <c r="M39" s="54">
        <v>0.5</v>
      </c>
      <c r="N39" s="54">
        <v>1</v>
      </c>
      <c r="O39" s="54">
        <v>1</v>
      </c>
      <c r="P39" s="54">
        <v>1</v>
      </c>
      <c r="Q39" s="54">
        <v>1</v>
      </c>
      <c r="R39" s="54">
        <v>1</v>
      </c>
      <c r="S39" s="54">
        <v>1</v>
      </c>
      <c r="T39" s="54"/>
    </row>
    <row r="40" spans="2:20" x14ac:dyDescent="0.2">
      <c r="B40" s="49">
        <v>3</v>
      </c>
      <c r="C40" s="50" t="s">
        <v>121</v>
      </c>
      <c r="D40" s="51">
        <f t="shared" si="6"/>
        <v>7.5</v>
      </c>
      <c r="E40" s="52">
        <f t="shared" si="7"/>
        <v>12</v>
      </c>
      <c r="F40" s="85">
        <f t="shared" si="8"/>
        <v>282.375</v>
      </c>
      <c r="G40" s="58">
        <v>0.5</v>
      </c>
      <c r="H40" s="54">
        <v>0.5</v>
      </c>
      <c r="I40" s="56"/>
      <c r="J40" s="54">
        <v>1</v>
      </c>
      <c r="K40" s="54">
        <v>1</v>
      </c>
      <c r="L40" s="54">
        <v>0</v>
      </c>
      <c r="M40" s="54">
        <v>1</v>
      </c>
      <c r="N40" s="54">
        <v>0</v>
      </c>
      <c r="O40" s="54">
        <v>0</v>
      </c>
      <c r="P40" s="54">
        <v>0.5</v>
      </c>
      <c r="Q40" s="54">
        <v>1</v>
      </c>
      <c r="R40" s="54">
        <v>1</v>
      </c>
      <c r="S40" s="54">
        <v>1</v>
      </c>
      <c r="T40" s="54"/>
    </row>
    <row r="41" spans="2:20" x14ac:dyDescent="0.2">
      <c r="B41" s="49">
        <v>4</v>
      </c>
      <c r="C41" s="50" t="s">
        <v>185</v>
      </c>
      <c r="D41" s="51">
        <f t="shared" si="6"/>
        <v>7.5</v>
      </c>
      <c r="E41" s="52">
        <f t="shared" si="7"/>
        <v>12</v>
      </c>
      <c r="F41" s="85">
        <f t="shared" si="8"/>
        <v>179.25</v>
      </c>
      <c r="G41" s="54">
        <v>0</v>
      </c>
      <c r="H41" s="54">
        <v>0</v>
      </c>
      <c r="I41" s="54">
        <v>0</v>
      </c>
      <c r="J41" s="56"/>
      <c r="K41" s="54">
        <v>1</v>
      </c>
      <c r="L41" s="54">
        <v>0.5</v>
      </c>
      <c r="M41" s="54">
        <v>1</v>
      </c>
      <c r="N41" s="54">
        <v>0.5</v>
      </c>
      <c r="O41" s="54">
        <v>1</v>
      </c>
      <c r="P41" s="54">
        <v>0.5</v>
      </c>
      <c r="Q41" s="54">
        <v>1</v>
      </c>
      <c r="R41" s="54">
        <v>1</v>
      </c>
      <c r="S41" s="54">
        <v>1</v>
      </c>
      <c r="T41" s="54"/>
    </row>
    <row r="42" spans="2:20" x14ac:dyDescent="0.2">
      <c r="B42" s="49">
        <v>5</v>
      </c>
      <c r="C42" s="50" t="s">
        <v>10</v>
      </c>
      <c r="D42" s="51">
        <f t="shared" si="6"/>
        <v>6.5</v>
      </c>
      <c r="E42" s="52">
        <f t="shared" si="7"/>
        <v>12</v>
      </c>
      <c r="F42" s="85">
        <f t="shared" si="8"/>
        <v>139.875</v>
      </c>
      <c r="G42" s="58">
        <v>0</v>
      </c>
      <c r="H42" s="54">
        <v>0</v>
      </c>
      <c r="I42" s="54">
        <v>0</v>
      </c>
      <c r="J42" s="54">
        <v>0</v>
      </c>
      <c r="K42" s="56"/>
      <c r="L42" s="54">
        <v>1</v>
      </c>
      <c r="M42" s="54">
        <v>1</v>
      </c>
      <c r="N42" s="54">
        <v>0</v>
      </c>
      <c r="O42" s="54">
        <v>1</v>
      </c>
      <c r="P42" s="54">
        <v>0.5</v>
      </c>
      <c r="Q42" s="54">
        <v>1</v>
      </c>
      <c r="R42" s="54">
        <v>1</v>
      </c>
      <c r="S42" s="54">
        <v>1</v>
      </c>
      <c r="T42" s="54"/>
    </row>
    <row r="43" spans="2:20" x14ac:dyDescent="0.2">
      <c r="B43" s="49">
        <v>6</v>
      </c>
      <c r="C43" s="50" t="s">
        <v>34</v>
      </c>
      <c r="D43" s="51">
        <f t="shared" si="6"/>
        <v>6</v>
      </c>
      <c r="E43" s="52">
        <f t="shared" si="7"/>
        <v>12</v>
      </c>
      <c r="F43" s="85">
        <f t="shared" si="8"/>
        <v>177.875</v>
      </c>
      <c r="G43" s="58">
        <v>0</v>
      </c>
      <c r="H43" s="54">
        <v>0</v>
      </c>
      <c r="I43" s="54">
        <v>1</v>
      </c>
      <c r="J43" s="54">
        <v>0.5</v>
      </c>
      <c r="K43" s="54">
        <v>0</v>
      </c>
      <c r="L43" s="56"/>
      <c r="M43" s="54">
        <v>0</v>
      </c>
      <c r="N43" s="54">
        <v>1</v>
      </c>
      <c r="O43" s="54">
        <v>1</v>
      </c>
      <c r="P43" s="54">
        <v>1</v>
      </c>
      <c r="Q43" s="54">
        <v>0</v>
      </c>
      <c r="R43" s="54">
        <v>1</v>
      </c>
      <c r="S43" s="54">
        <v>0.5</v>
      </c>
      <c r="T43" s="54"/>
    </row>
    <row r="44" spans="2:20" x14ac:dyDescent="0.2">
      <c r="B44" s="49">
        <v>7</v>
      </c>
      <c r="C44" s="50" t="s">
        <v>29</v>
      </c>
      <c r="D44" s="51">
        <f t="shared" si="6"/>
        <v>5.5</v>
      </c>
      <c r="E44" s="52">
        <f t="shared" si="7"/>
        <v>12</v>
      </c>
      <c r="F44" s="85">
        <f t="shared" si="8"/>
        <v>204.25</v>
      </c>
      <c r="G44" s="58">
        <v>0.5</v>
      </c>
      <c r="H44" s="54">
        <v>0.5</v>
      </c>
      <c r="I44" s="54">
        <v>0</v>
      </c>
      <c r="J44" s="54">
        <v>0</v>
      </c>
      <c r="K44" s="54">
        <v>0</v>
      </c>
      <c r="L44" s="54">
        <v>1</v>
      </c>
      <c r="M44" s="56"/>
      <c r="N44" s="54">
        <v>1</v>
      </c>
      <c r="O44" s="54">
        <v>0</v>
      </c>
      <c r="P44" s="54">
        <v>0</v>
      </c>
      <c r="Q44" s="54">
        <v>1</v>
      </c>
      <c r="R44" s="54">
        <v>1</v>
      </c>
      <c r="S44" s="54">
        <v>0.5</v>
      </c>
      <c r="T44" s="54"/>
    </row>
    <row r="45" spans="2:20" x14ac:dyDescent="0.2">
      <c r="B45" s="49">
        <v>8</v>
      </c>
      <c r="C45" s="50" t="s">
        <v>37</v>
      </c>
      <c r="D45" s="51">
        <f t="shared" si="6"/>
        <v>5.5</v>
      </c>
      <c r="E45" s="52">
        <f t="shared" si="7"/>
        <v>12</v>
      </c>
      <c r="F45" s="85">
        <f t="shared" si="8"/>
        <v>160.125</v>
      </c>
      <c r="G45" s="58">
        <v>0</v>
      </c>
      <c r="H45" s="54">
        <v>0</v>
      </c>
      <c r="I45" s="54">
        <v>1</v>
      </c>
      <c r="J45" s="54">
        <v>0.5</v>
      </c>
      <c r="K45" s="54">
        <v>1</v>
      </c>
      <c r="L45" s="54">
        <v>0</v>
      </c>
      <c r="M45" s="54">
        <v>0</v>
      </c>
      <c r="N45" s="56"/>
      <c r="O45" s="54">
        <v>0.5</v>
      </c>
      <c r="P45" s="54">
        <v>0.5</v>
      </c>
      <c r="Q45" s="54">
        <v>0</v>
      </c>
      <c r="R45" s="54">
        <v>1</v>
      </c>
      <c r="S45" s="54">
        <v>1</v>
      </c>
      <c r="T45" s="54"/>
    </row>
    <row r="46" spans="2:20" x14ac:dyDescent="0.2">
      <c r="B46" s="49">
        <v>9</v>
      </c>
      <c r="C46" s="50" t="s">
        <v>194</v>
      </c>
      <c r="D46" s="51">
        <f t="shared" si="6"/>
        <v>5.5</v>
      </c>
      <c r="E46" s="52">
        <f t="shared" si="7"/>
        <v>12</v>
      </c>
      <c r="F46" s="85">
        <f t="shared" si="8"/>
        <v>143.875</v>
      </c>
      <c r="G46" s="58">
        <v>0</v>
      </c>
      <c r="H46" s="54">
        <v>0</v>
      </c>
      <c r="I46" s="54">
        <v>1</v>
      </c>
      <c r="J46" s="54">
        <v>0</v>
      </c>
      <c r="K46" s="54">
        <v>0</v>
      </c>
      <c r="L46" s="54">
        <v>0</v>
      </c>
      <c r="M46" s="54">
        <v>1</v>
      </c>
      <c r="N46" s="54">
        <v>0.5</v>
      </c>
      <c r="O46" s="56"/>
      <c r="P46" s="54">
        <v>0.5</v>
      </c>
      <c r="Q46" s="54">
        <v>1</v>
      </c>
      <c r="R46" s="54">
        <v>0.5</v>
      </c>
      <c r="S46" s="54">
        <v>1</v>
      </c>
      <c r="T46" s="54"/>
    </row>
    <row r="47" spans="2:20" x14ac:dyDescent="0.2">
      <c r="B47" s="49">
        <v>10</v>
      </c>
      <c r="C47" s="50" t="s">
        <v>30</v>
      </c>
      <c r="D47" s="51">
        <f t="shared" si="6"/>
        <v>5.5</v>
      </c>
      <c r="E47" s="52">
        <f t="shared" si="7"/>
        <v>12</v>
      </c>
      <c r="F47" s="85">
        <f t="shared" si="8"/>
        <v>141.125</v>
      </c>
      <c r="G47" s="58">
        <v>0</v>
      </c>
      <c r="H47" s="54">
        <v>0</v>
      </c>
      <c r="I47" s="54">
        <v>0.5</v>
      </c>
      <c r="J47" s="54">
        <v>0.5</v>
      </c>
      <c r="K47" s="54">
        <v>0.5</v>
      </c>
      <c r="L47" s="54">
        <v>0</v>
      </c>
      <c r="M47" s="54">
        <v>1</v>
      </c>
      <c r="N47" s="54">
        <v>0.5</v>
      </c>
      <c r="O47" s="54">
        <v>0.5</v>
      </c>
      <c r="P47" s="56"/>
      <c r="Q47" s="54">
        <v>0</v>
      </c>
      <c r="R47" s="54">
        <v>1</v>
      </c>
      <c r="S47" s="54">
        <v>1</v>
      </c>
      <c r="T47" s="54"/>
    </row>
    <row r="48" spans="2:20" x14ac:dyDescent="0.2">
      <c r="B48" s="49">
        <v>11</v>
      </c>
      <c r="C48" s="87" t="s">
        <v>17</v>
      </c>
      <c r="D48" s="51">
        <f t="shared" si="6"/>
        <v>5</v>
      </c>
      <c r="E48" s="52">
        <f t="shared" si="7"/>
        <v>12</v>
      </c>
      <c r="F48" s="85">
        <f t="shared" si="8"/>
        <v>99.75</v>
      </c>
      <c r="G48" s="58">
        <v>0</v>
      </c>
      <c r="H48" s="54">
        <v>0</v>
      </c>
      <c r="I48" s="54">
        <v>0</v>
      </c>
      <c r="J48" s="54">
        <v>0</v>
      </c>
      <c r="K48" s="54">
        <v>0</v>
      </c>
      <c r="L48" s="54">
        <v>1</v>
      </c>
      <c r="M48" s="54">
        <v>0</v>
      </c>
      <c r="N48" s="54">
        <v>1</v>
      </c>
      <c r="O48" s="54">
        <v>0</v>
      </c>
      <c r="P48" s="54">
        <v>1</v>
      </c>
      <c r="Q48" s="56"/>
      <c r="R48" s="54">
        <v>1</v>
      </c>
      <c r="S48" s="54">
        <v>1</v>
      </c>
      <c r="T48" s="54"/>
    </row>
    <row r="49" spans="2:20" x14ac:dyDescent="0.2">
      <c r="B49" s="49">
        <v>12</v>
      </c>
      <c r="C49" s="50" t="s">
        <v>45</v>
      </c>
      <c r="D49" s="51">
        <f t="shared" si="6"/>
        <v>1.5</v>
      </c>
      <c r="E49" s="52">
        <f t="shared" si="7"/>
        <v>12</v>
      </c>
      <c r="F49" s="85">
        <f t="shared" si="8"/>
        <v>16.125</v>
      </c>
      <c r="G49" s="58">
        <v>0</v>
      </c>
      <c r="H49" s="54">
        <v>0</v>
      </c>
      <c r="I49" s="54">
        <v>0</v>
      </c>
      <c r="J49" s="54">
        <v>0</v>
      </c>
      <c r="K49" s="54">
        <v>0</v>
      </c>
      <c r="L49" s="54">
        <v>0</v>
      </c>
      <c r="M49" s="54">
        <v>0</v>
      </c>
      <c r="N49" s="54">
        <v>0</v>
      </c>
      <c r="O49" s="54">
        <v>0.5</v>
      </c>
      <c r="P49" s="54">
        <v>0</v>
      </c>
      <c r="Q49" s="54">
        <v>0</v>
      </c>
      <c r="R49" s="56"/>
      <c r="S49" s="54">
        <v>1</v>
      </c>
      <c r="T49" s="54"/>
    </row>
    <row r="50" spans="2:20" x14ac:dyDescent="0.2">
      <c r="B50" s="49">
        <v>13</v>
      </c>
      <c r="C50" s="88" t="s">
        <v>43</v>
      </c>
      <c r="D50" s="51">
        <f t="shared" si="6"/>
        <v>1</v>
      </c>
      <c r="E50" s="52">
        <f t="shared" si="7"/>
        <v>12</v>
      </c>
      <c r="F50" s="85">
        <f t="shared" si="8"/>
        <v>33.125</v>
      </c>
      <c r="G50" s="58">
        <v>0</v>
      </c>
      <c r="H50" s="54">
        <v>0</v>
      </c>
      <c r="I50" s="54">
        <v>0</v>
      </c>
      <c r="J50" s="54">
        <v>0</v>
      </c>
      <c r="K50" s="54">
        <v>0</v>
      </c>
      <c r="L50" s="54">
        <v>0.5</v>
      </c>
      <c r="M50" s="54">
        <v>0.5</v>
      </c>
      <c r="N50" s="54">
        <v>0</v>
      </c>
      <c r="O50" s="54">
        <v>0</v>
      </c>
      <c r="P50" s="54">
        <v>0</v>
      </c>
      <c r="Q50" s="54">
        <v>0</v>
      </c>
      <c r="R50" s="54">
        <v>0</v>
      </c>
      <c r="S50" s="56"/>
      <c r="T50" s="54"/>
    </row>
    <row r="51" spans="2:20" x14ac:dyDescent="0.2">
      <c r="B51" s="49">
        <v>14</v>
      </c>
      <c r="C51" s="50" t="s">
        <v>67</v>
      </c>
      <c r="D51" s="51">
        <f t="shared" si="6"/>
        <v>0</v>
      </c>
      <c r="E51" s="52">
        <f t="shared" si="7"/>
        <v>0</v>
      </c>
      <c r="F51" s="85">
        <f t="shared" si="8"/>
        <v>0</v>
      </c>
      <c r="G51" s="58"/>
      <c r="H51" s="54"/>
      <c r="I51" s="54"/>
      <c r="J51" s="54"/>
      <c r="K51" s="54"/>
      <c r="L51" s="54"/>
      <c r="M51" s="54"/>
      <c r="N51" s="54"/>
      <c r="O51" s="54"/>
      <c r="P51" s="54"/>
      <c r="Q51" s="54"/>
      <c r="R51" s="54"/>
      <c r="S51" s="54"/>
      <c r="T51" s="56"/>
    </row>
    <row r="52" spans="2:20" x14ac:dyDescent="0.2">
      <c r="C52" s="44"/>
      <c r="D52" s="44"/>
      <c r="E52" s="44"/>
      <c r="F52" s="44"/>
      <c r="G52" s="44"/>
      <c r="H52" s="44"/>
      <c r="I52" s="44"/>
      <c r="J52" s="44"/>
      <c r="K52" s="44"/>
      <c r="L52" s="44"/>
      <c r="M52" s="44"/>
      <c r="N52" s="44"/>
      <c r="O52" s="44"/>
      <c r="P52" s="44"/>
      <c r="Q52" s="44"/>
      <c r="R52" s="44"/>
    </row>
    <row r="53" spans="2:20" ht="18.75" thickBot="1" x14ac:dyDescent="0.3">
      <c r="B53" s="4"/>
      <c r="C53" s="43" t="s">
        <v>36</v>
      </c>
      <c r="D53" s="44"/>
      <c r="E53" s="44"/>
      <c r="F53" s="44"/>
      <c r="G53" s="44"/>
      <c r="H53" s="44"/>
      <c r="I53" s="44"/>
      <c r="J53" s="44"/>
      <c r="K53" s="44"/>
      <c r="L53" s="44"/>
      <c r="M53" s="44"/>
      <c r="N53" s="44"/>
      <c r="O53" s="44"/>
      <c r="P53" s="44"/>
      <c r="Q53" s="44"/>
      <c r="R53" s="44"/>
    </row>
    <row r="54" spans="2:20" x14ac:dyDescent="0.2">
      <c r="B54" s="7"/>
      <c r="C54" s="45"/>
      <c r="D54" s="46" t="s">
        <v>1</v>
      </c>
      <c r="E54" s="47" t="s">
        <v>2</v>
      </c>
      <c r="F54" s="84" t="s">
        <v>3</v>
      </c>
      <c r="G54" s="12">
        <v>1</v>
      </c>
      <c r="H54" s="14">
        <v>2</v>
      </c>
      <c r="I54" s="14">
        <v>3</v>
      </c>
      <c r="J54" s="12">
        <v>4</v>
      </c>
      <c r="K54" s="14">
        <v>5</v>
      </c>
      <c r="L54" s="14">
        <v>6</v>
      </c>
      <c r="M54" s="14">
        <v>7</v>
      </c>
      <c r="N54" s="14">
        <v>8</v>
      </c>
      <c r="O54" s="12">
        <v>9</v>
      </c>
      <c r="P54" s="14">
        <v>10</v>
      </c>
      <c r="Q54" s="14">
        <v>11</v>
      </c>
      <c r="R54" s="12">
        <v>12</v>
      </c>
      <c r="S54" s="14">
        <v>13</v>
      </c>
      <c r="T54" s="14">
        <v>14</v>
      </c>
    </row>
    <row r="55" spans="2:20" x14ac:dyDescent="0.2">
      <c r="B55" s="49">
        <v>1</v>
      </c>
      <c r="C55" s="87" t="s">
        <v>13</v>
      </c>
      <c r="D55" s="51">
        <f t="shared" ref="D55:D68" si="9">SUM(G55:T55)</f>
        <v>9.5</v>
      </c>
      <c r="E55" s="52">
        <f t="shared" ref="E55:E68" si="10">COUNTA(G55:T55)</f>
        <v>12</v>
      </c>
      <c r="F55" s="85">
        <f t="shared" ref="F55:F68" si="11">G55*$D$55^2+H55*$D$56^2+I55*$D$57^2+J55*$D$58^2+K55*$D$59^2+L55*$D$60^2+M55*$D$61^2+N55*$D$62^2+O55*$D$63^2+P55*$D$64^2+Q55*$D$65^2+R55*$D$66^2+S55*$D$67^2+T55*$D$68^2</f>
        <v>401</v>
      </c>
      <c r="G55" s="53"/>
      <c r="H55" s="54">
        <v>1</v>
      </c>
      <c r="I55" s="54">
        <v>1</v>
      </c>
      <c r="J55" s="54">
        <v>1</v>
      </c>
      <c r="K55" s="54">
        <v>1</v>
      </c>
      <c r="L55" s="54">
        <v>1</v>
      </c>
      <c r="M55" s="54">
        <v>0.5</v>
      </c>
      <c r="N55" s="54">
        <v>0</v>
      </c>
      <c r="O55" s="54">
        <v>1</v>
      </c>
      <c r="P55" s="54">
        <v>0.5</v>
      </c>
      <c r="Q55" s="54">
        <v>0.5</v>
      </c>
      <c r="R55" s="54">
        <v>1</v>
      </c>
      <c r="S55" s="54"/>
      <c r="T55" s="54">
        <v>1</v>
      </c>
    </row>
    <row r="56" spans="2:20" x14ac:dyDescent="0.2">
      <c r="B56" s="49">
        <v>2</v>
      </c>
      <c r="C56" s="50" t="s">
        <v>247</v>
      </c>
      <c r="D56" s="51">
        <f t="shared" si="9"/>
        <v>9</v>
      </c>
      <c r="E56" s="52">
        <f t="shared" si="10"/>
        <v>12</v>
      </c>
      <c r="F56" s="85">
        <f t="shared" si="11"/>
        <v>256.5</v>
      </c>
      <c r="G56" s="58">
        <v>0</v>
      </c>
      <c r="H56" s="56"/>
      <c r="I56" s="54">
        <v>0</v>
      </c>
      <c r="J56" s="54">
        <v>0</v>
      </c>
      <c r="K56" s="54">
        <v>1</v>
      </c>
      <c r="L56" s="54">
        <v>1</v>
      </c>
      <c r="M56" s="54">
        <v>1</v>
      </c>
      <c r="N56" s="54">
        <v>1</v>
      </c>
      <c r="O56" s="54">
        <v>1</v>
      </c>
      <c r="P56" s="54">
        <v>1</v>
      </c>
      <c r="Q56" s="54">
        <v>1</v>
      </c>
      <c r="R56" s="54">
        <v>1</v>
      </c>
      <c r="S56" s="54"/>
      <c r="T56" s="54">
        <v>1</v>
      </c>
    </row>
    <row r="57" spans="2:20" x14ac:dyDescent="0.2">
      <c r="B57" s="49">
        <v>3</v>
      </c>
      <c r="C57" s="50" t="s">
        <v>244</v>
      </c>
      <c r="D57" s="51">
        <f t="shared" si="9"/>
        <v>8.5</v>
      </c>
      <c r="E57" s="52">
        <f t="shared" si="10"/>
        <v>12</v>
      </c>
      <c r="F57" s="85">
        <f t="shared" si="11"/>
        <v>276</v>
      </c>
      <c r="G57" s="58">
        <v>0</v>
      </c>
      <c r="H57" s="54">
        <v>1</v>
      </c>
      <c r="I57" s="56"/>
      <c r="J57" s="54">
        <v>1</v>
      </c>
      <c r="K57" s="54">
        <v>0</v>
      </c>
      <c r="L57" s="54">
        <v>0</v>
      </c>
      <c r="M57" s="54">
        <v>1</v>
      </c>
      <c r="N57" s="54">
        <v>1</v>
      </c>
      <c r="O57" s="54">
        <v>0.5</v>
      </c>
      <c r="P57" s="54">
        <v>1</v>
      </c>
      <c r="Q57" s="54">
        <v>1</v>
      </c>
      <c r="R57" s="54">
        <v>1</v>
      </c>
      <c r="S57" s="54"/>
      <c r="T57" s="54">
        <v>1</v>
      </c>
    </row>
    <row r="58" spans="2:20" x14ac:dyDescent="0.2">
      <c r="B58" s="49">
        <v>4</v>
      </c>
      <c r="C58" s="50" t="s">
        <v>66</v>
      </c>
      <c r="D58" s="51">
        <f t="shared" si="9"/>
        <v>8</v>
      </c>
      <c r="E58" s="52">
        <f t="shared" si="10"/>
        <v>12</v>
      </c>
      <c r="F58" s="85">
        <f t="shared" si="11"/>
        <v>270.5</v>
      </c>
      <c r="G58" s="54">
        <v>0</v>
      </c>
      <c r="H58" s="54">
        <v>1</v>
      </c>
      <c r="I58" s="54">
        <v>0</v>
      </c>
      <c r="J58" s="56"/>
      <c r="K58" s="54">
        <v>0.5</v>
      </c>
      <c r="L58" s="54">
        <v>1</v>
      </c>
      <c r="M58" s="54">
        <v>1</v>
      </c>
      <c r="N58" s="54">
        <v>0.5</v>
      </c>
      <c r="O58" s="54">
        <v>0.5</v>
      </c>
      <c r="P58" s="54">
        <v>1</v>
      </c>
      <c r="Q58" s="54">
        <v>1</v>
      </c>
      <c r="R58" s="54">
        <v>0.5</v>
      </c>
      <c r="S58" s="54"/>
      <c r="T58" s="54">
        <v>1</v>
      </c>
    </row>
    <row r="59" spans="2:20" x14ac:dyDescent="0.2">
      <c r="B59" s="49">
        <v>5</v>
      </c>
      <c r="C59" s="50" t="s">
        <v>20</v>
      </c>
      <c r="D59" s="51">
        <f t="shared" si="9"/>
        <v>8</v>
      </c>
      <c r="E59" s="52">
        <f t="shared" si="10"/>
        <v>12</v>
      </c>
      <c r="F59" s="85">
        <f t="shared" si="11"/>
        <v>243.25</v>
      </c>
      <c r="G59" s="58">
        <v>0</v>
      </c>
      <c r="H59" s="54">
        <v>0</v>
      </c>
      <c r="I59" s="54">
        <v>1</v>
      </c>
      <c r="J59" s="54">
        <v>0.5</v>
      </c>
      <c r="K59" s="56"/>
      <c r="L59" s="54">
        <v>0</v>
      </c>
      <c r="M59" s="54">
        <v>1</v>
      </c>
      <c r="N59" s="54">
        <v>1</v>
      </c>
      <c r="O59" s="54">
        <v>1</v>
      </c>
      <c r="P59" s="54">
        <v>1</v>
      </c>
      <c r="Q59" s="54">
        <v>1</v>
      </c>
      <c r="R59" s="54">
        <v>0.5</v>
      </c>
      <c r="S59" s="54"/>
      <c r="T59" s="54">
        <v>1</v>
      </c>
    </row>
    <row r="60" spans="2:20" x14ac:dyDescent="0.2">
      <c r="B60" s="49">
        <v>6</v>
      </c>
      <c r="C60" s="50" t="s">
        <v>248</v>
      </c>
      <c r="D60" s="51">
        <f t="shared" si="9"/>
        <v>7</v>
      </c>
      <c r="E60" s="52">
        <f t="shared" si="10"/>
        <v>12</v>
      </c>
      <c r="F60" s="85">
        <f t="shared" si="11"/>
        <v>212.25</v>
      </c>
      <c r="G60" s="58">
        <v>0</v>
      </c>
      <c r="H60" s="54">
        <v>0</v>
      </c>
      <c r="I60" s="54">
        <v>1</v>
      </c>
      <c r="J60" s="54">
        <v>0</v>
      </c>
      <c r="K60" s="54">
        <v>1</v>
      </c>
      <c r="L60" s="56"/>
      <c r="M60" s="54">
        <v>0.5</v>
      </c>
      <c r="N60" s="54">
        <v>0.5</v>
      </c>
      <c r="O60" s="54">
        <v>0</v>
      </c>
      <c r="P60" s="54">
        <v>1</v>
      </c>
      <c r="Q60" s="54">
        <v>1</v>
      </c>
      <c r="R60" s="54">
        <v>1</v>
      </c>
      <c r="S60" s="54"/>
      <c r="T60" s="54">
        <v>1</v>
      </c>
    </row>
    <row r="61" spans="2:20" x14ac:dyDescent="0.2">
      <c r="B61" s="49">
        <v>7</v>
      </c>
      <c r="C61" s="50" t="s">
        <v>31</v>
      </c>
      <c r="D61" s="51">
        <f t="shared" si="9"/>
        <v>7</v>
      </c>
      <c r="E61" s="52">
        <f t="shared" si="10"/>
        <v>12</v>
      </c>
      <c r="F61" s="85">
        <f t="shared" si="11"/>
        <v>164.125</v>
      </c>
      <c r="G61" s="58">
        <v>0.5</v>
      </c>
      <c r="H61" s="54">
        <v>0</v>
      </c>
      <c r="I61" s="54">
        <v>0</v>
      </c>
      <c r="J61" s="54">
        <v>0</v>
      </c>
      <c r="K61" s="54">
        <v>0</v>
      </c>
      <c r="L61" s="54">
        <v>0.5</v>
      </c>
      <c r="M61" s="56"/>
      <c r="N61" s="54">
        <v>1</v>
      </c>
      <c r="O61" s="54">
        <v>1</v>
      </c>
      <c r="P61" s="54">
        <v>1</v>
      </c>
      <c r="Q61" s="54">
        <v>1</v>
      </c>
      <c r="R61" s="54">
        <v>1</v>
      </c>
      <c r="S61" s="54"/>
      <c r="T61" s="54">
        <v>1</v>
      </c>
    </row>
    <row r="62" spans="2:20" x14ac:dyDescent="0.2">
      <c r="B62" s="49">
        <v>8</v>
      </c>
      <c r="C62" s="50" t="s">
        <v>246</v>
      </c>
      <c r="D62" s="51">
        <f t="shared" si="9"/>
        <v>6</v>
      </c>
      <c r="E62" s="52">
        <f t="shared" si="10"/>
        <v>12</v>
      </c>
      <c r="F62" s="85">
        <f t="shared" si="11"/>
        <v>193</v>
      </c>
      <c r="G62" s="58">
        <v>1</v>
      </c>
      <c r="H62" s="54">
        <v>0</v>
      </c>
      <c r="I62" s="54">
        <v>0</v>
      </c>
      <c r="J62" s="54">
        <v>0.5</v>
      </c>
      <c r="K62" s="54">
        <v>0</v>
      </c>
      <c r="L62" s="54">
        <v>0.5</v>
      </c>
      <c r="M62" s="54">
        <v>0</v>
      </c>
      <c r="N62" s="56"/>
      <c r="O62" s="54">
        <v>1</v>
      </c>
      <c r="P62" s="54">
        <v>0</v>
      </c>
      <c r="Q62" s="54">
        <v>1</v>
      </c>
      <c r="R62" s="54">
        <v>1</v>
      </c>
      <c r="S62" s="54"/>
      <c r="T62" s="54">
        <v>1</v>
      </c>
    </row>
    <row r="63" spans="2:20" x14ac:dyDescent="0.2">
      <c r="B63" s="49">
        <v>9</v>
      </c>
      <c r="C63" s="50" t="s">
        <v>261</v>
      </c>
      <c r="D63" s="51">
        <f t="shared" si="9"/>
        <v>5</v>
      </c>
      <c r="E63" s="52">
        <f t="shared" si="10"/>
        <v>12</v>
      </c>
      <c r="F63" s="85">
        <f t="shared" si="11"/>
        <v>138.375</v>
      </c>
      <c r="G63" s="58">
        <v>0</v>
      </c>
      <c r="H63" s="54">
        <v>0</v>
      </c>
      <c r="I63" s="54">
        <v>0.5</v>
      </c>
      <c r="J63" s="54">
        <v>0.5</v>
      </c>
      <c r="K63" s="54">
        <v>0</v>
      </c>
      <c r="L63" s="54">
        <v>1</v>
      </c>
      <c r="M63" s="54">
        <v>0</v>
      </c>
      <c r="N63" s="54">
        <v>0</v>
      </c>
      <c r="O63" s="56"/>
      <c r="P63" s="54">
        <v>0</v>
      </c>
      <c r="Q63" s="54">
        <v>1</v>
      </c>
      <c r="R63" s="54">
        <v>1</v>
      </c>
      <c r="S63" s="54"/>
      <c r="T63" s="54">
        <v>1</v>
      </c>
    </row>
    <row r="64" spans="2:20" x14ac:dyDescent="0.2">
      <c r="B64" s="49">
        <v>10</v>
      </c>
      <c r="C64" s="50" t="s">
        <v>245</v>
      </c>
      <c r="D64" s="51">
        <f t="shared" si="9"/>
        <v>3.5</v>
      </c>
      <c r="E64" s="52">
        <f t="shared" si="10"/>
        <v>12</v>
      </c>
      <c r="F64" s="85">
        <f t="shared" si="11"/>
        <v>106.125</v>
      </c>
      <c r="G64" s="58">
        <v>0.5</v>
      </c>
      <c r="H64" s="54">
        <v>0</v>
      </c>
      <c r="I64" s="54">
        <v>0</v>
      </c>
      <c r="J64" s="54">
        <v>0</v>
      </c>
      <c r="K64" s="54">
        <v>0</v>
      </c>
      <c r="L64" s="54">
        <v>0</v>
      </c>
      <c r="M64" s="54">
        <v>0</v>
      </c>
      <c r="N64" s="54">
        <v>1</v>
      </c>
      <c r="O64" s="54">
        <v>1</v>
      </c>
      <c r="P64" s="56"/>
      <c r="Q64" s="54">
        <v>0</v>
      </c>
      <c r="R64" s="54">
        <v>0</v>
      </c>
      <c r="S64" s="54"/>
      <c r="T64" s="54">
        <v>1</v>
      </c>
    </row>
    <row r="65" spans="2:20" x14ac:dyDescent="0.2">
      <c r="B65" s="49">
        <v>11</v>
      </c>
      <c r="C65" s="50" t="s">
        <v>250</v>
      </c>
      <c r="D65" s="51">
        <f t="shared" si="9"/>
        <v>3.5</v>
      </c>
      <c r="E65" s="52">
        <f t="shared" si="10"/>
        <v>12</v>
      </c>
      <c r="F65" s="85">
        <f t="shared" si="11"/>
        <v>66.375</v>
      </c>
      <c r="G65" s="58">
        <v>0.5</v>
      </c>
      <c r="H65" s="54">
        <v>0</v>
      </c>
      <c r="I65" s="54">
        <v>0</v>
      </c>
      <c r="J65" s="54">
        <v>0</v>
      </c>
      <c r="K65" s="54">
        <v>0</v>
      </c>
      <c r="L65" s="54">
        <v>0</v>
      </c>
      <c r="M65" s="54">
        <v>0</v>
      </c>
      <c r="N65" s="54">
        <v>0</v>
      </c>
      <c r="O65" s="54">
        <v>0</v>
      </c>
      <c r="P65" s="54">
        <v>1</v>
      </c>
      <c r="Q65" s="56"/>
      <c r="R65" s="54">
        <v>1</v>
      </c>
      <c r="S65" s="54"/>
      <c r="T65" s="54">
        <v>1</v>
      </c>
    </row>
    <row r="66" spans="2:20" x14ac:dyDescent="0.2">
      <c r="B66" s="49">
        <v>12</v>
      </c>
      <c r="C66" s="50" t="s">
        <v>262</v>
      </c>
      <c r="D66" s="51">
        <f t="shared" si="9"/>
        <v>3</v>
      </c>
      <c r="E66" s="52">
        <f t="shared" si="10"/>
        <v>12</v>
      </c>
      <c r="F66" s="85">
        <f t="shared" si="11"/>
        <v>76.25</v>
      </c>
      <c r="G66" s="58">
        <v>0</v>
      </c>
      <c r="H66" s="54">
        <v>0</v>
      </c>
      <c r="I66" s="54">
        <v>0</v>
      </c>
      <c r="J66" s="54">
        <v>0.5</v>
      </c>
      <c r="K66" s="54">
        <v>0.5</v>
      </c>
      <c r="L66" s="54">
        <v>0</v>
      </c>
      <c r="M66" s="54">
        <v>0</v>
      </c>
      <c r="N66" s="54">
        <v>0</v>
      </c>
      <c r="O66" s="54">
        <v>0</v>
      </c>
      <c r="P66" s="54">
        <v>1</v>
      </c>
      <c r="Q66" s="54">
        <v>0</v>
      </c>
      <c r="R66" s="56"/>
      <c r="S66" s="54"/>
      <c r="T66" s="54">
        <v>1</v>
      </c>
    </row>
    <row r="67" spans="2:20" x14ac:dyDescent="0.2">
      <c r="B67" s="49">
        <v>13</v>
      </c>
      <c r="C67" s="114" t="s">
        <v>67</v>
      </c>
      <c r="D67" s="51">
        <f t="shared" si="9"/>
        <v>0</v>
      </c>
      <c r="E67" s="52">
        <f t="shared" si="10"/>
        <v>0</v>
      </c>
      <c r="F67" s="85">
        <f t="shared" si="11"/>
        <v>0</v>
      </c>
      <c r="G67" s="58"/>
      <c r="H67" s="54"/>
      <c r="I67" s="54"/>
      <c r="J67" s="54"/>
      <c r="K67" s="54"/>
      <c r="L67" s="54"/>
      <c r="M67" s="54"/>
      <c r="N67" s="54"/>
      <c r="O67" s="54"/>
      <c r="P67" s="54"/>
      <c r="Q67" s="54"/>
      <c r="R67" s="54"/>
      <c r="S67" s="56"/>
      <c r="T67" s="54"/>
    </row>
    <row r="68" spans="2:20" x14ac:dyDescent="0.2">
      <c r="B68" s="49">
        <v>14</v>
      </c>
      <c r="C68" s="115" t="s">
        <v>42</v>
      </c>
      <c r="D68" s="51">
        <f t="shared" si="9"/>
        <v>0</v>
      </c>
      <c r="E68" s="52">
        <f t="shared" si="10"/>
        <v>12</v>
      </c>
      <c r="F68" s="85">
        <f t="shared" si="11"/>
        <v>0</v>
      </c>
      <c r="G68" s="58">
        <v>0</v>
      </c>
      <c r="H68" s="54">
        <v>0</v>
      </c>
      <c r="I68" s="54">
        <v>0</v>
      </c>
      <c r="J68" s="54">
        <v>0</v>
      </c>
      <c r="K68" s="54">
        <v>0</v>
      </c>
      <c r="L68" s="54">
        <v>0</v>
      </c>
      <c r="M68" s="54">
        <v>0</v>
      </c>
      <c r="N68" s="54">
        <v>0</v>
      </c>
      <c r="O68" s="54">
        <v>0</v>
      </c>
      <c r="P68" s="54">
        <v>0</v>
      </c>
      <c r="Q68" s="54">
        <v>0</v>
      </c>
      <c r="R68" s="54">
        <v>0</v>
      </c>
      <c r="S68" s="54"/>
      <c r="T68" s="56"/>
    </row>
    <row r="69" spans="2:20" x14ac:dyDescent="0.2">
      <c r="C69" s="30" t="s">
        <v>263</v>
      </c>
      <c r="G69"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60"/>
  <sheetViews>
    <sheetView workbookViewId="0">
      <selection activeCell="C44" sqref="C44"/>
    </sheetView>
  </sheetViews>
  <sheetFormatPr defaultColWidth="10.42578125" defaultRowHeight="12.75" x14ac:dyDescent="0.2"/>
  <cols>
    <col min="1" max="1" width="2.5703125" style="2" customWidth="1"/>
    <col min="2" max="2" width="3.7109375" style="2" customWidth="1"/>
    <col min="3" max="3" width="26" style="2" customWidth="1"/>
    <col min="4" max="5" width="5.42578125" style="2" customWidth="1"/>
    <col min="6" max="6" width="8.140625" style="3" customWidth="1"/>
    <col min="7" max="18" width="4.5703125" style="2" customWidth="1"/>
    <col min="19" max="19" width="4.28515625" style="2" customWidth="1"/>
    <col min="20" max="16384" width="10.42578125" style="2"/>
  </cols>
  <sheetData>
    <row r="1" spans="2:18" ht="15" customHeight="1" x14ac:dyDescent="0.2">
      <c r="B1" s="4"/>
    </row>
    <row r="2" spans="2:18" ht="18.75" thickBot="1" x14ac:dyDescent="0.3">
      <c r="B2" s="4"/>
      <c r="C2" s="43" t="s">
        <v>0</v>
      </c>
    </row>
    <row r="3" spans="2:18" s="6" customFormat="1" x14ac:dyDescent="0.2">
      <c r="B3" s="7"/>
      <c r="C3" s="45"/>
      <c r="D3" s="46" t="s">
        <v>1</v>
      </c>
      <c r="E3" s="47" t="s">
        <v>2</v>
      </c>
      <c r="F3" s="84" t="s">
        <v>3</v>
      </c>
      <c r="G3" s="12">
        <v>1</v>
      </c>
      <c r="H3" s="14">
        <v>2</v>
      </c>
      <c r="I3" s="14">
        <v>3</v>
      </c>
      <c r="J3" s="12">
        <v>4</v>
      </c>
      <c r="K3" s="14">
        <v>5</v>
      </c>
      <c r="L3" s="14">
        <v>6</v>
      </c>
      <c r="M3" s="12">
        <v>7</v>
      </c>
      <c r="N3" s="14">
        <v>8</v>
      </c>
      <c r="O3" s="14">
        <v>9</v>
      </c>
      <c r="P3" s="12">
        <v>10</v>
      </c>
      <c r="Q3" s="14">
        <v>11</v>
      </c>
      <c r="R3" s="14">
        <v>12</v>
      </c>
    </row>
    <row r="4" spans="2:18" x14ac:dyDescent="0.2">
      <c r="B4" s="49">
        <v>1</v>
      </c>
      <c r="C4" s="50" t="s">
        <v>191</v>
      </c>
      <c r="D4" s="51">
        <f t="shared" ref="D4:D15" si="0">SUM(G4:R4)</f>
        <v>10.5</v>
      </c>
      <c r="E4" s="52">
        <f t="shared" ref="E4:E15" si="1">COUNTA(G4:S4)</f>
        <v>11</v>
      </c>
      <c r="F4" s="85">
        <f t="shared" ref="F4:F15" si="2">G4*$D$4^2+H4*$D$5^2+I4*$D$6^2+J4*$D$7^2+K4*$D$8^2+L4*$D$9^2+M4*$D$10^2+N4*$D$11^2+O4*$D$12^2+P4*$D$13^2+Q4*$D$14^2+R4*$D$15^2</f>
        <v>296.625</v>
      </c>
      <c r="G4" s="53"/>
      <c r="H4" s="54">
        <v>1</v>
      </c>
      <c r="I4" s="54">
        <v>0.5</v>
      </c>
      <c r="J4" s="54">
        <v>1</v>
      </c>
      <c r="K4" s="54">
        <v>1</v>
      </c>
      <c r="L4" s="54">
        <v>1</v>
      </c>
      <c r="M4" s="54">
        <v>1</v>
      </c>
      <c r="N4" s="54">
        <v>1</v>
      </c>
      <c r="O4" s="54">
        <v>1</v>
      </c>
      <c r="P4" s="54">
        <v>1</v>
      </c>
      <c r="Q4" s="54">
        <v>1</v>
      </c>
      <c r="R4" s="54">
        <v>1</v>
      </c>
    </row>
    <row r="5" spans="2:18" x14ac:dyDescent="0.2">
      <c r="B5" s="49">
        <v>2</v>
      </c>
      <c r="C5" s="50" t="s">
        <v>6</v>
      </c>
      <c r="D5" s="51">
        <f t="shared" si="0"/>
        <v>9</v>
      </c>
      <c r="E5" s="52">
        <f t="shared" si="1"/>
        <v>11</v>
      </c>
      <c r="F5" s="85">
        <f t="shared" si="2"/>
        <v>212.5</v>
      </c>
      <c r="G5" s="58">
        <v>0</v>
      </c>
      <c r="H5" s="56"/>
      <c r="I5" s="54">
        <v>1</v>
      </c>
      <c r="J5" s="54">
        <v>0.5</v>
      </c>
      <c r="K5" s="54">
        <v>1</v>
      </c>
      <c r="L5" s="54">
        <v>1</v>
      </c>
      <c r="M5" s="54">
        <v>0.5</v>
      </c>
      <c r="N5" s="54">
        <v>1</v>
      </c>
      <c r="O5" s="54">
        <v>1</v>
      </c>
      <c r="P5" s="54">
        <v>1</v>
      </c>
      <c r="Q5" s="54">
        <v>1</v>
      </c>
      <c r="R5" s="54">
        <v>1</v>
      </c>
    </row>
    <row r="6" spans="2:18" x14ac:dyDescent="0.2">
      <c r="B6" s="49">
        <v>3</v>
      </c>
      <c r="C6" s="86" t="s">
        <v>176</v>
      </c>
      <c r="D6" s="51">
        <f t="shared" si="0"/>
        <v>7.5</v>
      </c>
      <c r="E6" s="52">
        <f t="shared" si="1"/>
        <v>11</v>
      </c>
      <c r="F6" s="85">
        <f t="shared" si="2"/>
        <v>197.25</v>
      </c>
      <c r="G6" s="58">
        <v>0.5</v>
      </c>
      <c r="H6" s="54">
        <v>0</v>
      </c>
      <c r="I6" s="56"/>
      <c r="J6" s="54">
        <v>0.5</v>
      </c>
      <c r="K6" s="54">
        <v>1</v>
      </c>
      <c r="L6" s="54">
        <v>1</v>
      </c>
      <c r="M6" s="54">
        <v>0.5</v>
      </c>
      <c r="N6" s="54">
        <v>0.5</v>
      </c>
      <c r="O6" s="54">
        <v>1</v>
      </c>
      <c r="P6" s="54">
        <v>0.5</v>
      </c>
      <c r="Q6" s="54">
        <v>1</v>
      </c>
      <c r="R6" s="54">
        <v>1</v>
      </c>
    </row>
    <row r="7" spans="2:18" x14ac:dyDescent="0.2">
      <c r="B7" s="49">
        <v>4</v>
      </c>
      <c r="C7" s="50" t="s">
        <v>5</v>
      </c>
      <c r="D7" s="51">
        <f t="shared" si="0"/>
        <v>6.5</v>
      </c>
      <c r="E7" s="52">
        <f t="shared" si="1"/>
        <v>11</v>
      </c>
      <c r="F7" s="85">
        <f t="shared" si="2"/>
        <v>163.375</v>
      </c>
      <c r="G7" s="54">
        <v>0</v>
      </c>
      <c r="H7" s="54">
        <v>0.5</v>
      </c>
      <c r="I7" s="54">
        <v>0.5</v>
      </c>
      <c r="J7" s="56"/>
      <c r="K7" s="54">
        <v>0.5</v>
      </c>
      <c r="L7" s="54">
        <v>1</v>
      </c>
      <c r="M7" s="54">
        <v>0</v>
      </c>
      <c r="N7" s="54">
        <v>1</v>
      </c>
      <c r="O7" s="54">
        <v>1</v>
      </c>
      <c r="P7" s="54">
        <v>1</v>
      </c>
      <c r="Q7" s="54">
        <v>0</v>
      </c>
      <c r="R7" s="54">
        <v>1</v>
      </c>
    </row>
    <row r="8" spans="2:18" x14ac:dyDescent="0.2">
      <c r="B8" s="49">
        <v>5</v>
      </c>
      <c r="C8" s="50" t="s">
        <v>9</v>
      </c>
      <c r="D8" s="51">
        <f t="shared" si="0"/>
        <v>6</v>
      </c>
      <c r="E8" s="52">
        <f t="shared" si="1"/>
        <v>11</v>
      </c>
      <c r="F8" s="85">
        <f t="shared" si="2"/>
        <v>94</v>
      </c>
      <c r="G8" s="58">
        <v>0</v>
      </c>
      <c r="H8" s="54">
        <v>0</v>
      </c>
      <c r="I8" s="54">
        <v>0</v>
      </c>
      <c r="J8" s="54">
        <v>0.5</v>
      </c>
      <c r="K8" s="56"/>
      <c r="L8" s="54">
        <v>0</v>
      </c>
      <c r="M8" s="68">
        <v>1</v>
      </c>
      <c r="N8" s="54">
        <v>1</v>
      </c>
      <c r="O8" s="54">
        <v>1</v>
      </c>
      <c r="P8" s="54">
        <v>0.5</v>
      </c>
      <c r="Q8" s="54">
        <v>1</v>
      </c>
      <c r="R8" s="54">
        <v>1</v>
      </c>
    </row>
    <row r="9" spans="2:18" x14ac:dyDescent="0.2">
      <c r="B9" s="49">
        <v>6</v>
      </c>
      <c r="C9" s="50" t="s">
        <v>126</v>
      </c>
      <c r="D9" s="51">
        <f t="shared" si="0"/>
        <v>5.5</v>
      </c>
      <c r="E9" s="52">
        <f t="shared" si="1"/>
        <v>11</v>
      </c>
      <c r="F9" s="85">
        <f t="shared" si="2"/>
        <v>101.625</v>
      </c>
      <c r="G9" s="58">
        <v>0</v>
      </c>
      <c r="H9" s="54">
        <v>0</v>
      </c>
      <c r="I9" s="54">
        <v>0</v>
      </c>
      <c r="J9" s="54">
        <v>0</v>
      </c>
      <c r="K9" s="54">
        <v>1</v>
      </c>
      <c r="L9" s="56"/>
      <c r="M9" s="54">
        <v>1</v>
      </c>
      <c r="N9" s="54">
        <v>1</v>
      </c>
      <c r="O9" s="54">
        <v>1</v>
      </c>
      <c r="P9" s="54">
        <v>0.5</v>
      </c>
      <c r="Q9" s="54">
        <v>0.5</v>
      </c>
      <c r="R9" s="54">
        <v>0.5</v>
      </c>
    </row>
    <row r="10" spans="2:18" x14ac:dyDescent="0.2">
      <c r="B10" s="49">
        <v>7</v>
      </c>
      <c r="C10" s="50" t="s">
        <v>8</v>
      </c>
      <c r="D10" s="51">
        <f t="shared" si="0"/>
        <v>4.5</v>
      </c>
      <c r="E10" s="52">
        <f t="shared" si="1"/>
        <v>11</v>
      </c>
      <c r="F10" s="85">
        <f t="shared" si="2"/>
        <v>135.25</v>
      </c>
      <c r="G10" s="58">
        <v>0</v>
      </c>
      <c r="H10" s="54">
        <v>0.5</v>
      </c>
      <c r="I10" s="54">
        <v>0.5</v>
      </c>
      <c r="J10" s="54">
        <v>1</v>
      </c>
      <c r="K10" s="54">
        <v>0</v>
      </c>
      <c r="L10" s="54">
        <v>0</v>
      </c>
      <c r="M10" s="56"/>
      <c r="N10" s="54">
        <v>1</v>
      </c>
      <c r="O10" s="54">
        <v>0</v>
      </c>
      <c r="P10" s="54">
        <v>0</v>
      </c>
      <c r="Q10" s="54">
        <v>0.5</v>
      </c>
      <c r="R10" s="54">
        <v>1</v>
      </c>
    </row>
    <row r="11" spans="2:18" x14ac:dyDescent="0.2">
      <c r="B11" s="49">
        <v>8</v>
      </c>
      <c r="C11" s="50" t="s">
        <v>195</v>
      </c>
      <c r="D11" s="51">
        <f t="shared" si="0"/>
        <v>4</v>
      </c>
      <c r="E11" s="52">
        <f t="shared" si="1"/>
        <v>11</v>
      </c>
      <c r="F11" s="85">
        <f t="shared" si="2"/>
        <v>62.875</v>
      </c>
      <c r="G11" s="58">
        <v>0</v>
      </c>
      <c r="H11" s="54">
        <v>0</v>
      </c>
      <c r="I11" s="54">
        <v>0.5</v>
      </c>
      <c r="J11" s="54">
        <v>0</v>
      </c>
      <c r="K11" s="54">
        <v>0</v>
      </c>
      <c r="L11" s="54">
        <v>0</v>
      </c>
      <c r="M11" s="54">
        <v>0</v>
      </c>
      <c r="N11" s="56"/>
      <c r="O11" s="54">
        <v>0.5</v>
      </c>
      <c r="P11" s="54">
        <v>1</v>
      </c>
      <c r="Q11" s="54">
        <v>1</v>
      </c>
      <c r="R11" s="54">
        <v>1</v>
      </c>
    </row>
    <row r="12" spans="2:18" x14ac:dyDescent="0.2">
      <c r="B12" s="49">
        <v>9</v>
      </c>
      <c r="C12" s="87" t="s">
        <v>10</v>
      </c>
      <c r="D12" s="51">
        <f t="shared" si="0"/>
        <v>4</v>
      </c>
      <c r="E12" s="52">
        <f t="shared" si="1"/>
        <v>11</v>
      </c>
      <c r="F12" s="85">
        <f t="shared" si="2"/>
        <v>48.875</v>
      </c>
      <c r="G12" s="58">
        <v>0</v>
      </c>
      <c r="H12" s="54">
        <v>0</v>
      </c>
      <c r="I12" s="54">
        <v>0</v>
      </c>
      <c r="J12" s="54">
        <v>0</v>
      </c>
      <c r="K12" s="54">
        <v>0</v>
      </c>
      <c r="L12" s="54">
        <v>0</v>
      </c>
      <c r="M12" s="54">
        <v>1</v>
      </c>
      <c r="N12" s="54">
        <v>0.5</v>
      </c>
      <c r="O12" s="56"/>
      <c r="P12" s="54">
        <v>1</v>
      </c>
      <c r="Q12" s="54">
        <v>0.5</v>
      </c>
      <c r="R12" s="54">
        <v>1</v>
      </c>
    </row>
    <row r="13" spans="2:18" x14ac:dyDescent="0.2">
      <c r="B13" s="49">
        <v>10</v>
      </c>
      <c r="C13" s="86" t="s">
        <v>4</v>
      </c>
      <c r="D13" s="51">
        <f t="shared" si="0"/>
        <v>3.5</v>
      </c>
      <c r="E13" s="52">
        <f t="shared" si="1"/>
        <v>11</v>
      </c>
      <c r="F13" s="85">
        <f t="shared" si="2"/>
        <v>88.75</v>
      </c>
      <c r="G13" s="58">
        <v>0</v>
      </c>
      <c r="H13" s="54">
        <v>0</v>
      </c>
      <c r="I13" s="54">
        <v>0.5</v>
      </c>
      <c r="J13" s="54">
        <v>0</v>
      </c>
      <c r="K13" s="54">
        <v>0.5</v>
      </c>
      <c r="L13" s="54">
        <v>0.5</v>
      </c>
      <c r="M13" s="54">
        <v>1</v>
      </c>
      <c r="N13" s="54">
        <v>0</v>
      </c>
      <c r="O13" s="54">
        <v>0</v>
      </c>
      <c r="P13" s="56"/>
      <c r="Q13" s="54">
        <v>0.5</v>
      </c>
      <c r="R13" s="54">
        <v>0.5</v>
      </c>
    </row>
    <row r="14" spans="2:18" x14ac:dyDescent="0.2">
      <c r="B14" s="49">
        <v>11</v>
      </c>
      <c r="C14" s="87" t="s">
        <v>18</v>
      </c>
      <c r="D14" s="51">
        <f t="shared" si="0"/>
        <v>3.5</v>
      </c>
      <c r="E14" s="52">
        <f t="shared" si="1"/>
        <v>11</v>
      </c>
      <c r="F14" s="85">
        <f t="shared" si="2"/>
        <v>82.75</v>
      </c>
      <c r="G14" s="58">
        <v>0</v>
      </c>
      <c r="H14" s="54">
        <v>0</v>
      </c>
      <c r="I14" s="54">
        <v>0</v>
      </c>
      <c r="J14" s="54">
        <v>1</v>
      </c>
      <c r="K14" s="54">
        <v>0</v>
      </c>
      <c r="L14" s="54">
        <v>0.5</v>
      </c>
      <c r="M14" s="54">
        <v>0.5</v>
      </c>
      <c r="N14" s="54">
        <v>0</v>
      </c>
      <c r="O14" s="54">
        <v>0.5</v>
      </c>
      <c r="P14" s="54">
        <v>0.5</v>
      </c>
      <c r="Q14" s="56"/>
      <c r="R14" s="54">
        <v>0.5</v>
      </c>
    </row>
    <row r="15" spans="2:18" x14ac:dyDescent="0.2">
      <c r="B15" s="49">
        <v>12</v>
      </c>
      <c r="C15" s="50" t="s">
        <v>26</v>
      </c>
      <c r="D15" s="51">
        <f t="shared" si="0"/>
        <v>1.5</v>
      </c>
      <c r="E15" s="52">
        <f t="shared" si="1"/>
        <v>11</v>
      </c>
      <c r="F15" s="85">
        <f t="shared" si="2"/>
        <v>27.375</v>
      </c>
      <c r="G15" s="58">
        <v>0</v>
      </c>
      <c r="H15" s="54">
        <v>0</v>
      </c>
      <c r="I15" s="54">
        <v>0</v>
      </c>
      <c r="J15" s="54">
        <v>0</v>
      </c>
      <c r="K15" s="54">
        <v>0</v>
      </c>
      <c r="L15" s="54">
        <v>0.5</v>
      </c>
      <c r="M15" s="54">
        <v>0</v>
      </c>
      <c r="N15" s="54">
        <v>0</v>
      </c>
      <c r="O15" s="54">
        <v>0</v>
      </c>
      <c r="P15" s="54">
        <v>0.5</v>
      </c>
      <c r="Q15" s="54">
        <v>0.5</v>
      </c>
      <c r="R15" s="56"/>
    </row>
    <row r="17" spans="2:18" ht="18.75" thickBot="1" x14ac:dyDescent="0.3">
      <c r="B17" s="4"/>
      <c r="C17" s="43" t="s">
        <v>14</v>
      </c>
      <c r="D17" s="44"/>
      <c r="E17" s="44"/>
      <c r="F17" s="44"/>
      <c r="G17" s="44"/>
      <c r="H17" s="44"/>
      <c r="I17" s="44"/>
      <c r="J17" s="44"/>
      <c r="K17" s="44"/>
      <c r="L17" s="44"/>
      <c r="M17" s="44"/>
      <c r="N17" s="44"/>
      <c r="O17" s="44"/>
      <c r="P17" s="44"/>
      <c r="Q17" s="44"/>
      <c r="R17" s="44"/>
    </row>
    <row r="18" spans="2:18" x14ac:dyDescent="0.2">
      <c r="B18" s="7"/>
      <c r="C18" s="45"/>
      <c r="D18" s="46" t="s">
        <v>1</v>
      </c>
      <c r="E18" s="47" t="s">
        <v>2</v>
      </c>
      <c r="F18" s="84" t="s">
        <v>3</v>
      </c>
      <c r="G18" s="12">
        <v>1</v>
      </c>
      <c r="H18" s="14">
        <v>2</v>
      </c>
      <c r="I18" s="14">
        <v>3</v>
      </c>
      <c r="J18" s="12">
        <v>4</v>
      </c>
      <c r="K18" s="14">
        <v>5</v>
      </c>
      <c r="L18" s="14">
        <v>6</v>
      </c>
      <c r="M18" s="12">
        <v>7</v>
      </c>
      <c r="N18" s="14">
        <v>8</v>
      </c>
      <c r="O18" s="14">
        <v>9</v>
      </c>
      <c r="P18" s="12">
        <v>10</v>
      </c>
      <c r="Q18" s="14">
        <v>11</v>
      </c>
      <c r="R18" s="14">
        <v>12</v>
      </c>
    </row>
    <row r="19" spans="2:18" x14ac:dyDescent="0.2">
      <c r="B19" s="49">
        <v>1</v>
      </c>
      <c r="C19" s="50" t="s">
        <v>19</v>
      </c>
      <c r="D19" s="51">
        <f t="shared" ref="D19:D30" si="3">SUM(G19:R19)</f>
        <v>10</v>
      </c>
      <c r="E19" s="52">
        <f t="shared" ref="E19:E30" si="4">COUNTA(G19:S19)</f>
        <v>11</v>
      </c>
      <c r="F19" s="85">
        <f t="shared" ref="F19:F30" si="5">G19*$D$19^2+H19*$D$20^2+I19*$D$21^2+J19*$D$22^2+K19*$D$23^2+L19*$D$24^2+M19*$D$25^2+N19*$D$26^2+O19*$D$27^2+P19*$D$28^2+Q19*$D$29^2+R19*$D$30^2</f>
        <v>267</v>
      </c>
      <c r="G19" s="53"/>
      <c r="H19" s="54">
        <v>0.5</v>
      </c>
      <c r="I19" s="54">
        <v>1</v>
      </c>
      <c r="J19" s="54">
        <v>1</v>
      </c>
      <c r="K19" s="54">
        <v>0.5</v>
      </c>
      <c r="L19" s="54">
        <v>1</v>
      </c>
      <c r="M19" s="54">
        <v>1</v>
      </c>
      <c r="N19" s="54">
        <v>1</v>
      </c>
      <c r="O19" s="54">
        <v>1</v>
      </c>
      <c r="P19" s="54">
        <v>1</v>
      </c>
      <c r="Q19" s="54">
        <v>1</v>
      </c>
      <c r="R19" s="54">
        <v>1</v>
      </c>
    </row>
    <row r="20" spans="2:18" x14ac:dyDescent="0.2">
      <c r="B20" s="49">
        <v>2</v>
      </c>
      <c r="C20" s="50" t="s">
        <v>11</v>
      </c>
      <c r="D20" s="51">
        <f t="shared" si="3"/>
        <v>8</v>
      </c>
      <c r="E20" s="52">
        <f t="shared" si="4"/>
        <v>11</v>
      </c>
      <c r="F20" s="85">
        <f t="shared" si="5"/>
        <v>228.625</v>
      </c>
      <c r="G20" s="58">
        <v>0.5</v>
      </c>
      <c r="H20" s="56"/>
      <c r="I20" s="54">
        <v>0.5</v>
      </c>
      <c r="J20" s="54">
        <v>0.5</v>
      </c>
      <c r="K20" s="54">
        <v>1</v>
      </c>
      <c r="L20" s="54">
        <v>1</v>
      </c>
      <c r="M20" s="54">
        <v>0.5</v>
      </c>
      <c r="N20" s="54">
        <v>0.5</v>
      </c>
      <c r="O20" s="54">
        <v>1</v>
      </c>
      <c r="P20" s="54">
        <v>0.5</v>
      </c>
      <c r="Q20" s="54">
        <v>1</v>
      </c>
      <c r="R20" s="54">
        <v>1</v>
      </c>
    </row>
    <row r="21" spans="2:18" x14ac:dyDescent="0.2">
      <c r="B21" s="49">
        <v>3</v>
      </c>
      <c r="C21" s="50" t="s">
        <v>241</v>
      </c>
      <c r="D21" s="51">
        <f t="shared" si="3"/>
        <v>7</v>
      </c>
      <c r="E21" s="52">
        <f t="shared" si="4"/>
        <v>11</v>
      </c>
      <c r="F21" s="85">
        <f t="shared" si="5"/>
        <v>158.625</v>
      </c>
      <c r="G21" s="58">
        <v>0</v>
      </c>
      <c r="H21" s="54">
        <v>0.5</v>
      </c>
      <c r="I21" s="56"/>
      <c r="J21" s="54">
        <v>0</v>
      </c>
      <c r="K21" s="54">
        <v>1</v>
      </c>
      <c r="L21" s="54">
        <v>1</v>
      </c>
      <c r="M21" s="54">
        <v>0</v>
      </c>
      <c r="N21" s="54">
        <v>0.5</v>
      </c>
      <c r="O21" s="54">
        <v>1</v>
      </c>
      <c r="P21" s="54">
        <v>1</v>
      </c>
      <c r="Q21" s="54">
        <v>1</v>
      </c>
      <c r="R21" s="54">
        <v>1</v>
      </c>
    </row>
    <row r="22" spans="2:18" x14ac:dyDescent="0.2">
      <c r="B22" s="49">
        <v>4</v>
      </c>
      <c r="C22" s="50" t="s">
        <v>17</v>
      </c>
      <c r="D22" s="51">
        <f t="shared" si="3"/>
        <v>6.5</v>
      </c>
      <c r="E22" s="52">
        <f t="shared" si="4"/>
        <v>11</v>
      </c>
      <c r="F22" s="85">
        <f t="shared" si="5"/>
        <v>170.5</v>
      </c>
      <c r="G22" s="58">
        <v>0</v>
      </c>
      <c r="H22" s="54">
        <v>0.5</v>
      </c>
      <c r="I22" s="54">
        <v>1</v>
      </c>
      <c r="J22" s="56"/>
      <c r="K22" s="54">
        <v>1</v>
      </c>
      <c r="L22" s="54">
        <v>0</v>
      </c>
      <c r="M22" s="54">
        <v>1</v>
      </c>
      <c r="N22" s="54">
        <v>0</v>
      </c>
      <c r="O22" s="54">
        <v>0</v>
      </c>
      <c r="P22" s="54">
        <v>1</v>
      </c>
      <c r="Q22" s="54">
        <v>1</v>
      </c>
      <c r="R22" s="54">
        <v>1</v>
      </c>
    </row>
    <row r="23" spans="2:18" x14ac:dyDescent="0.2">
      <c r="B23" s="49">
        <v>5</v>
      </c>
      <c r="C23" s="50" t="s">
        <v>16</v>
      </c>
      <c r="D23" s="51">
        <f t="shared" si="3"/>
        <v>6</v>
      </c>
      <c r="E23" s="52">
        <f t="shared" si="4"/>
        <v>11</v>
      </c>
      <c r="F23" s="85">
        <f t="shared" si="5"/>
        <v>133.625</v>
      </c>
      <c r="G23" s="58">
        <v>0.5</v>
      </c>
      <c r="H23" s="54">
        <v>0</v>
      </c>
      <c r="I23" s="54">
        <v>0</v>
      </c>
      <c r="J23" s="54">
        <v>0</v>
      </c>
      <c r="K23" s="56"/>
      <c r="L23" s="54">
        <v>0</v>
      </c>
      <c r="M23" s="54">
        <v>1</v>
      </c>
      <c r="N23" s="54">
        <v>1</v>
      </c>
      <c r="O23" s="54">
        <v>1</v>
      </c>
      <c r="P23" s="54">
        <v>1</v>
      </c>
      <c r="Q23" s="54">
        <v>0.5</v>
      </c>
      <c r="R23" s="54">
        <v>1</v>
      </c>
    </row>
    <row r="24" spans="2:18" x14ac:dyDescent="0.2">
      <c r="B24" s="49">
        <v>6</v>
      </c>
      <c r="C24" s="50" t="s">
        <v>15</v>
      </c>
      <c r="D24" s="51">
        <f t="shared" si="3"/>
        <v>6</v>
      </c>
      <c r="E24" s="52">
        <f t="shared" si="4"/>
        <v>11</v>
      </c>
      <c r="F24" s="85">
        <f t="shared" si="5"/>
        <v>130.75</v>
      </c>
      <c r="G24" s="58">
        <v>0</v>
      </c>
      <c r="H24" s="54">
        <v>0</v>
      </c>
      <c r="I24" s="54">
        <v>0</v>
      </c>
      <c r="J24" s="54">
        <v>1</v>
      </c>
      <c r="K24" s="54">
        <v>1</v>
      </c>
      <c r="L24" s="56"/>
      <c r="M24" s="54">
        <v>0</v>
      </c>
      <c r="N24" s="54">
        <v>1</v>
      </c>
      <c r="O24" s="54">
        <v>1</v>
      </c>
      <c r="P24" s="54">
        <v>0</v>
      </c>
      <c r="Q24" s="54">
        <v>1</v>
      </c>
      <c r="R24" s="54">
        <v>1</v>
      </c>
    </row>
    <row r="25" spans="2:18" x14ac:dyDescent="0.2">
      <c r="B25" s="49">
        <v>7</v>
      </c>
      <c r="C25" s="50" t="s">
        <v>22</v>
      </c>
      <c r="D25" s="51">
        <f t="shared" si="3"/>
        <v>5</v>
      </c>
      <c r="E25" s="52">
        <f t="shared" si="4"/>
        <v>11</v>
      </c>
      <c r="F25" s="85">
        <f t="shared" si="5"/>
        <v>147.25</v>
      </c>
      <c r="G25" s="58">
        <v>0</v>
      </c>
      <c r="H25" s="54">
        <v>0.5</v>
      </c>
      <c r="I25" s="54">
        <v>1</v>
      </c>
      <c r="J25" s="54">
        <v>0</v>
      </c>
      <c r="K25" s="54">
        <v>0</v>
      </c>
      <c r="L25" s="54">
        <v>1</v>
      </c>
      <c r="M25" s="56"/>
      <c r="N25" s="54">
        <v>0</v>
      </c>
      <c r="O25" s="54">
        <v>1</v>
      </c>
      <c r="P25" s="54">
        <v>1</v>
      </c>
      <c r="Q25" s="54">
        <v>0</v>
      </c>
      <c r="R25" s="54">
        <v>0.5</v>
      </c>
    </row>
    <row r="26" spans="2:18" x14ac:dyDescent="0.2">
      <c r="B26" s="49">
        <v>8</v>
      </c>
      <c r="C26" s="50" t="s">
        <v>185</v>
      </c>
      <c r="D26" s="51">
        <f t="shared" si="3"/>
        <v>4.5</v>
      </c>
      <c r="E26" s="52">
        <f t="shared" si="4"/>
        <v>11</v>
      </c>
      <c r="F26" s="85">
        <f t="shared" si="5"/>
        <v>133.875</v>
      </c>
      <c r="G26" s="58">
        <v>0</v>
      </c>
      <c r="H26" s="54">
        <v>0.5</v>
      </c>
      <c r="I26" s="54">
        <v>0.5</v>
      </c>
      <c r="J26" s="54">
        <v>1</v>
      </c>
      <c r="K26" s="54">
        <v>0</v>
      </c>
      <c r="L26" s="68">
        <v>0</v>
      </c>
      <c r="M26" s="54">
        <v>1</v>
      </c>
      <c r="N26" s="56"/>
      <c r="O26" s="54">
        <v>0</v>
      </c>
      <c r="P26" s="54">
        <v>0</v>
      </c>
      <c r="Q26" s="54">
        <v>0.5</v>
      </c>
      <c r="R26" s="54">
        <v>1</v>
      </c>
    </row>
    <row r="27" spans="2:18" x14ac:dyDescent="0.2">
      <c r="B27" s="49">
        <v>9</v>
      </c>
      <c r="C27" s="50" t="s">
        <v>37</v>
      </c>
      <c r="D27" s="51">
        <f t="shared" si="3"/>
        <v>4</v>
      </c>
      <c r="E27" s="52">
        <f t="shared" si="4"/>
        <v>11</v>
      </c>
      <c r="F27" s="85">
        <f t="shared" si="5"/>
        <v>78.75</v>
      </c>
      <c r="G27" s="58">
        <v>0</v>
      </c>
      <c r="H27" s="54">
        <v>0</v>
      </c>
      <c r="I27" s="54">
        <v>0</v>
      </c>
      <c r="J27" s="54">
        <v>1</v>
      </c>
      <c r="K27" s="54">
        <v>0</v>
      </c>
      <c r="L27" s="54">
        <v>0</v>
      </c>
      <c r="M27" s="54">
        <v>0</v>
      </c>
      <c r="N27" s="54">
        <v>1</v>
      </c>
      <c r="O27" s="56"/>
      <c r="P27" s="54">
        <v>1</v>
      </c>
      <c r="Q27" s="54">
        <v>0</v>
      </c>
      <c r="R27" s="54">
        <v>1</v>
      </c>
    </row>
    <row r="28" spans="2:18" x14ac:dyDescent="0.2">
      <c r="B28" s="49">
        <v>10</v>
      </c>
      <c r="C28" s="50" t="s">
        <v>29</v>
      </c>
      <c r="D28" s="51">
        <f t="shared" si="3"/>
        <v>3.5</v>
      </c>
      <c r="E28" s="52">
        <f t="shared" si="4"/>
        <v>11</v>
      </c>
      <c r="F28" s="85">
        <f t="shared" si="5"/>
        <v>100.5</v>
      </c>
      <c r="G28" s="58">
        <v>0</v>
      </c>
      <c r="H28" s="54">
        <v>0.5</v>
      </c>
      <c r="I28" s="54">
        <v>0</v>
      </c>
      <c r="J28" s="54">
        <v>0</v>
      </c>
      <c r="K28" s="54">
        <v>0</v>
      </c>
      <c r="L28" s="54">
        <v>1</v>
      </c>
      <c r="M28" s="54">
        <v>0</v>
      </c>
      <c r="N28" s="54">
        <v>1</v>
      </c>
      <c r="O28" s="54">
        <v>0</v>
      </c>
      <c r="P28" s="56"/>
      <c r="Q28" s="54">
        <v>1</v>
      </c>
      <c r="R28" s="54">
        <v>0</v>
      </c>
    </row>
    <row r="29" spans="2:18" x14ac:dyDescent="0.2">
      <c r="B29" s="49">
        <v>11</v>
      </c>
      <c r="C29" s="50" t="s">
        <v>34</v>
      </c>
      <c r="D29" s="51">
        <f t="shared" si="3"/>
        <v>3.5</v>
      </c>
      <c r="E29" s="52">
        <f t="shared" si="4"/>
        <v>11</v>
      </c>
      <c r="F29" s="85">
        <f t="shared" si="5"/>
        <v>71.125</v>
      </c>
      <c r="G29" s="58">
        <v>0</v>
      </c>
      <c r="H29" s="54">
        <v>0</v>
      </c>
      <c r="I29" s="54">
        <v>0</v>
      </c>
      <c r="J29" s="54">
        <v>0</v>
      </c>
      <c r="K29" s="54">
        <v>0.5</v>
      </c>
      <c r="L29" s="54">
        <v>0</v>
      </c>
      <c r="M29" s="54">
        <v>1</v>
      </c>
      <c r="N29" s="54">
        <v>0.5</v>
      </c>
      <c r="O29" s="54">
        <v>1</v>
      </c>
      <c r="P29" s="54">
        <v>0</v>
      </c>
      <c r="Q29" s="56"/>
      <c r="R29" s="54">
        <v>0.5</v>
      </c>
    </row>
    <row r="30" spans="2:18" x14ac:dyDescent="0.2">
      <c r="B30" s="49">
        <v>12</v>
      </c>
      <c r="C30" s="50" t="s">
        <v>247</v>
      </c>
      <c r="D30" s="51">
        <f t="shared" si="3"/>
        <v>2</v>
      </c>
      <c r="E30" s="52">
        <f t="shared" si="4"/>
        <v>11</v>
      </c>
      <c r="F30" s="85">
        <f t="shared" si="5"/>
        <v>30.875</v>
      </c>
      <c r="G30" s="58">
        <v>0</v>
      </c>
      <c r="H30" s="54">
        <v>0</v>
      </c>
      <c r="I30" s="54">
        <v>0</v>
      </c>
      <c r="J30" s="54">
        <v>0</v>
      </c>
      <c r="K30" s="54">
        <v>0</v>
      </c>
      <c r="L30" s="54">
        <v>0</v>
      </c>
      <c r="M30" s="54">
        <v>0.5</v>
      </c>
      <c r="N30" s="54">
        <v>0</v>
      </c>
      <c r="O30" s="54">
        <v>0</v>
      </c>
      <c r="P30" s="54">
        <v>1</v>
      </c>
      <c r="Q30" s="54">
        <v>0.5</v>
      </c>
      <c r="R30" s="56"/>
    </row>
    <row r="31" spans="2:18" x14ac:dyDescent="0.2">
      <c r="C31" s="44"/>
      <c r="D31" s="44"/>
      <c r="E31" s="44"/>
      <c r="F31" s="44"/>
      <c r="G31" s="44"/>
      <c r="H31" s="44"/>
      <c r="I31" s="44"/>
      <c r="J31" s="44"/>
      <c r="K31" s="44"/>
      <c r="L31" s="44"/>
      <c r="M31" s="44"/>
      <c r="N31" s="44"/>
      <c r="O31" s="44"/>
      <c r="P31" s="44"/>
      <c r="Q31" s="44"/>
      <c r="R31" s="44"/>
    </row>
    <row r="32" spans="2:18" ht="18.75" thickBot="1" x14ac:dyDescent="0.3">
      <c r="B32" s="4"/>
      <c r="C32" s="43" t="s">
        <v>25</v>
      </c>
      <c r="D32" s="44"/>
      <c r="E32" s="44"/>
      <c r="F32" s="44"/>
      <c r="G32" s="44"/>
      <c r="H32" s="44"/>
      <c r="I32" s="44"/>
      <c r="J32" s="44"/>
      <c r="K32" s="44"/>
      <c r="L32" s="44"/>
      <c r="M32" s="44"/>
      <c r="N32" s="44"/>
      <c r="O32" s="44"/>
      <c r="P32" s="44"/>
      <c r="Q32" s="44"/>
      <c r="R32" s="44"/>
    </row>
    <row r="33" spans="2:18" x14ac:dyDescent="0.2">
      <c r="B33" s="7"/>
      <c r="C33" s="45"/>
      <c r="D33" s="46" t="s">
        <v>1</v>
      </c>
      <c r="E33" s="47" t="s">
        <v>2</v>
      </c>
      <c r="F33" s="84" t="s">
        <v>3</v>
      </c>
      <c r="G33" s="12">
        <v>1</v>
      </c>
      <c r="H33" s="14">
        <v>2</v>
      </c>
      <c r="I33" s="14">
        <v>3</v>
      </c>
      <c r="J33" s="12">
        <v>4</v>
      </c>
      <c r="K33" s="14">
        <v>5</v>
      </c>
      <c r="L33" s="14">
        <v>6</v>
      </c>
      <c r="M33" s="12">
        <v>7</v>
      </c>
      <c r="N33" s="14">
        <v>8</v>
      </c>
      <c r="O33" s="14">
        <v>9</v>
      </c>
      <c r="P33" s="12">
        <v>10</v>
      </c>
      <c r="Q33" s="14">
        <v>11</v>
      </c>
      <c r="R33" s="14">
        <v>12</v>
      </c>
    </row>
    <row r="34" spans="2:18" x14ac:dyDescent="0.2">
      <c r="B34" s="49">
        <v>1</v>
      </c>
      <c r="C34" s="50" t="s">
        <v>7</v>
      </c>
      <c r="D34" s="51">
        <f t="shared" ref="D34:D45" si="6">SUM(G34:R34)</f>
        <v>9</v>
      </c>
      <c r="E34" s="52">
        <f t="shared" ref="E34:E45" si="7">COUNTA(G34:S34)</f>
        <v>11</v>
      </c>
      <c r="F34" s="85">
        <f t="shared" ref="F34:F45" si="8">G34*$D$34^2+H34*$D$35^2+I34*$D$36^2+J34*$D$37^2+K34*$D$38^2+L34*$D$39^2+M34*$D$40^2+N34*$D$41^2+O34*$D$42^2+P34*$D$43^2+Q34*$D$44^2+R34*$D$45^2</f>
        <v>257.625</v>
      </c>
      <c r="G34" s="53"/>
      <c r="H34" s="54">
        <v>1</v>
      </c>
      <c r="I34" s="54">
        <v>0</v>
      </c>
      <c r="J34" s="54">
        <v>0.5</v>
      </c>
      <c r="K34" s="54">
        <v>1</v>
      </c>
      <c r="L34" s="54">
        <v>1</v>
      </c>
      <c r="M34" s="54">
        <v>1</v>
      </c>
      <c r="N34" s="54">
        <v>1</v>
      </c>
      <c r="O34" s="54">
        <v>1</v>
      </c>
      <c r="P34" s="54">
        <v>1</v>
      </c>
      <c r="Q34" s="54">
        <v>1</v>
      </c>
      <c r="R34" s="54">
        <v>0.5</v>
      </c>
    </row>
    <row r="35" spans="2:18" x14ac:dyDescent="0.2">
      <c r="B35" s="49">
        <v>2</v>
      </c>
      <c r="C35" s="50" t="s">
        <v>194</v>
      </c>
      <c r="D35" s="51">
        <f t="shared" si="6"/>
        <v>7.5</v>
      </c>
      <c r="E35" s="52">
        <f t="shared" si="7"/>
        <v>11</v>
      </c>
      <c r="F35" s="85">
        <f t="shared" si="8"/>
        <v>195.75</v>
      </c>
      <c r="G35" s="54">
        <v>0</v>
      </c>
      <c r="H35" s="56"/>
      <c r="I35" s="68">
        <v>0</v>
      </c>
      <c r="J35" s="54">
        <v>1</v>
      </c>
      <c r="K35" s="54">
        <v>1</v>
      </c>
      <c r="L35" s="54">
        <v>1</v>
      </c>
      <c r="M35" s="54">
        <v>1</v>
      </c>
      <c r="N35" s="54">
        <v>0.5</v>
      </c>
      <c r="O35" s="54">
        <v>0.5</v>
      </c>
      <c r="P35" s="54">
        <v>1</v>
      </c>
      <c r="Q35" s="54">
        <v>0.5</v>
      </c>
      <c r="R35" s="54">
        <v>1</v>
      </c>
    </row>
    <row r="36" spans="2:18" x14ac:dyDescent="0.2">
      <c r="B36" s="49">
        <v>3</v>
      </c>
      <c r="C36" s="50" t="s">
        <v>242</v>
      </c>
      <c r="D36" s="51">
        <f t="shared" si="6"/>
        <v>6.5</v>
      </c>
      <c r="E36" s="52">
        <f t="shared" si="7"/>
        <v>11</v>
      </c>
      <c r="F36" s="85">
        <f t="shared" si="8"/>
        <v>246.875</v>
      </c>
      <c r="G36" s="58">
        <v>1</v>
      </c>
      <c r="H36" s="54">
        <v>1</v>
      </c>
      <c r="I36" s="56"/>
      <c r="J36" s="54">
        <v>0.5</v>
      </c>
      <c r="K36" s="54">
        <v>0.5</v>
      </c>
      <c r="L36" s="54">
        <v>0.5</v>
      </c>
      <c r="M36" s="54">
        <v>0</v>
      </c>
      <c r="N36" s="54">
        <v>1</v>
      </c>
      <c r="O36" s="54">
        <v>0.5</v>
      </c>
      <c r="P36" s="54">
        <v>0.5</v>
      </c>
      <c r="Q36" s="54">
        <v>0.5</v>
      </c>
      <c r="R36" s="54">
        <v>0.5</v>
      </c>
    </row>
    <row r="37" spans="2:18" x14ac:dyDescent="0.2">
      <c r="B37" s="49">
        <v>4</v>
      </c>
      <c r="C37" s="50" t="s">
        <v>27</v>
      </c>
      <c r="D37" s="51">
        <f t="shared" si="6"/>
        <v>6.5</v>
      </c>
      <c r="E37" s="52">
        <f t="shared" si="7"/>
        <v>11</v>
      </c>
      <c r="F37" s="85">
        <f t="shared" si="8"/>
        <v>161.75</v>
      </c>
      <c r="G37" s="58">
        <v>0.5</v>
      </c>
      <c r="H37" s="54">
        <v>0</v>
      </c>
      <c r="I37" s="54">
        <v>0.5</v>
      </c>
      <c r="J37" s="56"/>
      <c r="K37" s="54">
        <v>0.5</v>
      </c>
      <c r="L37" s="54">
        <v>0</v>
      </c>
      <c r="M37" s="54">
        <v>1</v>
      </c>
      <c r="N37" s="54">
        <v>0</v>
      </c>
      <c r="O37" s="54">
        <v>1</v>
      </c>
      <c r="P37" s="54">
        <v>1</v>
      </c>
      <c r="Q37" s="54">
        <v>1</v>
      </c>
      <c r="R37" s="54">
        <v>1</v>
      </c>
    </row>
    <row r="38" spans="2:18" x14ac:dyDescent="0.2">
      <c r="B38" s="49">
        <v>5</v>
      </c>
      <c r="C38" s="86" t="s">
        <v>30</v>
      </c>
      <c r="D38" s="51">
        <f t="shared" si="6"/>
        <v>6.5</v>
      </c>
      <c r="E38" s="52">
        <f t="shared" si="7"/>
        <v>11</v>
      </c>
      <c r="F38" s="85">
        <f t="shared" si="8"/>
        <v>147.125</v>
      </c>
      <c r="G38" s="58">
        <v>0</v>
      </c>
      <c r="H38" s="54">
        <v>0</v>
      </c>
      <c r="I38" s="54">
        <v>0.5</v>
      </c>
      <c r="J38" s="54">
        <v>0.5</v>
      </c>
      <c r="K38" s="56"/>
      <c r="L38" s="54">
        <v>0.5</v>
      </c>
      <c r="M38" s="54">
        <v>0.5</v>
      </c>
      <c r="N38" s="54">
        <v>1</v>
      </c>
      <c r="O38" s="54">
        <v>1</v>
      </c>
      <c r="P38" s="54">
        <v>1</v>
      </c>
      <c r="Q38" s="54">
        <v>1</v>
      </c>
      <c r="R38" s="54">
        <v>0.5</v>
      </c>
    </row>
    <row r="39" spans="2:18" x14ac:dyDescent="0.2">
      <c r="B39" s="49">
        <v>6</v>
      </c>
      <c r="C39" s="50" t="s">
        <v>121</v>
      </c>
      <c r="D39" s="51">
        <f t="shared" si="6"/>
        <v>6</v>
      </c>
      <c r="E39" s="52">
        <f t="shared" si="7"/>
        <v>11</v>
      </c>
      <c r="F39" s="85">
        <f t="shared" si="8"/>
        <v>142</v>
      </c>
      <c r="G39" s="58">
        <v>0</v>
      </c>
      <c r="H39" s="54">
        <v>0</v>
      </c>
      <c r="I39" s="54">
        <v>0.5</v>
      </c>
      <c r="J39" s="54">
        <v>1</v>
      </c>
      <c r="K39" s="54">
        <v>0.5</v>
      </c>
      <c r="L39" s="56"/>
      <c r="M39" s="54">
        <v>0</v>
      </c>
      <c r="N39" s="54">
        <v>1</v>
      </c>
      <c r="O39" s="54">
        <v>0.5</v>
      </c>
      <c r="P39" s="54">
        <v>0.5</v>
      </c>
      <c r="Q39" s="54">
        <v>1</v>
      </c>
      <c r="R39" s="54">
        <v>1</v>
      </c>
    </row>
    <row r="40" spans="2:18" x14ac:dyDescent="0.2">
      <c r="B40" s="49">
        <v>7</v>
      </c>
      <c r="C40" s="50" t="s">
        <v>246</v>
      </c>
      <c r="D40" s="51">
        <f t="shared" si="6"/>
        <v>5.5</v>
      </c>
      <c r="E40" s="52">
        <f t="shared" si="7"/>
        <v>11</v>
      </c>
      <c r="F40" s="85">
        <f t="shared" si="8"/>
        <v>131.875</v>
      </c>
      <c r="G40" s="58">
        <v>0</v>
      </c>
      <c r="H40" s="54">
        <v>0</v>
      </c>
      <c r="I40" s="54">
        <v>1</v>
      </c>
      <c r="J40" s="54">
        <v>0</v>
      </c>
      <c r="K40" s="54">
        <v>0.5</v>
      </c>
      <c r="L40" s="54">
        <v>1</v>
      </c>
      <c r="M40" s="56"/>
      <c r="N40" s="54">
        <v>0</v>
      </c>
      <c r="O40" s="54">
        <v>0.5</v>
      </c>
      <c r="P40" s="54">
        <v>0.5</v>
      </c>
      <c r="Q40" s="54">
        <v>1</v>
      </c>
      <c r="R40" s="54">
        <v>1</v>
      </c>
    </row>
    <row r="41" spans="2:18" x14ac:dyDescent="0.2">
      <c r="B41" s="49">
        <v>8</v>
      </c>
      <c r="C41" s="86" t="s">
        <v>13</v>
      </c>
      <c r="D41" s="51">
        <f t="shared" si="6"/>
        <v>5</v>
      </c>
      <c r="E41" s="52">
        <f t="shared" si="7"/>
        <v>11</v>
      </c>
      <c r="F41" s="85">
        <f t="shared" si="8"/>
        <v>135.125</v>
      </c>
      <c r="G41" s="58">
        <v>0</v>
      </c>
      <c r="H41" s="54">
        <v>0.5</v>
      </c>
      <c r="I41" s="54">
        <v>0</v>
      </c>
      <c r="J41" s="54">
        <v>1</v>
      </c>
      <c r="K41" s="54">
        <v>0</v>
      </c>
      <c r="L41" s="54">
        <v>0</v>
      </c>
      <c r="M41" s="54">
        <v>1</v>
      </c>
      <c r="N41" s="56"/>
      <c r="O41" s="54">
        <v>1</v>
      </c>
      <c r="P41" s="54">
        <v>0.5</v>
      </c>
      <c r="Q41" s="54">
        <v>0.5</v>
      </c>
      <c r="R41" s="54">
        <v>0.5</v>
      </c>
    </row>
    <row r="42" spans="2:18" x14ac:dyDescent="0.2">
      <c r="B42" s="49">
        <v>9</v>
      </c>
      <c r="C42" s="87" t="s">
        <v>43</v>
      </c>
      <c r="D42" s="51">
        <f t="shared" si="6"/>
        <v>4.5</v>
      </c>
      <c r="E42" s="52">
        <f t="shared" si="7"/>
        <v>11</v>
      </c>
      <c r="F42" s="85">
        <f t="shared" si="8"/>
        <v>104.75</v>
      </c>
      <c r="G42" s="58">
        <v>0</v>
      </c>
      <c r="H42" s="54">
        <v>0.5</v>
      </c>
      <c r="I42" s="54">
        <v>0.5</v>
      </c>
      <c r="J42" s="54">
        <v>0</v>
      </c>
      <c r="K42" s="54">
        <v>0</v>
      </c>
      <c r="L42" s="54">
        <v>0.5</v>
      </c>
      <c r="M42" s="54">
        <v>0.5</v>
      </c>
      <c r="N42" s="54">
        <v>0</v>
      </c>
      <c r="O42" s="56"/>
      <c r="P42" s="54">
        <v>0.5</v>
      </c>
      <c r="Q42" s="54">
        <v>1</v>
      </c>
      <c r="R42" s="54">
        <v>1</v>
      </c>
    </row>
    <row r="43" spans="2:18" x14ac:dyDescent="0.2">
      <c r="B43" s="49">
        <v>10</v>
      </c>
      <c r="C43" s="50" t="s">
        <v>32</v>
      </c>
      <c r="D43" s="51">
        <f t="shared" si="6"/>
        <v>3.5</v>
      </c>
      <c r="E43" s="52">
        <f t="shared" si="7"/>
        <v>11</v>
      </c>
      <c r="F43" s="85">
        <f t="shared" si="8"/>
        <v>80.875</v>
      </c>
      <c r="G43" s="58">
        <v>0</v>
      </c>
      <c r="H43" s="54">
        <v>0</v>
      </c>
      <c r="I43" s="54">
        <v>0.5</v>
      </c>
      <c r="J43" s="54">
        <v>0</v>
      </c>
      <c r="K43" s="54">
        <v>0</v>
      </c>
      <c r="L43" s="54">
        <v>0.5</v>
      </c>
      <c r="M43" s="54">
        <v>0.5</v>
      </c>
      <c r="N43" s="54">
        <v>0.5</v>
      </c>
      <c r="O43" s="54">
        <v>0.5</v>
      </c>
      <c r="P43" s="56"/>
      <c r="Q43" s="54">
        <v>0</v>
      </c>
      <c r="R43" s="54">
        <v>1</v>
      </c>
    </row>
    <row r="44" spans="2:18" x14ac:dyDescent="0.2">
      <c r="B44" s="49">
        <v>11</v>
      </c>
      <c r="C44" s="87" t="s">
        <v>31</v>
      </c>
      <c r="D44" s="51">
        <f t="shared" si="6"/>
        <v>3.5</v>
      </c>
      <c r="E44" s="52">
        <f t="shared" si="7"/>
        <v>11</v>
      </c>
      <c r="F44" s="85">
        <f t="shared" si="8"/>
        <v>78</v>
      </c>
      <c r="G44" s="58">
        <v>0</v>
      </c>
      <c r="H44" s="54">
        <v>0.5</v>
      </c>
      <c r="I44" s="54">
        <v>0.5</v>
      </c>
      <c r="J44" s="54">
        <v>0</v>
      </c>
      <c r="K44" s="54">
        <v>0</v>
      </c>
      <c r="L44" s="54">
        <v>0</v>
      </c>
      <c r="M44" s="54">
        <v>0</v>
      </c>
      <c r="N44" s="54">
        <v>0.5</v>
      </c>
      <c r="O44" s="54">
        <v>0</v>
      </c>
      <c r="P44" s="54">
        <v>1</v>
      </c>
      <c r="Q44" s="56"/>
      <c r="R44" s="54">
        <v>1</v>
      </c>
    </row>
    <row r="45" spans="2:18" x14ac:dyDescent="0.2">
      <c r="B45" s="49">
        <v>12</v>
      </c>
      <c r="C45" s="50" t="s">
        <v>42</v>
      </c>
      <c r="D45" s="51">
        <f t="shared" si="6"/>
        <v>2</v>
      </c>
      <c r="E45" s="52">
        <f t="shared" si="7"/>
        <v>11</v>
      </c>
      <c r="F45" s="85">
        <f t="shared" si="8"/>
        <v>95.25</v>
      </c>
      <c r="G45" s="58">
        <v>0.5</v>
      </c>
      <c r="H45" s="54">
        <v>0</v>
      </c>
      <c r="I45" s="54">
        <v>0.5</v>
      </c>
      <c r="J45" s="54">
        <v>0</v>
      </c>
      <c r="K45" s="54">
        <v>0.5</v>
      </c>
      <c r="L45" s="54">
        <v>0</v>
      </c>
      <c r="M45" s="54">
        <v>0</v>
      </c>
      <c r="N45" s="54">
        <v>0.5</v>
      </c>
      <c r="O45" s="54">
        <v>0</v>
      </c>
      <c r="P45" s="54">
        <v>0</v>
      </c>
      <c r="Q45" s="54">
        <v>0</v>
      </c>
      <c r="R45" s="56"/>
    </row>
    <row r="46" spans="2:18" x14ac:dyDescent="0.2">
      <c r="C46" s="44"/>
      <c r="D46" s="44"/>
      <c r="E46" s="44"/>
      <c r="F46" s="44"/>
      <c r="G46" s="44"/>
      <c r="H46" s="44"/>
      <c r="I46" s="44"/>
      <c r="J46" s="44"/>
      <c r="K46" s="44"/>
      <c r="L46" s="44"/>
      <c r="M46" s="44"/>
      <c r="N46" s="44"/>
      <c r="O46" s="44"/>
      <c r="P46" s="44"/>
      <c r="Q46" s="44"/>
      <c r="R46" s="44"/>
    </row>
    <row r="47" spans="2:18" ht="18.75" thickBot="1" x14ac:dyDescent="0.3">
      <c r="B47" s="4"/>
      <c r="C47" s="43" t="s">
        <v>36</v>
      </c>
      <c r="D47" s="44"/>
      <c r="E47" s="44"/>
      <c r="F47" s="44"/>
      <c r="G47" s="44"/>
      <c r="H47" s="44"/>
      <c r="I47" s="44"/>
      <c r="J47" s="44"/>
      <c r="K47" s="44"/>
      <c r="L47" s="44"/>
      <c r="M47" s="44"/>
      <c r="N47" s="44"/>
      <c r="O47" s="44"/>
      <c r="P47" s="44"/>
      <c r="Q47" s="44"/>
      <c r="R47" s="44"/>
    </row>
    <row r="48" spans="2:18" x14ac:dyDescent="0.2">
      <c r="B48" s="7"/>
      <c r="C48" s="45"/>
      <c r="D48" s="46" t="s">
        <v>1</v>
      </c>
      <c r="E48" s="47" t="s">
        <v>2</v>
      </c>
      <c r="F48" s="84" t="s">
        <v>3</v>
      </c>
      <c r="G48" s="12">
        <v>1</v>
      </c>
      <c r="H48" s="14">
        <v>2</v>
      </c>
      <c r="I48" s="14">
        <v>3</v>
      </c>
      <c r="J48" s="12">
        <v>4</v>
      </c>
      <c r="K48" s="14">
        <v>5</v>
      </c>
      <c r="L48" s="14">
        <v>6</v>
      </c>
      <c r="M48" s="12">
        <v>7</v>
      </c>
      <c r="N48" s="14">
        <v>8</v>
      </c>
      <c r="O48" s="14">
        <v>9</v>
      </c>
      <c r="P48" s="12">
        <v>10</v>
      </c>
      <c r="Q48" s="14">
        <v>11</v>
      </c>
      <c r="R48" s="14">
        <v>12</v>
      </c>
    </row>
    <row r="49" spans="2:18" x14ac:dyDescent="0.2">
      <c r="B49" s="49">
        <v>1</v>
      </c>
      <c r="C49" s="88" t="s">
        <v>23</v>
      </c>
      <c r="D49" s="51">
        <f t="shared" ref="D49:D60" si="9">SUM(G49:R49)</f>
        <v>8</v>
      </c>
      <c r="E49" s="52">
        <f t="shared" ref="E49:E60" si="10">COUNTA(G49:S49)</f>
        <v>10</v>
      </c>
      <c r="F49" s="85">
        <f t="shared" ref="F49:F60" si="11">G49*$D$49^2+H49*$D$50^2+I49*$D$51^2+J49*$D$52^2+K49*$D$53^2+L49*$D$54^2+M49*$D$55^2+N49*$D$56^2+O49*$D$57^2+P49*$D$58^2+Q49*$D$59^2+R49*$D$60^2</f>
        <v>173.25</v>
      </c>
      <c r="G49" s="53"/>
      <c r="H49" s="54">
        <v>0</v>
      </c>
      <c r="I49" s="54">
        <v>0</v>
      </c>
      <c r="J49" s="54">
        <v>1</v>
      </c>
      <c r="K49" s="54">
        <v>1</v>
      </c>
      <c r="L49" s="54">
        <v>1</v>
      </c>
      <c r="M49" s="54">
        <v>1</v>
      </c>
      <c r="N49" s="54">
        <v>1</v>
      </c>
      <c r="O49" s="54">
        <v>1</v>
      </c>
      <c r="P49" s="54">
        <v>1</v>
      </c>
      <c r="Q49" s="68">
        <v>1</v>
      </c>
      <c r="R49" s="54"/>
    </row>
    <row r="50" spans="2:18" x14ac:dyDescent="0.2">
      <c r="B50" s="49">
        <v>2</v>
      </c>
      <c r="C50" s="50" t="s">
        <v>38</v>
      </c>
      <c r="D50" s="51">
        <f t="shared" si="9"/>
        <v>7</v>
      </c>
      <c r="E50" s="52">
        <f t="shared" si="10"/>
        <v>10</v>
      </c>
      <c r="F50" s="85">
        <f t="shared" si="11"/>
        <v>159</v>
      </c>
      <c r="G50" s="58">
        <v>1</v>
      </c>
      <c r="H50" s="56"/>
      <c r="I50" s="54">
        <v>0</v>
      </c>
      <c r="J50" s="54">
        <v>0</v>
      </c>
      <c r="K50" s="54">
        <v>1</v>
      </c>
      <c r="L50" s="54">
        <v>0</v>
      </c>
      <c r="M50" s="54">
        <v>1</v>
      </c>
      <c r="N50" s="54">
        <v>1</v>
      </c>
      <c r="O50" s="54">
        <v>1</v>
      </c>
      <c r="P50" s="54">
        <v>1</v>
      </c>
      <c r="Q50" s="54">
        <v>1</v>
      </c>
      <c r="R50" s="54"/>
    </row>
    <row r="51" spans="2:18" x14ac:dyDescent="0.2">
      <c r="B51" s="49">
        <v>3</v>
      </c>
      <c r="C51" s="50" t="s">
        <v>248</v>
      </c>
      <c r="D51" s="51">
        <f t="shared" si="9"/>
        <v>6.5</v>
      </c>
      <c r="E51" s="52">
        <f t="shared" si="10"/>
        <v>10</v>
      </c>
      <c r="F51" s="85">
        <f t="shared" si="11"/>
        <v>179.5</v>
      </c>
      <c r="G51" s="58">
        <v>1</v>
      </c>
      <c r="H51" s="54">
        <v>1</v>
      </c>
      <c r="I51" s="56"/>
      <c r="J51" s="54">
        <v>0</v>
      </c>
      <c r="K51" s="54">
        <v>0</v>
      </c>
      <c r="L51" s="54">
        <v>1</v>
      </c>
      <c r="M51" s="54">
        <v>0.5</v>
      </c>
      <c r="N51" s="54">
        <v>0</v>
      </c>
      <c r="O51" s="54">
        <v>1</v>
      </c>
      <c r="P51" s="54">
        <v>1</v>
      </c>
      <c r="Q51" s="54">
        <v>1</v>
      </c>
      <c r="R51" s="54"/>
    </row>
    <row r="52" spans="2:18" x14ac:dyDescent="0.2">
      <c r="B52" s="49">
        <v>4</v>
      </c>
      <c r="C52" s="50" t="s">
        <v>253</v>
      </c>
      <c r="D52" s="51">
        <f t="shared" si="9"/>
        <v>6.5</v>
      </c>
      <c r="E52" s="52">
        <f t="shared" si="10"/>
        <v>10</v>
      </c>
      <c r="F52" s="85">
        <f t="shared" si="11"/>
        <v>152.25</v>
      </c>
      <c r="G52" s="58">
        <v>0</v>
      </c>
      <c r="H52" s="54">
        <v>1</v>
      </c>
      <c r="I52" s="54">
        <v>1</v>
      </c>
      <c r="J52" s="56"/>
      <c r="K52" s="54">
        <v>0</v>
      </c>
      <c r="L52" s="54">
        <v>0.5</v>
      </c>
      <c r="M52" s="54">
        <v>1</v>
      </c>
      <c r="N52" s="54">
        <v>0</v>
      </c>
      <c r="O52" s="54">
        <v>1</v>
      </c>
      <c r="P52" s="54">
        <v>1</v>
      </c>
      <c r="Q52" s="54">
        <v>1</v>
      </c>
      <c r="R52" s="54"/>
    </row>
    <row r="53" spans="2:18" x14ac:dyDescent="0.2">
      <c r="B53" s="49">
        <v>5</v>
      </c>
      <c r="C53" s="50" t="s">
        <v>245</v>
      </c>
      <c r="D53" s="51">
        <f t="shared" si="9"/>
        <v>6</v>
      </c>
      <c r="E53" s="52">
        <f t="shared" si="10"/>
        <v>10</v>
      </c>
      <c r="F53" s="85">
        <f t="shared" si="11"/>
        <v>138.5</v>
      </c>
      <c r="G53" s="58">
        <v>0</v>
      </c>
      <c r="H53" s="54">
        <v>0</v>
      </c>
      <c r="I53" s="54">
        <v>1</v>
      </c>
      <c r="J53" s="54">
        <v>1</v>
      </c>
      <c r="K53" s="56"/>
      <c r="L53" s="54">
        <v>1</v>
      </c>
      <c r="M53" s="54">
        <v>0</v>
      </c>
      <c r="N53" s="54">
        <v>0</v>
      </c>
      <c r="O53" s="54">
        <v>1</v>
      </c>
      <c r="P53" s="54">
        <v>1</v>
      </c>
      <c r="Q53" s="54">
        <v>1</v>
      </c>
      <c r="R53" s="54"/>
    </row>
    <row r="54" spans="2:18" x14ac:dyDescent="0.2">
      <c r="B54" s="49">
        <v>6</v>
      </c>
      <c r="C54" s="50" t="s">
        <v>24</v>
      </c>
      <c r="D54" s="51">
        <f t="shared" si="9"/>
        <v>6</v>
      </c>
      <c r="E54" s="52">
        <f t="shared" si="10"/>
        <v>10</v>
      </c>
      <c r="F54" s="85">
        <f t="shared" si="11"/>
        <v>116.625</v>
      </c>
      <c r="G54" s="58">
        <v>0</v>
      </c>
      <c r="H54" s="54">
        <v>1</v>
      </c>
      <c r="I54" s="54">
        <v>0</v>
      </c>
      <c r="J54" s="54">
        <v>0.5</v>
      </c>
      <c r="K54" s="54">
        <v>0</v>
      </c>
      <c r="L54" s="56"/>
      <c r="M54" s="54">
        <v>0.5</v>
      </c>
      <c r="N54" s="54">
        <v>1</v>
      </c>
      <c r="O54" s="54">
        <v>1</v>
      </c>
      <c r="P54" s="54">
        <v>1</v>
      </c>
      <c r="Q54" s="54">
        <v>1</v>
      </c>
      <c r="R54" s="54"/>
    </row>
    <row r="55" spans="2:18" x14ac:dyDescent="0.2">
      <c r="B55" s="49">
        <v>7</v>
      </c>
      <c r="C55" s="50" t="s">
        <v>244</v>
      </c>
      <c r="D55" s="51">
        <f t="shared" si="9"/>
        <v>5</v>
      </c>
      <c r="E55" s="52">
        <f t="shared" si="10"/>
        <v>10</v>
      </c>
      <c r="F55" s="85">
        <f t="shared" si="11"/>
        <v>93.125</v>
      </c>
      <c r="G55" s="58">
        <v>0</v>
      </c>
      <c r="H55" s="54">
        <v>0</v>
      </c>
      <c r="I55" s="54">
        <v>0.5</v>
      </c>
      <c r="J55" s="54">
        <v>0</v>
      </c>
      <c r="K55" s="54">
        <v>1</v>
      </c>
      <c r="L55" s="54">
        <v>0.5</v>
      </c>
      <c r="M55" s="56"/>
      <c r="N55" s="54">
        <v>1</v>
      </c>
      <c r="O55" s="54">
        <v>0</v>
      </c>
      <c r="P55" s="54">
        <v>1</v>
      </c>
      <c r="Q55" s="54">
        <v>1</v>
      </c>
      <c r="R55" s="54"/>
    </row>
    <row r="56" spans="2:18" x14ac:dyDescent="0.2">
      <c r="B56" s="49">
        <v>8</v>
      </c>
      <c r="C56" s="50" t="s">
        <v>45</v>
      </c>
      <c r="D56" s="51">
        <f t="shared" si="9"/>
        <v>4</v>
      </c>
      <c r="E56" s="52">
        <f t="shared" si="10"/>
        <v>10</v>
      </c>
      <c r="F56" s="85">
        <f t="shared" si="11"/>
        <v>121.5</v>
      </c>
      <c r="G56" s="58">
        <v>0</v>
      </c>
      <c r="H56" s="54">
        <v>0</v>
      </c>
      <c r="I56" s="54">
        <v>1</v>
      </c>
      <c r="J56" s="54">
        <v>1</v>
      </c>
      <c r="K56" s="54">
        <v>1</v>
      </c>
      <c r="L56" s="54">
        <v>0</v>
      </c>
      <c r="M56" s="54">
        <v>0</v>
      </c>
      <c r="N56" s="56"/>
      <c r="O56" s="54">
        <v>0</v>
      </c>
      <c r="P56" s="54">
        <v>0</v>
      </c>
      <c r="Q56" s="54">
        <v>1</v>
      </c>
      <c r="R56" s="54"/>
    </row>
    <row r="57" spans="2:18" x14ac:dyDescent="0.2">
      <c r="B57" s="49">
        <v>9</v>
      </c>
      <c r="C57" s="50" t="s">
        <v>66</v>
      </c>
      <c r="D57" s="51">
        <f t="shared" si="9"/>
        <v>4</v>
      </c>
      <c r="E57" s="52">
        <f t="shared" si="10"/>
        <v>10</v>
      </c>
      <c r="F57" s="85">
        <f t="shared" si="11"/>
        <v>43</v>
      </c>
      <c r="G57" s="58">
        <v>0</v>
      </c>
      <c r="H57" s="54">
        <v>0</v>
      </c>
      <c r="I57" s="54">
        <v>0</v>
      </c>
      <c r="J57" s="54">
        <v>0</v>
      </c>
      <c r="K57" s="54">
        <v>0</v>
      </c>
      <c r="L57" s="54">
        <v>0</v>
      </c>
      <c r="M57" s="54">
        <v>1</v>
      </c>
      <c r="N57" s="54">
        <v>1</v>
      </c>
      <c r="O57" s="56"/>
      <c r="P57" s="54">
        <v>1</v>
      </c>
      <c r="Q57" s="54">
        <v>1</v>
      </c>
      <c r="R57" s="54"/>
    </row>
    <row r="58" spans="2:18" x14ac:dyDescent="0.2">
      <c r="B58" s="49">
        <v>10</v>
      </c>
      <c r="C58" s="50" t="s">
        <v>249</v>
      </c>
      <c r="D58" s="51">
        <f t="shared" si="9"/>
        <v>1</v>
      </c>
      <c r="E58" s="52">
        <f t="shared" si="10"/>
        <v>10</v>
      </c>
      <c r="F58" s="85">
        <f t="shared" si="11"/>
        <v>16</v>
      </c>
      <c r="G58" s="58">
        <v>0</v>
      </c>
      <c r="H58" s="54">
        <v>0</v>
      </c>
      <c r="I58" s="54">
        <v>0</v>
      </c>
      <c r="J58" s="54">
        <v>0</v>
      </c>
      <c r="K58" s="54">
        <v>0</v>
      </c>
      <c r="L58" s="54">
        <v>0</v>
      </c>
      <c r="M58" s="54">
        <v>0</v>
      </c>
      <c r="N58" s="54">
        <v>1</v>
      </c>
      <c r="O58" s="54">
        <v>0</v>
      </c>
      <c r="P58" s="56"/>
      <c r="Q58" s="54">
        <v>0</v>
      </c>
      <c r="R58" s="54"/>
    </row>
    <row r="59" spans="2:18" x14ac:dyDescent="0.2">
      <c r="B59" s="49">
        <v>11</v>
      </c>
      <c r="C59" s="50" t="s">
        <v>250</v>
      </c>
      <c r="D59" s="51">
        <f t="shared" si="9"/>
        <v>1</v>
      </c>
      <c r="E59" s="52">
        <f t="shared" si="10"/>
        <v>10</v>
      </c>
      <c r="F59" s="85">
        <f t="shared" si="11"/>
        <v>1</v>
      </c>
      <c r="G59" s="58">
        <v>0</v>
      </c>
      <c r="H59" s="54">
        <v>0</v>
      </c>
      <c r="I59" s="54">
        <v>0</v>
      </c>
      <c r="J59" s="54">
        <v>0</v>
      </c>
      <c r="K59" s="54">
        <v>0</v>
      </c>
      <c r="L59" s="54">
        <v>0</v>
      </c>
      <c r="M59" s="54">
        <v>0</v>
      </c>
      <c r="N59" s="54">
        <v>0</v>
      </c>
      <c r="O59" s="54">
        <v>0</v>
      </c>
      <c r="P59" s="54">
        <v>1</v>
      </c>
      <c r="Q59" s="56"/>
      <c r="R59" s="54"/>
    </row>
    <row r="60" spans="2:18" x14ac:dyDescent="0.2">
      <c r="B60" s="49">
        <v>12</v>
      </c>
      <c r="C60" s="50" t="s">
        <v>67</v>
      </c>
      <c r="D60" s="51">
        <f t="shared" si="9"/>
        <v>0</v>
      </c>
      <c r="E60" s="52">
        <f t="shared" si="10"/>
        <v>0</v>
      </c>
      <c r="F60" s="85">
        <f t="shared" si="11"/>
        <v>0</v>
      </c>
      <c r="G60" s="58"/>
      <c r="H60" s="54"/>
      <c r="I60" s="54"/>
      <c r="J60" s="54"/>
      <c r="K60" s="54"/>
      <c r="L60" s="54"/>
      <c r="M60" s="54"/>
      <c r="N60" s="54"/>
      <c r="O60" s="54"/>
      <c r="P60" s="54"/>
      <c r="Q60" s="54"/>
      <c r="R60" s="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65"/>
  <sheetViews>
    <sheetView showGridLines="0" workbookViewId="0">
      <selection activeCell="S4" sqref="S4"/>
    </sheetView>
  </sheetViews>
  <sheetFormatPr defaultColWidth="9.140625" defaultRowHeight="12.75" x14ac:dyDescent="0.2"/>
  <cols>
    <col min="1" max="1" width="2.5703125" style="2" customWidth="1"/>
    <col min="2" max="2" width="3.28515625" style="2" customWidth="1"/>
    <col min="3" max="3" width="22.7109375" style="2" customWidth="1"/>
    <col min="4" max="5" width="4.7109375" style="2" customWidth="1"/>
    <col min="6" max="6" width="7.140625" style="3" customWidth="1"/>
    <col min="7" max="16" width="4.5703125" style="2" customWidth="1"/>
    <col min="17" max="18" width="3.7109375" style="2" customWidth="1"/>
    <col min="19" max="16384" width="9.140625" style="2"/>
  </cols>
  <sheetData>
    <row r="1" spans="2:16" ht="15" customHeight="1" x14ac:dyDescent="0.2">
      <c r="B1" s="4"/>
    </row>
    <row r="2" spans="2:16" ht="18.75" thickBot="1" x14ac:dyDescent="0.3">
      <c r="B2" s="4"/>
      <c r="C2" s="43" t="s">
        <v>0</v>
      </c>
    </row>
    <row r="3" spans="2:16" s="6" customFormat="1" x14ac:dyDescent="0.2">
      <c r="B3" s="7"/>
      <c r="C3" s="45"/>
      <c r="D3" s="46" t="s">
        <v>1</v>
      </c>
      <c r="E3" s="47" t="s">
        <v>2</v>
      </c>
      <c r="F3" s="84" t="s">
        <v>3</v>
      </c>
      <c r="G3" s="12">
        <v>1</v>
      </c>
      <c r="H3" s="14">
        <v>2</v>
      </c>
      <c r="I3" s="14">
        <v>3</v>
      </c>
      <c r="J3" s="12">
        <v>4</v>
      </c>
      <c r="K3" s="14">
        <v>5</v>
      </c>
      <c r="L3" s="14">
        <v>6</v>
      </c>
      <c r="M3" s="12">
        <v>7</v>
      </c>
      <c r="N3" s="14">
        <v>8</v>
      </c>
      <c r="O3" s="14">
        <v>9</v>
      </c>
      <c r="P3" s="12">
        <v>10</v>
      </c>
    </row>
    <row r="4" spans="2:16" x14ac:dyDescent="0.2">
      <c r="B4" s="49">
        <v>1</v>
      </c>
      <c r="C4" s="50" t="s">
        <v>191</v>
      </c>
      <c r="D4" s="51">
        <f t="shared" ref="D4:D13" si="0">SUM(G4:P4)</f>
        <v>7</v>
      </c>
      <c r="E4" s="52">
        <f t="shared" ref="E4:E13" si="1">COUNTA(G4:R4)</f>
        <v>9</v>
      </c>
      <c r="F4" s="85">
        <f t="shared" ref="F4:F13" si="2">G4*$D$4^2+H4*$D$5^2+I4*$D$6^2+J4*$D$7^2+K4*$D$8^2+L4*$D$9^2+M4*$D$10^2+N4*$D$11^2+O4*$D$12^2+P4*$D$13^2</f>
        <v>131.875</v>
      </c>
      <c r="G4" s="53"/>
      <c r="H4" s="54">
        <v>0.5</v>
      </c>
      <c r="I4" s="54">
        <v>1</v>
      </c>
      <c r="J4" s="54">
        <v>0.5</v>
      </c>
      <c r="K4" s="54">
        <v>0.5</v>
      </c>
      <c r="L4" s="54">
        <v>1</v>
      </c>
      <c r="M4" s="54">
        <v>0.5</v>
      </c>
      <c r="N4" s="54">
        <v>1</v>
      </c>
      <c r="O4" s="54">
        <v>1</v>
      </c>
      <c r="P4" s="54">
        <v>1</v>
      </c>
    </row>
    <row r="5" spans="2:16" x14ac:dyDescent="0.2">
      <c r="B5" s="49">
        <v>2</v>
      </c>
      <c r="C5" s="111" t="s">
        <v>6</v>
      </c>
      <c r="D5" s="51">
        <f t="shared" si="0"/>
        <v>6.5</v>
      </c>
      <c r="E5" s="52">
        <f t="shared" si="1"/>
        <v>9</v>
      </c>
      <c r="F5" s="85">
        <f t="shared" si="2"/>
        <v>115.25</v>
      </c>
      <c r="G5" s="58">
        <v>0.5</v>
      </c>
      <c r="H5" s="56"/>
      <c r="I5" s="54">
        <v>0</v>
      </c>
      <c r="J5" s="54">
        <v>0.5</v>
      </c>
      <c r="K5" s="54">
        <v>1</v>
      </c>
      <c r="L5" s="54">
        <v>1</v>
      </c>
      <c r="M5" s="54">
        <v>1</v>
      </c>
      <c r="N5" s="54">
        <v>1</v>
      </c>
      <c r="O5" s="54">
        <v>0.5</v>
      </c>
      <c r="P5" s="54">
        <v>1</v>
      </c>
    </row>
    <row r="6" spans="2:16" x14ac:dyDescent="0.2">
      <c r="B6" s="49">
        <v>3</v>
      </c>
      <c r="C6" s="50" t="s">
        <v>7</v>
      </c>
      <c r="D6" s="51">
        <f t="shared" si="0"/>
        <v>6</v>
      </c>
      <c r="E6" s="52">
        <f t="shared" si="1"/>
        <v>9</v>
      </c>
      <c r="F6" s="85">
        <f t="shared" si="2"/>
        <v>120.5</v>
      </c>
      <c r="G6" s="58">
        <v>0</v>
      </c>
      <c r="H6" s="54">
        <v>1</v>
      </c>
      <c r="I6" s="56"/>
      <c r="J6" s="54">
        <v>0.5</v>
      </c>
      <c r="K6" s="54">
        <v>1</v>
      </c>
      <c r="L6" s="54">
        <v>1</v>
      </c>
      <c r="M6" s="54">
        <v>0.5</v>
      </c>
      <c r="N6" s="54">
        <v>1</v>
      </c>
      <c r="O6" s="54">
        <v>0</v>
      </c>
      <c r="P6" s="54">
        <v>1</v>
      </c>
    </row>
    <row r="7" spans="2:16" x14ac:dyDescent="0.2">
      <c r="B7" s="49">
        <v>4</v>
      </c>
      <c r="C7" s="50" t="s">
        <v>176</v>
      </c>
      <c r="D7" s="51">
        <f t="shared" si="0"/>
        <v>5</v>
      </c>
      <c r="E7" s="52">
        <f t="shared" si="1"/>
        <v>9</v>
      </c>
      <c r="F7" s="85">
        <f t="shared" si="2"/>
        <v>111.125</v>
      </c>
      <c r="G7" s="58">
        <v>0.5</v>
      </c>
      <c r="H7" s="54">
        <v>0.5</v>
      </c>
      <c r="I7" s="68">
        <v>0.5</v>
      </c>
      <c r="J7" s="56"/>
      <c r="K7" s="54">
        <v>0.5</v>
      </c>
      <c r="L7" s="54">
        <v>0.5</v>
      </c>
      <c r="M7" s="54">
        <v>0.5</v>
      </c>
      <c r="N7" s="54">
        <v>1</v>
      </c>
      <c r="O7" s="54">
        <v>0.5</v>
      </c>
      <c r="P7" s="112">
        <v>0.5</v>
      </c>
    </row>
    <row r="8" spans="2:16" x14ac:dyDescent="0.2">
      <c r="B8" s="49">
        <v>5</v>
      </c>
      <c r="C8" s="50" t="s">
        <v>5</v>
      </c>
      <c r="D8" s="51">
        <f t="shared" si="0"/>
        <v>5</v>
      </c>
      <c r="E8" s="52">
        <f t="shared" si="1"/>
        <v>9</v>
      </c>
      <c r="F8" s="85">
        <f t="shared" si="2"/>
        <v>74.5</v>
      </c>
      <c r="G8" s="58">
        <v>0.5</v>
      </c>
      <c r="H8" s="54">
        <v>0</v>
      </c>
      <c r="I8" s="54">
        <v>0</v>
      </c>
      <c r="J8" s="54">
        <v>0.5</v>
      </c>
      <c r="K8" s="56"/>
      <c r="L8" s="54">
        <v>0</v>
      </c>
      <c r="M8" s="54">
        <v>1</v>
      </c>
      <c r="N8" s="54">
        <v>1</v>
      </c>
      <c r="O8" s="54">
        <v>1</v>
      </c>
      <c r="P8" s="54">
        <v>1</v>
      </c>
    </row>
    <row r="9" spans="2:16" x14ac:dyDescent="0.2">
      <c r="B9" s="49">
        <v>6</v>
      </c>
      <c r="C9" s="50" t="s">
        <v>4</v>
      </c>
      <c r="D9" s="51">
        <f t="shared" si="0"/>
        <v>4.5</v>
      </c>
      <c r="E9" s="52">
        <f t="shared" si="1"/>
        <v>9</v>
      </c>
      <c r="F9" s="85">
        <f t="shared" si="2"/>
        <v>60.875</v>
      </c>
      <c r="G9" s="58">
        <v>0</v>
      </c>
      <c r="H9" s="54">
        <v>0</v>
      </c>
      <c r="I9" s="54">
        <v>0</v>
      </c>
      <c r="J9" s="54">
        <v>0.5</v>
      </c>
      <c r="K9" s="54">
        <v>1</v>
      </c>
      <c r="L9" s="56"/>
      <c r="M9" s="54">
        <v>0.5</v>
      </c>
      <c r="N9" s="54">
        <v>0.5</v>
      </c>
      <c r="O9" s="54">
        <v>1</v>
      </c>
      <c r="P9" s="54">
        <v>1</v>
      </c>
    </row>
    <row r="10" spans="2:16" x14ac:dyDescent="0.2">
      <c r="B10" s="49">
        <v>7</v>
      </c>
      <c r="C10" s="50" t="s">
        <v>9</v>
      </c>
      <c r="D10" s="51">
        <f t="shared" si="0"/>
        <v>4</v>
      </c>
      <c r="E10" s="52">
        <f t="shared" si="1"/>
        <v>9</v>
      </c>
      <c r="F10" s="85">
        <f t="shared" si="2"/>
        <v>74.375</v>
      </c>
      <c r="G10" s="58">
        <v>0.5</v>
      </c>
      <c r="H10" s="54">
        <v>0</v>
      </c>
      <c r="I10" s="54">
        <v>0.5</v>
      </c>
      <c r="J10" s="54">
        <v>0.5</v>
      </c>
      <c r="K10" s="54">
        <v>0</v>
      </c>
      <c r="L10" s="54">
        <v>0.5</v>
      </c>
      <c r="M10" s="56"/>
      <c r="N10" s="54">
        <v>0</v>
      </c>
      <c r="O10" s="54">
        <v>1</v>
      </c>
      <c r="P10" s="54">
        <v>1</v>
      </c>
    </row>
    <row r="11" spans="2:16" x14ac:dyDescent="0.2">
      <c r="B11" s="49">
        <v>8</v>
      </c>
      <c r="C11" s="50" t="s">
        <v>126</v>
      </c>
      <c r="D11" s="51">
        <f t="shared" si="0"/>
        <v>3.5</v>
      </c>
      <c r="E11" s="52">
        <f t="shared" si="1"/>
        <v>9</v>
      </c>
      <c r="F11" s="85">
        <f t="shared" si="2"/>
        <v>35.375</v>
      </c>
      <c r="G11" s="58">
        <v>0</v>
      </c>
      <c r="H11" s="54">
        <v>0</v>
      </c>
      <c r="I11" s="54">
        <v>0</v>
      </c>
      <c r="J11" s="54">
        <v>0</v>
      </c>
      <c r="K11" s="54">
        <v>0</v>
      </c>
      <c r="L11" s="54">
        <v>0.5</v>
      </c>
      <c r="M11" s="54">
        <v>1</v>
      </c>
      <c r="N11" s="56"/>
      <c r="O11" s="54">
        <v>1</v>
      </c>
      <c r="P11" s="54">
        <v>1</v>
      </c>
    </row>
    <row r="12" spans="2:16" x14ac:dyDescent="0.2">
      <c r="B12" s="49">
        <v>9</v>
      </c>
      <c r="C12" s="87" t="s">
        <v>10</v>
      </c>
      <c r="D12" s="51">
        <f t="shared" si="0"/>
        <v>3</v>
      </c>
      <c r="E12" s="52">
        <f t="shared" si="1"/>
        <v>9</v>
      </c>
      <c r="F12" s="85">
        <f t="shared" si="2"/>
        <v>69.875</v>
      </c>
      <c r="G12" s="58">
        <v>0</v>
      </c>
      <c r="H12" s="54">
        <v>0.5</v>
      </c>
      <c r="I12" s="54">
        <v>1</v>
      </c>
      <c r="J12" s="54">
        <v>0.5</v>
      </c>
      <c r="K12" s="54">
        <v>0</v>
      </c>
      <c r="L12" s="54">
        <v>0</v>
      </c>
      <c r="M12" s="54">
        <v>0</v>
      </c>
      <c r="N12" s="54">
        <v>0</v>
      </c>
      <c r="O12" s="56"/>
      <c r="P12" s="54">
        <v>1</v>
      </c>
    </row>
    <row r="13" spans="2:16" x14ac:dyDescent="0.2">
      <c r="B13" s="49">
        <v>10</v>
      </c>
      <c r="C13" s="50" t="s">
        <v>22</v>
      </c>
      <c r="D13" s="51">
        <f t="shared" si="0"/>
        <v>0.5</v>
      </c>
      <c r="E13" s="52">
        <f t="shared" si="1"/>
        <v>9</v>
      </c>
      <c r="F13" s="85">
        <f t="shared" si="2"/>
        <v>12.5</v>
      </c>
      <c r="G13" s="58">
        <v>0</v>
      </c>
      <c r="H13" s="54">
        <v>0</v>
      </c>
      <c r="I13" s="54">
        <v>0</v>
      </c>
      <c r="J13" s="54">
        <v>0.5</v>
      </c>
      <c r="K13" s="54">
        <v>0</v>
      </c>
      <c r="L13" s="54">
        <v>0</v>
      </c>
      <c r="M13" s="54">
        <v>0</v>
      </c>
      <c r="N13" s="54">
        <v>0</v>
      </c>
      <c r="O13" s="54">
        <v>0</v>
      </c>
      <c r="P13" s="56"/>
    </row>
    <row r="15" spans="2:16" ht="18.75" thickBot="1" x14ac:dyDescent="0.3">
      <c r="B15" s="4"/>
      <c r="C15" s="43" t="s">
        <v>14</v>
      </c>
      <c r="D15" s="44"/>
      <c r="E15" s="44"/>
      <c r="F15" s="44"/>
      <c r="G15" s="44"/>
      <c r="H15" s="44"/>
      <c r="I15" s="44"/>
      <c r="J15" s="44"/>
      <c r="K15" s="44"/>
      <c r="L15" s="44"/>
      <c r="M15" s="44"/>
      <c r="N15" s="44"/>
      <c r="O15" s="44"/>
      <c r="P15" s="44"/>
    </row>
    <row r="16" spans="2:16" x14ac:dyDescent="0.2">
      <c r="B16" s="7"/>
      <c r="C16" s="45"/>
      <c r="D16" s="46" t="s">
        <v>1</v>
      </c>
      <c r="E16" s="47" t="s">
        <v>2</v>
      </c>
      <c r="F16" s="84" t="s">
        <v>3</v>
      </c>
      <c r="G16" s="12">
        <v>1</v>
      </c>
      <c r="H16" s="14">
        <v>2</v>
      </c>
      <c r="I16" s="14">
        <v>3</v>
      </c>
      <c r="J16" s="12">
        <v>4</v>
      </c>
      <c r="K16" s="14">
        <v>5</v>
      </c>
      <c r="L16" s="14">
        <v>6</v>
      </c>
      <c r="M16" s="12">
        <v>7</v>
      </c>
      <c r="N16" s="14">
        <v>8</v>
      </c>
      <c r="O16" s="14">
        <v>9</v>
      </c>
      <c r="P16" s="12">
        <v>10</v>
      </c>
    </row>
    <row r="17" spans="2:16" x14ac:dyDescent="0.2">
      <c r="B17" s="49">
        <v>1</v>
      </c>
      <c r="C17" s="50" t="s">
        <v>8</v>
      </c>
      <c r="D17" s="51">
        <f t="shared" ref="D17:D26" si="3">SUM(G17:P17)</f>
        <v>6.5</v>
      </c>
      <c r="E17" s="52">
        <f t="shared" ref="E17:E26" si="4">COUNTA(G17:R17)</f>
        <v>9</v>
      </c>
      <c r="F17" s="85">
        <f t="shared" ref="F17:F26" si="5">G17*$D$17^2+H17*$D$18^2+I17*$D$19^2+J17*$D$20^2+K17*$D$21^2+L17*$D$22^2+M17*$D$23^2+N17*$D$24^2+O17*$D$25^2+P17*$D$26^2</f>
        <v>116.5</v>
      </c>
      <c r="G17" s="53"/>
      <c r="H17" s="54">
        <v>0</v>
      </c>
      <c r="I17" s="54">
        <v>0.5</v>
      </c>
      <c r="J17" s="54">
        <v>1</v>
      </c>
      <c r="K17" s="54">
        <v>1</v>
      </c>
      <c r="L17" s="54">
        <v>1</v>
      </c>
      <c r="M17" s="54">
        <v>0</v>
      </c>
      <c r="N17" s="54">
        <v>1</v>
      </c>
      <c r="O17" s="54">
        <v>1</v>
      </c>
      <c r="P17" s="54">
        <v>1</v>
      </c>
    </row>
    <row r="18" spans="2:16" x14ac:dyDescent="0.2">
      <c r="B18" s="49">
        <v>2</v>
      </c>
      <c r="C18" s="50" t="s">
        <v>19</v>
      </c>
      <c r="D18" s="51">
        <f t="shared" si="3"/>
        <v>6</v>
      </c>
      <c r="E18" s="52">
        <f t="shared" si="4"/>
        <v>9</v>
      </c>
      <c r="F18" s="85">
        <f t="shared" si="5"/>
        <v>135.875</v>
      </c>
      <c r="G18" s="58">
        <v>1</v>
      </c>
      <c r="H18" s="56"/>
      <c r="I18" s="54">
        <v>0</v>
      </c>
      <c r="J18" s="54">
        <v>1</v>
      </c>
      <c r="K18" s="54">
        <v>1</v>
      </c>
      <c r="L18" s="54">
        <v>1</v>
      </c>
      <c r="M18" s="54">
        <v>0.5</v>
      </c>
      <c r="N18" s="54">
        <v>1</v>
      </c>
      <c r="O18" s="54">
        <v>0</v>
      </c>
      <c r="P18" s="54">
        <v>0.5</v>
      </c>
    </row>
    <row r="19" spans="2:16" x14ac:dyDescent="0.2">
      <c r="B19" s="49">
        <v>3</v>
      </c>
      <c r="C19" s="113" t="s">
        <v>195</v>
      </c>
      <c r="D19" s="51">
        <f t="shared" si="3"/>
        <v>6</v>
      </c>
      <c r="E19" s="52">
        <f t="shared" si="4"/>
        <v>9</v>
      </c>
      <c r="F19" s="85">
        <f t="shared" si="5"/>
        <v>122.5</v>
      </c>
      <c r="G19" s="58">
        <v>0.5</v>
      </c>
      <c r="H19" s="54">
        <v>1</v>
      </c>
      <c r="I19" s="56"/>
      <c r="J19" s="54">
        <v>0</v>
      </c>
      <c r="K19" s="54">
        <v>1</v>
      </c>
      <c r="L19" s="54">
        <v>1</v>
      </c>
      <c r="M19" s="54">
        <v>0.5</v>
      </c>
      <c r="N19" s="54">
        <v>0</v>
      </c>
      <c r="O19" s="54">
        <v>1</v>
      </c>
      <c r="P19" s="54">
        <v>1</v>
      </c>
    </row>
    <row r="20" spans="2:16" x14ac:dyDescent="0.2">
      <c r="B20" s="49">
        <v>4</v>
      </c>
      <c r="C20" s="50" t="s">
        <v>251</v>
      </c>
      <c r="D20" s="51">
        <f t="shared" si="3"/>
        <v>5.5</v>
      </c>
      <c r="E20" s="52">
        <f t="shared" si="4"/>
        <v>9</v>
      </c>
      <c r="F20" s="85">
        <f t="shared" si="5"/>
        <v>78.25</v>
      </c>
      <c r="G20" s="58">
        <v>0</v>
      </c>
      <c r="H20" s="68">
        <v>0</v>
      </c>
      <c r="I20" s="54">
        <v>1</v>
      </c>
      <c r="J20" s="56"/>
      <c r="K20" s="54">
        <v>0</v>
      </c>
      <c r="L20" s="54">
        <v>0.5</v>
      </c>
      <c r="M20" s="54">
        <v>1</v>
      </c>
      <c r="N20" s="54">
        <v>1</v>
      </c>
      <c r="O20" s="54">
        <v>1</v>
      </c>
      <c r="P20" s="54">
        <v>1</v>
      </c>
    </row>
    <row r="21" spans="2:16" x14ac:dyDescent="0.2">
      <c r="B21" s="49">
        <v>5</v>
      </c>
      <c r="C21" s="50" t="s">
        <v>12</v>
      </c>
      <c r="D21" s="51">
        <f t="shared" si="3"/>
        <v>5.5</v>
      </c>
      <c r="E21" s="52">
        <f t="shared" si="4"/>
        <v>9</v>
      </c>
      <c r="F21" s="85">
        <f t="shared" si="5"/>
        <v>76</v>
      </c>
      <c r="G21" s="58">
        <v>0</v>
      </c>
      <c r="H21" s="54">
        <v>0</v>
      </c>
      <c r="I21" s="54">
        <v>0</v>
      </c>
      <c r="J21" s="54">
        <v>1</v>
      </c>
      <c r="K21" s="56"/>
      <c r="L21" s="54">
        <v>1</v>
      </c>
      <c r="M21" s="54">
        <v>1</v>
      </c>
      <c r="N21" s="54">
        <v>0.5</v>
      </c>
      <c r="O21" s="54">
        <v>1</v>
      </c>
      <c r="P21" s="54">
        <v>1</v>
      </c>
    </row>
    <row r="22" spans="2:16" x14ac:dyDescent="0.2">
      <c r="B22" s="49">
        <v>6</v>
      </c>
      <c r="C22" s="50" t="s">
        <v>16</v>
      </c>
      <c r="D22" s="51">
        <f t="shared" si="3"/>
        <v>4</v>
      </c>
      <c r="E22" s="52">
        <f t="shared" si="4"/>
        <v>9</v>
      </c>
      <c r="F22" s="85">
        <f t="shared" si="5"/>
        <v>43.25</v>
      </c>
      <c r="G22" s="58">
        <v>0</v>
      </c>
      <c r="H22" s="54">
        <v>0</v>
      </c>
      <c r="I22" s="54">
        <v>0</v>
      </c>
      <c r="J22" s="54">
        <v>0.5</v>
      </c>
      <c r="K22" s="54">
        <v>0</v>
      </c>
      <c r="L22" s="56"/>
      <c r="M22" s="54">
        <v>0.5</v>
      </c>
      <c r="N22" s="54">
        <v>1</v>
      </c>
      <c r="O22" s="54">
        <v>1</v>
      </c>
      <c r="P22" s="54">
        <v>1</v>
      </c>
    </row>
    <row r="23" spans="2:16" x14ac:dyDescent="0.2">
      <c r="B23" s="49">
        <v>7</v>
      </c>
      <c r="C23" s="50" t="s">
        <v>26</v>
      </c>
      <c r="D23" s="51">
        <f t="shared" si="3"/>
        <v>3.5</v>
      </c>
      <c r="E23" s="52">
        <f t="shared" si="4"/>
        <v>9</v>
      </c>
      <c r="F23" s="85">
        <f t="shared" si="5"/>
        <v>92.75</v>
      </c>
      <c r="G23" s="58">
        <v>1</v>
      </c>
      <c r="H23" s="54">
        <v>0.5</v>
      </c>
      <c r="I23" s="54">
        <v>0.5</v>
      </c>
      <c r="J23" s="54">
        <v>0</v>
      </c>
      <c r="K23" s="54">
        <v>0</v>
      </c>
      <c r="L23" s="54">
        <v>0.5</v>
      </c>
      <c r="M23" s="56"/>
      <c r="N23" s="54">
        <v>0</v>
      </c>
      <c r="O23" s="54">
        <v>0.5</v>
      </c>
      <c r="P23" s="54">
        <v>0.5</v>
      </c>
    </row>
    <row r="24" spans="2:16" x14ac:dyDescent="0.2">
      <c r="B24" s="49">
        <v>8</v>
      </c>
      <c r="C24" s="50" t="s">
        <v>121</v>
      </c>
      <c r="D24" s="51">
        <f t="shared" si="3"/>
        <v>3</v>
      </c>
      <c r="E24" s="52">
        <f t="shared" si="4"/>
        <v>9</v>
      </c>
      <c r="F24" s="85">
        <f t="shared" si="5"/>
        <v>65.375</v>
      </c>
      <c r="G24" s="58">
        <v>0</v>
      </c>
      <c r="H24" s="54">
        <v>0</v>
      </c>
      <c r="I24" s="54">
        <v>1</v>
      </c>
      <c r="J24" s="54">
        <v>0</v>
      </c>
      <c r="K24" s="54">
        <v>0.5</v>
      </c>
      <c r="L24" s="54">
        <v>0</v>
      </c>
      <c r="M24" s="54">
        <v>1</v>
      </c>
      <c r="N24" s="56"/>
      <c r="O24" s="54">
        <v>0</v>
      </c>
      <c r="P24" s="54">
        <v>0.5</v>
      </c>
    </row>
    <row r="25" spans="2:16" x14ac:dyDescent="0.2">
      <c r="B25" s="49">
        <v>9</v>
      </c>
      <c r="C25" s="50" t="s">
        <v>194</v>
      </c>
      <c r="D25" s="51">
        <f t="shared" si="3"/>
        <v>3</v>
      </c>
      <c r="E25" s="52">
        <f t="shared" si="4"/>
        <v>9</v>
      </c>
      <c r="F25" s="85">
        <f t="shared" si="5"/>
        <v>53.125</v>
      </c>
      <c r="G25" s="58">
        <v>0</v>
      </c>
      <c r="H25" s="54">
        <v>1</v>
      </c>
      <c r="I25" s="54">
        <v>0</v>
      </c>
      <c r="J25" s="54">
        <v>0</v>
      </c>
      <c r="K25" s="54">
        <v>0</v>
      </c>
      <c r="L25" s="54">
        <v>0</v>
      </c>
      <c r="M25" s="54">
        <v>0.5</v>
      </c>
      <c r="N25" s="54">
        <v>1</v>
      </c>
      <c r="O25" s="56"/>
      <c r="P25" s="54">
        <v>0.5</v>
      </c>
    </row>
    <row r="26" spans="2:16" x14ac:dyDescent="0.2">
      <c r="B26" s="49">
        <v>10</v>
      </c>
      <c r="C26" s="50" t="s">
        <v>242</v>
      </c>
      <c r="D26" s="51">
        <f t="shared" si="3"/>
        <v>2</v>
      </c>
      <c r="E26" s="52">
        <f t="shared" si="4"/>
        <v>9</v>
      </c>
      <c r="F26" s="85">
        <f t="shared" si="5"/>
        <v>33.125</v>
      </c>
      <c r="G26" s="58">
        <v>0</v>
      </c>
      <c r="H26" s="54">
        <v>0.5</v>
      </c>
      <c r="I26" s="54">
        <v>0</v>
      </c>
      <c r="J26" s="54">
        <v>0</v>
      </c>
      <c r="K26" s="54">
        <v>0</v>
      </c>
      <c r="L26" s="54">
        <v>0</v>
      </c>
      <c r="M26" s="54">
        <v>0.5</v>
      </c>
      <c r="N26" s="54">
        <v>0.5</v>
      </c>
      <c r="O26" s="54">
        <v>0.5</v>
      </c>
      <c r="P26" s="56"/>
    </row>
    <row r="27" spans="2:16" x14ac:dyDescent="0.2">
      <c r="C27" s="44"/>
      <c r="D27" s="44"/>
      <c r="E27" s="44"/>
      <c r="F27" s="44"/>
      <c r="G27" s="44"/>
      <c r="H27" s="44"/>
      <c r="I27" s="44"/>
      <c r="J27" s="44"/>
      <c r="K27" s="44"/>
      <c r="L27" s="44"/>
      <c r="M27" s="44"/>
      <c r="N27" s="44"/>
      <c r="O27" s="44"/>
      <c r="P27" s="44"/>
    </row>
    <row r="28" spans="2:16" ht="18.75" thickBot="1" x14ac:dyDescent="0.3">
      <c r="B28" s="4"/>
      <c r="C28" s="43" t="s">
        <v>25</v>
      </c>
      <c r="D28" s="44"/>
      <c r="E28" s="44"/>
      <c r="F28" s="44"/>
      <c r="G28" s="44"/>
      <c r="H28" s="44"/>
      <c r="I28" s="44"/>
      <c r="J28" s="44"/>
      <c r="K28" s="44"/>
      <c r="L28" s="44"/>
      <c r="M28" s="44"/>
      <c r="N28" s="44"/>
      <c r="O28" s="44"/>
      <c r="P28" s="44"/>
    </row>
    <row r="29" spans="2:16" x14ac:dyDescent="0.2">
      <c r="B29" s="7"/>
      <c r="C29" s="45"/>
      <c r="D29" s="46" t="s">
        <v>1</v>
      </c>
      <c r="E29" s="47" t="s">
        <v>2</v>
      </c>
      <c r="F29" s="84" t="s">
        <v>3</v>
      </c>
      <c r="G29" s="12">
        <v>1</v>
      </c>
      <c r="H29" s="14">
        <v>2</v>
      </c>
      <c r="I29" s="14">
        <v>3</v>
      </c>
      <c r="J29" s="12">
        <v>4</v>
      </c>
      <c r="K29" s="14">
        <v>5</v>
      </c>
      <c r="L29" s="14">
        <v>6</v>
      </c>
      <c r="M29" s="12">
        <v>7</v>
      </c>
      <c r="N29" s="14">
        <v>8</v>
      </c>
      <c r="O29" s="14">
        <v>9</v>
      </c>
      <c r="P29" s="12">
        <v>10</v>
      </c>
    </row>
    <row r="30" spans="2:16" x14ac:dyDescent="0.2">
      <c r="B30" s="49">
        <v>1</v>
      </c>
      <c r="C30" s="50" t="s">
        <v>11</v>
      </c>
      <c r="D30" s="51">
        <f t="shared" ref="D30:D39" si="6">SUM(G30:P30)</f>
        <v>7</v>
      </c>
      <c r="E30" s="52">
        <f t="shared" ref="E30:E39" si="7">COUNTA(G30:R30)</f>
        <v>9</v>
      </c>
      <c r="F30" s="85">
        <f t="shared" ref="F30:F39" si="8">G30*$D$30^2+H30*$D$31^2+I30*$D$32^2+J30*$D$33^2+K30*$D$34^2+L30*$D$35^2+M30*$D$36^2+N30*$D$37^2+O30*$D$38^2+P30*$D$39^2</f>
        <v>128.875</v>
      </c>
      <c r="G30" s="53"/>
      <c r="H30" s="54">
        <v>0.5</v>
      </c>
      <c r="I30" s="54">
        <v>1</v>
      </c>
      <c r="J30" s="54">
        <v>1</v>
      </c>
      <c r="K30" s="54">
        <v>1</v>
      </c>
      <c r="L30" s="68">
        <v>0.5</v>
      </c>
      <c r="M30" s="54">
        <v>0</v>
      </c>
      <c r="N30" s="54">
        <v>1</v>
      </c>
      <c r="O30" s="54">
        <v>1</v>
      </c>
      <c r="P30" s="54">
        <v>1</v>
      </c>
    </row>
    <row r="31" spans="2:16" x14ac:dyDescent="0.2">
      <c r="B31" s="49">
        <v>2</v>
      </c>
      <c r="C31" s="113" t="s">
        <v>20</v>
      </c>
      <c r="D31" s="51">
        <f t="shared" si="6"/>
        <v>7</v>
      </c>
      <c r="E31" s="52">
        <f t="shared" si="7"/>
        <v>9</v>
      </c>
      <c r="F31" s="85">
        <f t="shared" si="8"/>
        <v>119.875</v>
      </c>
      <c r="G31" s="58">
        <v>0.5</v>
      </c>
      <c r="H31" s="56"/>
      <c r="I31" s="54">
        <v>0.5</v>
      </c>
      <c r="J31" s="54">
        <v>0.5</v>
      </c>
      <c r="K31" s="54">
        <v>0.5</v>
      </c>
      <c r="L31" s="54">
        <v>1</v>
      </c>
      <c r="M31" s="54">
        <v>1</v>
      </c>
      <c r="N31" s="54">
        <v>1</v>
      </c>
      <c r="O31" s="54">
        <v>1</v>
      </c>
      <c r="P31" s="54">
        <v>1</v>
      </c>
    </row>
    <row r="32" spans="2:16" x14ac:dyDescent="0.2">
      <c r="B32" s="49">
        <v>3</v>
      </c>
      <c r="C32" s="86" t="s">
        <v>122</v>
      </c>
      <c r="D32" s="51">
        <f t="shared" si="6"/>
        <v>5</v>
      </c>
      <c r="E32" s="52">
        <f t="shared" si="7"/>
        <v>9</v>
      </c>
      <c r="F32" s="85">
        <f t="shared" si="8"/>
        <v>108</v>
      </c>
      <c r="G32" s="58">
        <v>0</v>
      </c>
      <c r="H32" s="54">
        <v>0.5</v>
      </c>
      <c r="I32" s="56"/>
      <c r="J32" s="54">
        <v>1</v>
      </c>
      <c r="K32" s="54">
        <v>1</v>
      </c>
      <c r="L32" s="54">
        <v>1</v>
      </c>
      <c r="M32" s="54">
        <v>0.5</v>
      </c>
      <c r="N32" s="54">
        <v>0.5</v>
      </c>
      <c r="O32" s="54">
        <v>0</v>
      </c>
      <c r="P32" s="54">
        <v>0.5</v>
      </c>
    </row>
    <row r="33" spans="2:16" x14ac:dyDescent="0.2">
      <c r="B33" s="49">
        <v>4</v>
      </c>
      <c r="C33" s="86" t="s">
        <v>30</v>
      </c>
      <c r="D33" s="51">
        <f t="shared" si="6"/>
        <v>5</v>
      </c>
      <c r="E33" s="52">
        <f t="shared" si="7"/>
        <v>9</v>
      </c>
      <c r="F33" s="85">
        <f t="shared" si="8"/>
        <v>76.75</v>
      </c>
      <c r="G33" s="58">
        <v>0</v>
      </c>
      <c r="H33" s="54">
        <v>0.5</v>
      </c>
      <c r="I33" s="54">
        <v>0</v>
      </c>
      <c r="J33" s="56"/>
      <c r="K33" s="54">
        <v>0</v>
      </c>
      <c r="L33" s="54">
        <v>1</v>
      </c>
      <c r="M33" s="54">
        <v>1</v>
      </c>
      <c r="N33" s="54">
        <v>0.5</v>
      </c>
      <c r="O33" s="54">
        <v>1</v>
      </c>
      <c r="P33" s="54">
        <v>1</v>
      </c>
    </row>
    <row r="34" spans="2:16" x14ac:dyDescent="0.2">
      <c r="B34" s="49">
        <v>5</v>
      </c>
      <c r="C34" s="50" t="s">
        <v>185</v>
      </c>
      <c r="D34" s="51">
        <f t="shared" si="6"/>
        <v>4.5</v>
      </c>
      <c r="E34" s="52">
        <f t="shared" si="7"/>
        <v>9</v>
      </c>
      <c r="F34" s="85">
        <f t="shared" si="8"/>
        <v>85.5</v>
      </c>
      <c r="G34" s="58">
        <v>0</v>
      </c>
      <c r="H34" s="54">
        <v>0.5</v>
      </c>
      <c r="I34" s="54">
        <v>0</v>
      </c>
      <c r="J34" s="54">
        <v>1</v>
      </c>
      <c r="K34" s="56"/>
      <c r="L34" s="54">
        <v>0</v>
      </c>
      <c r="M34" s="54">
        <v>1</v>
      </c>
      <c r="N34" s="54">
        <v>1</v>
      </c>
      <c r="O34" s="54">
        <v>0</v>
      </c>
      <c r="P34" s="54">
        <v>1</v>
      </c>
    </row>
    <row r="35" spans="2:16" x14ac:dyDescent="0.2">
      <c r="B35" s="49">
        <v>6</v>
      </c>
      <c r="C35" s="50" t="s">
        <v>29</v>
      </c>
      <c r="D35" s="51">
        <f t="shared" si="6"/>
        <v>4.5</v>
      </c>
      <c r="E35" s="52">
        <f t="shared" si="7"/>
        <v>9</v>
      </c>
      <c r="F35" s="85">
        <f t="shared" si="8"/>
        <v>68.75</v>
      </c>
      <c r="G35" s="58">
        <v>0.5</v>
      </c>
      <c r="H35" s="54">
        <v>0</v>
      </c>
      <c r="I35" s="54">
        <v>0</v>
      </c>
      <c r="J35" s="54">
        <v>0</v>
      </c>
      <c r="K35" s="54">
        <v>1</v>
      </c>
      <c r="L35" s="56"/>
      <c r="M35" s="54">
        <v>0</v>
      </c>
      <c r="N35" s="54">
        <v>1</v>
      </c>
      <c r="O35" s="54">
        <v>1</v>
      </c>
      <c r="P35" s="54">
        <v>1</v>
      </c>
    </row>
    <row r="36" spans="2:16" x14ac:dyDescent="0.2">
      <c r="B36" s="49">
        <v>7</v>
      </c>
      <c r="C36" s="50" t="s">
        <v>24</v>
      </c>
      <c r="D36" s="51">
        <f t="shared" si="6"/>
        <v>4</v>
      </c>
      <c r="E36" s="52">
        <f t="shared" si="7"/>
        <v>9</v>
      </c>
      <c r="F36" s="85">
        <f t="shared" si="8"/>
        <v>87.75</v>
      </c>
      <c r="G36" s="58">
        <v>1</v>
      </c>
      <c r="H36" s="54">
        <v>0</v>
      </c>
      <c r="I36" s="54">
        <v>0.5</v>
      </c>
      <c r="J36" s="54">
        <v>0</v>
      </c>
      <c r="K36" s="54">
        <v>0</v>
      </c>
      <c r="L36" s="54">
        <v>1</v>
      </c>
      <c r="M36" s="56"/>
      <c r="N36" s="54">
        <v>0</v>
      </c>
      <c r="O36" s="54">
        <v>1</v>
      </c>
      <c r="P36" s="54">
        <v>0.5</v>
      </c>
    </row>
    <row r="37" spans="2:16" x14ac:dyDescent="0.2">
      <c r="B37" s="49">
        <v>8</v>
      </c>
      <c r="C37" s="50" t="s">
        <v>27</v>
      </c>
      <c r="D37" s="51">
        <f t="shared" si="6"/>
        <v>4</v>
      </c>
      <c r="E37" s="52">
        <f t="shared" si="7"/>
        <v>9</v>
      </c>
      <c r="F37" s="85">
        <f t="shared" si="8"/>
        <v>49</v>
      </c>
      <c r="G37" s="58">
        <v>0</v>
      </c>
      <c r="H37" s="54">
        <v>0</v>
      </c>
      <c r="I37" s="54">
        <v>0.5</v>
      </c>
      <c r="J37" s="54">
        <v>0.5</v>
      </c>
      <c r="K37" s="54">
        <v>0</v>
      </c>
      <c r="L37" s="54">
        <v>0</v>
      </c>
      <c r="M37" s="54">
        <v>1</v>
      </c>
      <c r="N37" s="56"/>
      <c r="O37" s="54">
        <v>1</v>
      </c>
      <c r="P37" s="54">
        <v>1</v>
      </c>
    </row>
    <row r="38" spans="2:16" x14ac:dyDescent="0.2">
      <c r="B38" s="49">
        <v>9</v>
      </c>
      <c r="C38" s="87" t="s">
        <v>32</v>
      </c>
      <c r="D38" s="51">
        <f t="shared" si="6"/>
        <v>2</v>
      </c>
      <c r="E38" s="52">
        <f t="shared" si="7"/>
        <v>9</v>
      </c>
      <c r="F38" s="85">
        <f t="shared" si="8"/>
        <v>45.25</v>
      </c>
      <c r="G38" s="58">
        <v>0</v>
      </c>
      <c r="H38" s="54">
        <v>0</v>
      </c>
      <c r="I38" s="54">
        <v>1</v>
      </c>
      <c r="J38" s="54">
        <v>0</v>
      </c>
      <c r="K38" s="54">
        <v>1</v>
      </c>
      <c r="L38" s="54">
        <v>0</v>
      </c>
      <c r="M38" s="54">
        <v>0</v>
      </c>
      <c r="N38" s="54">
        <v>0</v>
      </c>
      <c r="O38" s="56"/>
      <c r="P38" s="54">
        <v>0</v>
      </c>
    </row>
    <row r="39" spans="2:16" x14ac:dyDescent="0.2">
      <c r="B39" s="49">
        <v>10</v>
      </c>
      <c r="C39" s="50" t="s">
        <v>38</v>
      </c>
      <c r="D39" s="51">
        <f t="shared" si="6"/>
        <v>2</v>
      </c>
      <c r="E39" s="52">
        <f t="shared" si="7"/>
        <v>9</v>
      </c>
      <c r="F39" s="85">
        <f t="shared" si="8"/>
        <v>24.5</v>
      </c>
      <c r="G39" s="58">
        <v>0</v>
      </c>
      <c r="H39" s="54">
        <v>0</v>
      </c>
      <c r="I39" s="54">
        <v>0.5</v>
      </c>
      <c r="J39" s="54">
        <v>0</v>
      </c>
      <c r="K39" s="54">
        <v>0</v>
      </c>
      <c r="L39" s="54">
        <v>0</v>
      </c>
      <c r="M39" s="54">
        <v>0.5</v>
      </c>
      <c r="N39" s="54">
        <v>0</v>
      </c>
      <c r="O39" s="54">
        <v>1</v>
      </c>
      <c r="P39" s="56"/>
    </row>
    <row r="40" spans="2:16" x14ac:dyDescent="0.2">
      <c r="C40" s="44"/>
      <c r="D40" s="44"/>
      <c r="E40" s="44"/>
      <c r="F40" s="44"/>
      <c r="G40" s="44"/>
      <c r="H40" s="44"/>
      <c r="I40" s="44"/>
      <c r="J40" s="44"/>
      <c r="K40" s="44"/>
      <c r="L40" s="44"/>
      <c r="M40" s="44"/>
      <c r="N40" s="44"/>
      <c r="O40" s="44"/>
      <c r="P40" s="44"/>
    </row>
    <row r="41" spans="2:16" ht="18.75" thickBot="1" x14ac:dyDescent="0.3">
      <c r="B41" s="4"/>
      <c r="C41" s="43" t="s">
        <v>36</v>
      </c>
      <c r="D41" s="44"/>
      <c r="E41" s="44"/>
      <c r="F41" s="44"/>
      <c r="G41" s="44"/>
      <c r="H41" s="44"/>
      <c r="I41" s="44"/>
      <c r="J41" s="44"/>
      <c r="K41" s="44"/>
      <c r="L41" s="44"/>
      <c r="M41" s="44"/>
      <c r="N41" s="44"/>
      <c r="O41" s="44"/>
      <c r="P41" s="44"/>
    </row>
    <row r="42" spans="2:16" x14ac:dyDescent="0.2">
      <c r="B42" s="7"/>
      <c r="C42" s="45"/>
      <c r="D42" s="46" t="s">
        <v>1</v>
      </c>
      <c r="E42" s="47" t="s">
        <v>2</v>
      </c>
      <c r="F42" s="84" t="s">
        <v>3</v>
      </c>
      <c r="G42" s="12">
        <v>1</v>
      </c>
      <c r="H42" s="14">
        <v>2</v>
      </c>
      <c r="I42" s="14">
        <v>3</v>
      </c>
      <c r="J42" s="12">
        <v>4</v>
      </c>
      <c r="K42" s="14">
        <v>5</v>
      </c>
      <c r="L42" s="14">
        <v>6</v>
      </c>
      <c r="M42" s="12">
        <v>7</v>
      </c>
      <c r="N42" s="14">
        <v>8</v>
      </c>
      <c r="O42" s="14">
        <v>9</v>
      </c>
      <c r="P42" s="12">
        <v>10</v>
      </c>
    </row>
    <row r="43" spans="2:16" x14ac:dyDescent="0.2">
      <c r="B43" s="49">
        <v>1</v>
      </c>
      <c r="C43" s="87" t="s">
        <v>241</v>
      </c>
      <c r="D43" s="51">
        <f t="shared" ref="D43:D52" si="9">SUM(G43:P43)</f>
        <v>7.5</v>
      </c>
      <c r="E43" s="52">
        <f t="shared" ref="E43:E52" si="10">COUNTA(G43:R43)</f>
        <v>9</v>
      </c>
      <c r="F43" s="85">
        <f t="shared" ref="F43:F52" si="11">G43*$D$43^2+H43*$D$44^2+I43*$D$45^2+J43*$D$46^2+K43*$D$47^2+L43*$D$48^2+M43*$D$49^2+N43*$D$50^2+O43*$D$51^2+P43*$D$52^2</f>
        <v>167</v>
      </c>
      <c r="G43" s="53"/>
      <c r="H43" s="54">
        <v>1</v>
      </c>
      <c r="I43" s="54">
        <v>1</v>
      </c>
      <c r="J43" s="54">
        <v>1</v>
      </c>
      <c r="K43" s="54">
        <v>1</v>
      </c>
      <c r="L43" s="54">
        <v>0.5</v>
      </c>
      <c r="M43" s="54">
        <v>1</v>
      </c>
      <c r="N43" s="54">
        <v>1</v>
      </c>
      <c r="O43" s="54">
        <v>0</v>
      </c>
      <c r="P43" s="54">
        <v>1</v>
      </c>
    </row>
    <row r="44" spans="2:16" x14ac:dyDescent="0.2">
      <c r="B44" s="49">
        <v>2</v>
      </c>
      <c r="C44" s="113" t="s">
        <v>43</v>
      </c>
      <c r="D44" s="51">
        <f t="shared" si="9"/>
        <v>7</v>
      </c>
      <c r="E44" s="52">
        <f t="shared" si="10"/>
        <v>9</v>
      </c>
      <c r="F44" s="85">
        <f t="shared" si="11"/>
        <v>120</v>
      </c>
      <c r="G44" s="58">
        <v>0</v>
      </c>
      <c r="H44" s="56"/>
      <c r="I44" s="54">
        <v>1</v>
      </c>
      <c r="J44" s="54">
        <v>1</v>
      </c>
      <c r="K44" s="54">
        <v>1</v>
      </c>
      <c r="L44" s="54">
        <v>1</v>
      </c>
      <c r="M44" s="54">
        <v>0</v>
      </c>
      <c r="N44" s="54">
        <v>1</v>
      </c>
      <c r="O44" s="54">
        <v>1</v>
      </c>
      <c r="P44" s="54">
        <v>1</v>
      </c>
    </row>
    <row r="45" spans="2:16" x14ac:dyDescent="0.2">
      <c r="B45" s="49">
        <v>3</v>
      </c>
      <c r="C45" s="50" t="s">
        <v>247</v>
      </c>
      <c r="D45" s="51">
        <f t="shared" si="9"/>
        <v>6</v>
      </c>
      <c r="E45" s="52">
        <f t="shared" si="10"/>
        <v>9</v>
      </c>
      <c r="F45" s="85">
        <f t="shared" si="11"/>
        <v>66</v>
      </c>
      <c r="G45" s="58">
        <v>0</v>
      </c>
      <c r="H45" s="54">
        <v>0</v>
      </c>
      <c r="I45" s="56"/>
      <c r="J45" s="54">
        <v>0</v>
      </c>
      <c r="K45" s="54">
        <v>1</v>
      </c>
      <c r="L45" s="54">
        <v>1</v>
      </c>
      <c r="M45" s="54">
        <v>1</v>
      </c>
      <c r="N45" s="54">
        <v>1</v>
      </c>
      <c r="O45" s="54">
        <v>1</v>
      </c>
      <c r="P45" s="54">
        <v>1</v>
      </c>
    </row>
    <row r="46" spans="2:16" x14ac:dyDescent="0.2">
      <c r="B46" s="49">
        <v>4</v>
      </c>
      <c r="C46" s="50" t="s">
        <v>23</v>
      </c>
      <c r="D46" s="51">
        <f t="shared" si="9"/>
        <v>5.5</v>
      </c>
      <c r="E46" s="52">
        <f t="shared" si="10"/>
        <v>9</v>
      </c>
      <c r="F46" s="85">
        <f t="shared" si="11"/>
        <v>85</v>
      </c>
      <c r="G46" s="58">
        <v>0</v>
      </c>
      <c r="H46" s="54">
        <v>0</v>
      </c>
      <c r="I46" s="54">
        <v>1</v>
      </c>
      <c r="J46" s="56"/>
      <c r="K46" s="54">
        <v>1</v>
      </c>
      <c r="L46" s="54">
        <v>0.5</v>
      </c>
      <c r="M46" s="54">
        <v>1</v>
      </c>
      <c r="N46" s="54">
        <v>0</v>
      </c>
      <c r="O46" s="54">
        <v>1</v>
      </c>
      <c r="P46" s="54">
        <v>1</v>
      </c>
    </row>
    <row r="47" spans="2:16" x14ac:dyDescent="0.2">
      <c r="B47" s="49">
        <v>5</v>
      </c>
      <c r="C47" s="50" t="s">
        <v>244</v>
      </c>
      <c r="D47" s="51">
        <f t="shared" si="9"/>
        <v>4.5</v>
      </c>
      <c r="E47" s="52">
        <f t="shared" si="10"/>
        <v>9</v>
      </c>
      <c r="F47" s="85">
        <f t="shared" si="11"/>
        <v>42.625</v>
      </c>
      <c r="G47" s="58">
        <v>0</v>
      </c>
      <c r="H47" s="54">
        <v>0</v>
      </c>
      <c r="I47" s="54">
        <v>0</v>
      </c>
      <c r="J47" s="54">
        <v>0</v>
      </c>
      <c r="K47" s="56"/>
      <c r="L47" s="54">
        <v>1</v>
      </c>
      <c r="M47" s="54">
        <v>1</v>
      </c>
      <c r="N47" s="54">
        <v>1</v>
      </c>
      <c r="O47" s="54">
        <v>0.5</v>
      </c>
      <c r="P47" s="54">
        <v>1</v>
      </c>
    </row>
    <row r="48" spans="2:16" x14ac:dyDescent="0.2">
      <c r="B48" s="49">
        <v>6</v>
      </c>
      <c r="C48" s="86" t="s">
        <v>31</v>
      </c>
      <c r="D48" s="51">
        <f t="shared" si="9"/>
        <v>4</v>
      </c>
      <c r="E48" s="52">
        <f t="shared" si="10"/>
        <v>9</v>
      </c>
      <c r="F48" s="85">
        <f t="shared" si="11"/>
        <v>65.75</v>
      </c>
      <c r="G48" s="58">
        <v>0.5</v>
      </c>
      <c r="H48" s="54">
        <v>0</v>
      </c>
      <c r="I48" s="68">
        <v>0</v>
      </c>
      <c r="J48" s="54">
        <v>0.5</v>
      </c>
      <c r="K48" s="54">
        <v>0</v>
      </c>
      <c r="L48" s="56"/>
      <c r="M48" s="54">
        <v>0.5</v>
      </c>
      <c r="N48" s="54">
        <v>1</v>
      </c>
      <c r="O48" s="54">
        <v>1</v>
      </c>
      <c r="P48" s="54">
        <v>0.5</v>
      </c>
    </row>
    <row r="49" spans="2:16" x14ac:dyDescent="0.2">
      <c r="B49" s="49">
        <v>7</v>
      </c>
      <c r="C49" s="50" t="s">
        <v>13</v>
      </c>
      <c r="D49" s="51">
        <f t="shared" si="9"/>
        <v>3.5</v>
      </c>
      <c r="E49" s="52">
        <f t="shared" si="10"/>
        <v>9</v>
      </c>
      <c r="F49" s="85">
        <f t="shared" si="11"/>
        <v>68.25</v>
      </c>
      <c r="G49" s="58">
        <v>0</v>
      </c>
      <c r="H49" s="54">
        <v>1</v>
      </c>
      <c r="I49" s="54">
        <v>0</v>
      </c>
      <c r="J49" s="54">
        <v>0</v>
      </c>
      <c r="K49" s="54">
        <v>0</v>
      </c>
      <c r="L49" s="54">
        <v>0.5</v>
      </c>
      <c r="M49" s="56"/>
      <c r="N49" s="54">
        <v>1</v>
      </c>
      <c r="O49" s="54">
        <v>0</v>
      </c>
      <c r="P49" s="54">
        <v>1</v>
      </c>
    </row>
    <row r="50" spans="2:16" x14ac:dyDescent="0.2">
      <c r="B50" s="49">
        <v>8</v>
      </c>
      <c r="C50" s="50" t="s">
        <v>42</v>
      </c>
      <c r="D50" s="51">
        <f t="shared" si="9"/>
        <v>3</v>
      </c>
      <c r="E50" s="52">
        <f t="shared" si="10"/>
        <v>9</v>
      </c>
      <c r="F50" s="85">
        <f t="shared" si="11"/>
        <v>38.75</v>
      </c>
      <c r="G50" s="58">
        <v>0</v>
      </c>
      <c r="H50" s="54">
        <v>0</v>
      </c>
      <c r="I50" s="54">
        <v>0</v>
      </c>
      <c r="J50" s="54">
        <v>1</v>
      </c>
      <c r="K50" s="54">
        <v>0</v>
      </c>
      <c r="L50" s="54">
        <v>0</v>
      </c>
      <c r="M50" s="54">
        <v>0</v>
      </c>
      <c r="N50" s="56"/>
      <c r="O50" s="54">
        <v>1</v>
      </c>
      <c r="P50" s="54">
        <v>1</v>
      </c>
    </row>
    <row r="51" spans="2:16" x14ac:dyDescent="0.2">
      <c r="B51" s="49">
        <v>9</v>
      </c>
      <c r="C51" s="50" t="s">
        <v>37</v>
      </c>
      <c r="D51" s="51">
        <f t="shared" si="9"/>
        <v>2.5</v>
      </c>
      <c r="E51" s="52">
        <f t="shared" si="10"/>
        <v>9</v>
      </c>
      <c r="F51" s="85">
        <f t="shared" si="11"/>
        <v>78.625</v>
      </c>
      <c r="G51" s="58">
        <v>1</v>
      </c>
      <c r="H51" s="54">
        <v>0</v>
      </c>
      <c r="I51" s="54">
        <v>0</v>
      </c>
      <c r="J51" s="54">
        <v>0</v>
      </c>
      <c r="K51" s="54">
        <v>0.5</v>
      </c>
      <c r="L51" s="54">
        <v>0</v>
      </c>
      <c r="M51" s="54">
        <v>1</v>
      </c>
      <c r="N51" s="54">
        <v>0</v>
      </c>
      <c r="O51" s="56"/>
      <c r="P51" s="54">
        <v>0</v>
      </c>
    </row>
    <row r="52" spans="2:16" x14ac:dyDescent="0.2">
      <c r="B52" s="49">
        <v>10</v>
      </c>
      <c r="C52" s="50" t="s">
        <v>66</v>
      </c>
      <c r="D52" s="51">
        <f t="shared" si="9"/>
        <v>1.5</v>
      </c>
      <c r="E52" s="52">
        <f t="shared" si="10"/>
        <v>9</v>
      </c>
      <c r="F52" s="85">
        <f t="shared" si="11"/>
        <v>14.25</v>
      </c>
      <c r="G52" s="58">
        <v>0</v>
      </c>
      <c r="H52" s="54">
        <v>0</v>
      </c>
      <c r="I52" s="54">
        <v>0</v>
      </c>
      <c r="J52" s="54">
        <v>0</v>
      </c>
      <c r="K52" s="54">
        <v>0</v>
      </c>
      <c r="L52" s="54">
        <v>0.5</v>
      </c>
      <c r="M52" s="54">
        <v>0</v>
      </c>
      <c r="N52" s="54">
        <v>0</v>
      </c>
      <c r="O52" s="54">
        <v>1</v>
      </c>
      <c r="P52" s="56"/>
    </row>
    <row r="54" spans="2:16" ht="18.75" thickBot="1" x14ac:dyDescent="0.3">
      <c r="B54" s="4"/>
      <c r="C54" s="43" t="s">
        <v>243</v>
      </c>
      <c r="D54" s="44"/>
      <c r="E54" s="44"/>
      <c r="F54" s="44"/>
      <c r="G54" s="44"/>
      <c r="H54" s="44"/>
      <c r="I54" s="44"/>
      <c r="J54" s="44"/>
      <c r="K54" s="44"/>
      <c r="L54" s="44"/>
      <c r="M54" s="44"/>
      <c r="N54" s="44"/>
      <c r="O54" s="44"/>
      <c r="P54" s="44"/>
    </row>
    <row r="55" spans="2:16" x14ac:dyDescent="0.2">
      <c r="B55" s="7"/>
      <c r="C55" s="45"/>
      <c r="D55" s="46" t="s">
        <v>1</v>
      </c>
      <c r="E55" s="47" t="s">
        <v>2</v>
      </c>
      <c r="F55" s="84" t="s">
        <v>3</v>
      </c>
      <c r="G55" s="12">
        <v>1</v>
      </c>
      <c r="H55" s="14">
        <v>2</v>
      </c>
      <c r="I55" s="14">
        <v>3</v>
      </c>
      <c r="J55" s="12">
        <v>4</v>
      </c>
      <c r="K55" s="14">
        <v>5</v>
      </c>
      <c r="L55" s="14">
        <v>6</v>
      </c>
      <c r="M55" s="12">
        <v>7</v>
      </c>
      <c r="N55" s="14">
        <v>8</v>
      </c>
      <c r="O55" s="14">
        <v>9</v>
      </c>
      <c r="P55" s="12">
        <v>10</v>
      </c>
    </row>
    <row r="56" spans="2:16" x14ac:dyDescent="0.2">
      <c r="B56" s="49">
        <v>1</v>
      </c>
      <c r="C56" s="50" t="s">
        <v>246</v>
      </c>
      <c r="D56" s="51">
        <f t="shared" ref="D56:D65" si="12">SUM(G56:P56)</f>
        <v>7</v>
      </c>
      <c r="E56" s="52">
        <f t="shared" ref="E56:E65" si="13">COUNTA(G56:R56)</f>
        <v>8</v>
      </c>
      <c r="F56" s="85">
        <f t="shared" ref="F56:F65" si="14">G56*$D$56^2+H56*$D$57^2+I56*$D$58^2+J56*$D$59^2+K56*$D$60^2+L56*$D$61^2+M56*$D$62^2+N56*$D$63^2+O56*$D$64^2+P56*$D$65^2</f>
        <v>123</v>
      </c>
      <c r="G56" s="53"/>
      <c r="H56" s="54">
        <v>1</v>
      </c>
      <c r="I56" s="54">
        <v>1</v>
      </c>
      <c r="J56" s="54">
        <v>1</v>
      </c>
      <c r="K56" s="54">
        <v>0</v>
      </c>
      <c r="L56" s="54">
        <v>1</v>
      </c>
      <c r="M56" s="54">
        <v>1</v>
      </c>
      <c r="N56" s="54">
        <v>1</v>
      </c>
      <c r="O56" s="54"/>
      <c r="P56" s="54">
        <v>1</v>
      </c>
    </row>
    <row r="57" spans="2:16" x14ac:dyDescent="0.2">
      <c r="B57" s="49">
        <v>2</v>
      </c>
      <c r="C57" s="50" t="s">
        <v>252</v>
      </c>
      <c r="D57" s="51">
        <f t="shared" si="12"/>
        <v>7</v>
      </c>
      <c r="E57" s="52">
        <f t="shared" si="13"/>
        <v>8</v>
      </c>
      <c r="F57" s="85">
        <f t="shared" si="14"/>
        <v>90</v>
      </c>
      <c r="G57" s="58">
        <v>0</v>
      </c>
      <c r="H57" s="56"/>
      <c r="I57" s="54">
        <v>1</v>
      </c>
      <c r="J57" s="54">
        <v>1</v>
      </c>
      <c r="K57" s="54">
        <v>1</v>
      </c>
      <c r="L57" s="54">
        <v>1</v>
      </c>
      <c r="M57" s="54">
        <v>1</v>
      </c>
      <c r="N57" s="54">
        <v>1</v>
      </c>
      <c r="O57" s="54"/>
      <c r="P57" s="54">
        <v>1</v>
      </c>
    </row>
    <row r="58" spans="2:16" x14ac:dyDescent="0.2">
      <c r="B58" s="49">
        <v>3</v>
      </c>
      <c r="C58" s="50" t="s">
        <v>245</v>
      </c>
      <c r="D58" s="51">
        <f t="shared" si="12"/>
        <v>5</v>
      </c>
      <c r="E58" s="52">
        <f t="shared" si="13"/>
        <v>8</v>
      </c>
      <c r="F58" s="85">
        <f t="shared" si="14"/>
        <v>61</v>
      </c>
      <c r="G58" s="58">
        <v>0</v>
      </c>
      <c r="H58" s="54">
        <v>0</v>
      </c>
      <c r="I58" s="56"/>
      <c r="J58" s="54">
        <v>1</v>
      </c>
      <c r="K58" s="54">
        <v>1</v>
      </c>
      <c r="L58" s="54">
        <v>1</v>
      </c>
      <c r="M58" s="54">
        <v>0</v>
      </c>
      <c r="N58" s="54">
        <v>1</v>
      </c>
      <c r="O58" s="54"/>
      <c r="P58" s="54">
        <v>1</v>
      </c>
    </row>
    <row r="59" spans="2:16" x14ac:dyDescent="0.2">
      <c r="B59" s="49">
        <v>4</v>
      </c>
      <c r="C59" s="50" t="s">
        <v>248</v>
      </c>
      <c r="D59" s="51">
        <f t="shared" si="12"/>
        <v>5</v>
      </c>
      <c r="E59" s="52">
        <f t="shared" si="13"/>
        <v>8</v>
      </c>
      <c r="F59" s="85">
        <f t="shared" si="14"/>
        <v>40</v>
      </c>
      <c r="G59" s="58">
        <v>0</v>
      </c>
      <c r="H59" s="54">
        <v>0</v>
      </c>
      <c r="I59" s="54">
        <v>0</v>
      </c>
      <c r="J59" s="56"/>
      <c r="K59" s="54">
        <v>1</v>
      </c>
      <c r="L59" s="54">
        <v>1</v>
      </c>
      <c r="M59" s="54">
        <v>1</v>
      </c>
      <c r="N59" s="54">
        <v>1</v>
      </c>
      <c r="O59" s="54"/>
      <c r="P59" s="54">
        <v>1</v>
      </c>
    </row>
    <row r="60" spans="2:16" x14ac:dyDescent="0.2">
      <c r="B60" s="49">
        <v>5</v>
      </c>
      <c r="C60" s="50" t="s">
        <v>45</v>
      </c>
      <c r="D60" s="51">
        <f t="shared" si="12"/>
        <v>4</v>
      </c>
      <c r="E60" s="52">
        <f t="shared" si="13"/>
        <v>8</v>
      </c>
      <c r="F60" s="85">
        <f t="shared" si="14"/>
        <v>57</v>
      </c>
      <c r="G60" s="58">
        <v>1</v>
      </c>
      <c r="H60" s="68">
        <v>0</v>
      </c>
      <c r="I60" s="54">
        <v>0</v>
      </c>
      <c r="J60" s="54">
        <v>0</v>
      </c>
      <c r="K60" s="56"/>
      <c r="L60" s="54">
        <v>0</v>
      </c>
      <c r="M60" s="54">
        <v>1</v>
      </c>
      <c r="N60" s="54">
        <v>1</v>
      </c>
      <c r="O60" s="54"/>
      <c r="P60" s="54">
        <v>1</v>
      </c>
    </row>
    <row r="61" spans="2:16" x14ac:dyDescent="0.2">
      <c r="B61" s="49">
        <v>6</v>
      </c>
      <c r="C61" s="50" t="s">
        <v>253</v>
      </c>
      <c r="D61" s="51">
        <f t="shared" si="12"/>
        <v>4</v>
      </c>
      <c r="E61" s="52">
        <f t="shared" si="13"/>
        <v>8</v>
      </c>
      <c r="F61" s="85">
        <f t="shared" si="14"/>
        <v>24</v>
      </c>
      <c r="G61" s="58">
        <v>0</v>
      </c>
      <c r="H61" s="54">
        <v>0</v>
      </c>
      <c r="I61" s="54">
        <v>0</v>
      </c>
      <c r="J61" s="54">
        <v>0</v>
      </c>
      <c r="K61" s="54">
        <v>1</v>
      </c>
      <c r="L61" s="56"/>
      <c r="M61" s="54">
        <v>1</v>
      </c>
      <c r="N61" s="54">
        <v>1</v>
      </c>
      <c r="O61" s="54"/>
      <c r="P61" s="54">
        <v>1</v>
      </c>
    </row>
    <row r="62" spans="2:16" x14ac:dyDescent="0.2">
      <c r="B62" s="49">
        <v>7</v>
      </c>
      <c r="C62" s="50" t="s">
        <v>249</v>
      </c>
      <c r="D62" s="51">
        <f t="shared" si="12"/>
        <v>2</v>
      </c>
      <c r="E62" s="52">
        <f t="shared" si="13"/>
        <v>8</v>
      </c>
      <c r="F62" s="85">
        <f t="shared" si="14"/>
        <v>25</v>
      </c>
      <c r="G62" s="58">
        <v>0</v>
      </c>
      <c r="H62" s="54">
        <v>0</v>
      </c>
      <c r="I62" s="54">
        <v>1</v>
      </c>
      <c r="J62" s="54">
        <v>0</v>
      </c>
      <c r="K62" s="54">
        <v>0</v>
      </c>
      <c r="L62" s="54">
        <v>0</v>
      </c>
      <c r="M62" s="56"/>
      <c r="N62" s="54">
        <v>0</v>
      </c>
      <c r="O62" s="54"/>
      <c r="P62" s="54">
        <v>1</v>
      </c>
    </row>
    <row r="63" spans="2:16" x14ac:dyDescent="0.2">
      <c r="B63" s="49">
        <v>8</v>
      </c>
      <c r="C63" s="50" t="s">
        <v>250</v>
      </c>
      <c r="D63" s="51">
        <f t="shared" si="12"/>
        <v>2</v>
      </c>
      <c r="E63" s="52">
        <f t="shared" si="13"/>
        <v>8</v>
      </c>
      <c r="F63" s="85">
        <f t="shared" si="14"/>
        <v>4</v>
      </c>
      <c r="G63" s="58">
        <v>0</v>
      </c>
      <c r="H63" s="54">
        <v>0</v>
      </c>
      <c r="I63" s="54">
        <v>0</v>
      </c>
      <c r="J63" s="54">
        <v>0</v>
      </c>
      <c r="K63" s="54">
        <v>0</v>
      </c>
      <c r="L63" s="54">
        <v>0</v>
      </c>
      <c r="M63" s="54">
        <v>1</v>
      </c>
      <c r="N63" s="56"/>
      <c r="O63" s="54"/>
      <c r="P63" s="54">
        <v>1</v>
      </c>
    </row>
    <row r="64" spans="2:16" x14ac:dyDescent="0.2">
      <c r="B64" s="49">
        <v>9</v>
      </c>
      <c r="C64" s="50" t="s">
        <v>67</v>
      </c>
      <c r="D64" s="51">
        <f t="shared" si="12"/>
        <v>0</v>
      </c>
      <c r="E64" s="52">
        <f t="shared" si="13"/>
        <v>0</v>
      </c>
      <c r="F64" s="85">
        <f t="shared" si="14"/>
        <v>0</v>
      </c>
      <c r="G64" s="58"/>
      <c r="H64" s="54"/>
      <c r="I64" s="54"/>
      <c r="J64" s="54"/>
      <c r="K64" s="54"/>
      <c r="L64" s="54"/>
      <c r="M64" s="54"/>
      <c r="N64" s="54"/>
      <c r="O64" s="56"/>
      <c r="P64" s="54"/>
    </row>
    <row r="65" spans="2:16" x14ac:dyDescent="0.2">
      <c r="B65" s="49">
        <v>10</v>
      </c>
      <c r="C65" s="113" t="s">
        <v>254</v>
      </c>
      <c r="D65" s="51">
        <f t="shared" si="12"/>
        <v>0</v>
      </c>
      <c r="E65" s="52">
        <f t="shared" si="13"/>
        <v>8</v>
      </c>
      <c r="F65" s="85">
        <f t="shared" si="14"/>
        <v>0</v>
      </c>
      <c r="G65" s="58">
        <v>0</v>
      </c>
      <c r="H65" s="54">
        <v>0</v>
      </c>
      <c r="I65" s="54">
        <v>0</v>
      </c>
      <c r="J65" s="54">
        <v>0</v>
      </c>
      <c r="K65" s="54">
        <v>0</v>
      </c>
      <c r="L65" s="54">
        <v>0</v>
      </c>
      <c r="M65" s="54">
        <v>0</v>
      </c>
      <c r="N65" s="54">
        <v>0</v>
      </c>
      <c r="O65" s="54"/>
      <c r="P65"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65"/>
  <sheetViews>
    <sheetView showGridLines="0" workbookViewId="0">
      <selection activeCell="T35" sqref="T35"/>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7.140625" style="3" customWidth="1"/>
    <col min="7" max="16" width="4.5703125" style="2" customWidth="1"/>
    <col min="17" max="17" width="3.7109375" style="2" customWidth="1"/>
    <col min="18" max="16384" width="9.140625" style="2"/>
  </cols>
  <sheetData>
    <row r="1" spans="2:16" ht="15" customHeight="1" x14ac:dyDescent="0.2">
      <c r="B1" s="4"/>
    </row>
    <row r="2" spans="2:16" ht="18.75" thickBot="1" x14ac:dyDescent="0.3">
      <c r="B2" s="4"/>
      <c r="C2" s="43" t="s">
        <v>0</v>
      </c>
    </row>
    <row r="3" spans="2:16" s="6" customFormat="1" x14ac:dyDescent="0.2">
      <c r="B3" s="7"/>
      <c r="C3" s="45"/>
      <c r="D3" s="46" t="s">
        <v>1</v>
      </c>
      <c r="E3" s="47" t="s">
        <v>2</v>
      </c>
      <c r="F3" s="84" t="s">
        <v>3</v>
      </c>
      <c r="G3" s="12">
        <v>1</v>
      </c>
      <c r="H3" s="14">
        <v>2</v>
      </c>
      <c r="I3" s="14">
        <v>3</v>
      </c>
      <c r="J3" s="12">
        <v>4</v>
      </c>
      <c r="K3" s="14">
        <v>5</v>
      </c>
      <c r="L3" s="14">
        <v>6</v>
      </c>
      <c r="M3" s="12">
        <v>7</v>
      </c>
      <c r="N3" s="14">
        <v>8</v>
      </c>
      <c r="O3" s="14">
        <v>9</v>
      </c>
      <c r="P3" s="12">
        <v>10</v>
      </c>
    </row>
    <row r="4" spans="2:16" x14ac:dyDescent="0.2">
      <c r="B4" s="49">
        <v>1</v>
      </c>
      <c r="C4" s="111" t="s">
        <v>6</v>
      </c>
      <c r="D4" s="51">
        <f t="shared" ref="D4:D13" si="0">SUM(G4:P4)</f>
        <v>7.5</v>
      </c>
      <c r="E4" s="52">
        <f t="shared" ref="E4:E13" si="1">COUNTA(G4:Q4)</f>
        <v>9</v>
      </c>
      <c r="F4" s="85">
        <f t="shared" ref="F4:F13" si="2">G4*$D$4^2+H4*$D$5^2+I4*$D$6^2+J4*$D$7^2+K4*$D$8^2+L4*$D$9^2+M4*$D$10^2+N4*$D$11^2+O4*$D$12^2+P4*$D$13^2</f>
        <v>122.375</v>
      </c>
      <c r="G4" s="53"/>
      <c r="H4" s="54">
        <v>0</v>
      </c>
      <c r="I4" s="54">
        <v>1</v>
      </c>
      <c r="J4" s="54">
        <v>0.5</v>
      </c>
      <c r="K4" s="54">
        <v>1</v>
      </c>
      <c r="L4" s="54">
        <v>1</v>
      </c>
      <c r="M4" s="54">
        <v>1</v>
      </c>
      <c r="N4" s="54">
        <v>1</v>
      </c>
      <c r="O4" s="54">
        <v>1</v>
      </c>
      <c r="P4" s="54">
        <v>1</v>
      </c>
    </row>
    <row r="5" spans="2:16" x14ac:dyDescent="0.2">
      <c r="B5" s="49">
        <v>2</v>
      </c>
      <c r="C5" s="50" t="s">
        <v>176</v>
      </c>
      <c r="D5" s="51">
        <f t="shared" si="0"/>
        <v>6.5</v>
      </c>
      <c r="E5" s="52">
        <f t="shared" si="1"/>
        <v>9</v>
      </c>
      <c r="F5" s="85">
        <f t="shared" si="2"/>
        <v>151.125</v>
      </c>
      <c r="G5" s="58">
        <v>1</v>
      </c>
      <c r="H5" s="56"/>
      <c r="I5" s="54">
        <v>1</v>
      </c>
      <c r="J5" s="54">
        <v>1</v>
      </c>
      <c r="K5" s="54">
        <v>0</v>
      </c>
      <c r="L5" s="54">
        <v>0.5</v>
      </c>
      <c r="M5" s="54">
        <v>0</v>
      </c>
      <c r="N5" s="54">
        <v>1</v>
      </c>
      <c r="O5" s="54">
        <v>1</v>
      </c>
      <c r="P5" s="54">
        <v>1</v>
      </c>
    </row>
    <row r="6" spans="2:16" x14ac:dyDescent="0.2">
      <c r="B6" s="49">
        <v>3</v>
      </c>
      <c r="C6" s="50" t="s">
        <v>191</v>
      </c>
      <c r="D6" s="51">
        <f t="shared" si="0"/>
        <v>6</v>
      </c>
      <c r="E6" s="52">
        <f t="shared" si="1"/>
        <v>9</v>
      </c>
      <c r="F6" s="85">
        <f t="shared" si="2"/>
        <v>81.25</v>
      </c>
      <c r="G6" s="58">
        <v>0</v>
      </c>
      <c r="H6" s="54">
        <v>0</v>
      </c>
      <c r="I6" s="56"/>
      <c r="J6" s="54">
        <v>1</v>
      </c>
      <c r="K6" s="68">
        <v>1</v>
      </c>
      <c r="L6" s="54">
        <v>0</v>
      </c>
      <c r="M6" s="54">
        <v>1</v>
      </c>
      <c r="N6" s="54">
        <v>1</v>
      </c>
      <c r="O6" s="54">
        <v>1</v>
      </c>
      <c r="P6" s="54">
        <v>1</v>
      </c>
    </row>
    <row r="7" spans="2:16" x14ac:dyDescent="0.2">
      <c r="B7" s="49">
        <v>4</v>
      </c>
      <c r="C7" s="50" t="s">
        <v>5</v>
      </c>
      <c r="D7" s="51">
        <f t="shared" si="0"/>
        <v>5.5</v>
      </c>
      <c r="E7" s="52">
        <f t="shared" si="1"/>
        <v>9</v>
      </c>
      <c r="F7" s="85">
        <f t="shared" si="2"/>
        <v>95.375</v>
      </c>
      <c r="G7" s="58">
        <v>0.5</v>
      </c>
      <c r="H7" s="54">
        <v>0</v>
      </c>
      <c r="I7" s="54">
        <v>0</v>
      </c>
      <c r="J7" s="56"/>
      <c r="K7" s="54">
        <v>1</v>
      </c>
      <c r="L7" s="54">
        <v>1</v>
      </c>
      <c r="M7" s="54">
        <v>1</v>
      </c>
      <c r="N7" s="54">
        <v>1</v>
      </c>
      <c r="O7" s="54">
        <v>0</v>
      </c>
      <c r="P7" s="54">
        <v>1</v>
      </c>
    </row>
    <row r="8" spans="2:16" x14ac:dyDescent="0.2">
      <c r="B8" s="49">
        <v>5</v>
      </c>
      <c r="C8" s="50" t="s">
        <v>9</v>
      </c>
      <c r="D8" s="51">
        <f t="shared" si="0"/>
        <v>4.5</v>
      </c>
      <c r="E8" s="52">
        <f t="shared" si="1"/>
        <v>9</v>
      </c>
      <c r="F8" s="85">
        <f t="shared" si="2"/>
        <v>84.875</v>
      </c>
      <c r="G8" s="58">
        <v>0</v>
      </c>
      <c r="H8" s="54">
        <v>1</v>
      </c>
      <c r="I8" s="54">
        <v>0</v>
      </c>
      <c r="J8" s="54">
        <v>0</v>
      </c>
      <c r="K8" s="56"/>
      <c r="L8" s="54">
        <v>1</v>
      </c>
      <c r="M8" s="54">
        <v>1</v>
      </c>
      <c r="N8" s="54">
        <v>0.5</v>
      </c>
      <c r="O8" s="54">
        <v>1</v>
      </c>
      <c r="P8" s="54">
        <v>0</v>
      </c>
    </row>
    <row r="9" spans="2:16" x14ac:dyDescent="0.2">
      <c r="B9" s="49">
        <v>6</v>
      </c>
      <c r="C9" s="50" t="s">
        <v>116</v>
      </c>
      <c r="D9" s="51">
        <f t="shared" si="0"/>
        <v>4.5</v>
      </c>
      <c r="E9" s="52">
        <f t="shared" si="1"/>
        <v>9</v>
      </c>
      <c r="F9" s="85">
        <f t="shared" si="2"/>
        <v>75.625</v>
      </c>
      <c r="G9" s="58">
        <v>0</v>
      </c>
      <c r="H9" s="54">
        <v>0.5</v>
      </c>
      <c r="I9" s="54">
        <v>1</v>
      </c>
      <c r="J9" s="54">
        <v>0</v>
      </c>
      <c r="K9" s="54">
        <v>0</v>
      </c>
      <c r="L9" s="56"/>
      <c r="M9" s="54">
        <v>0.5</v>
      </c>
      <c r="N9" s="54">
        <v>0.5</v>
      </c>
      <c r="O9" s="54">
        <v>1</v>
      </c>
      <c r="P9" s="54">
        <v>1</v>
      </c>
    </row>
    <row r="10" spans="2:16" x14ac:dyDescent="0.2">
      <c r="B10" s="49">
        <v>7</v>
      </c>
      <c r="C10" s="50" t="s">
        <v>12</v>
      </c>
      <c r="D10" s="51">
        <f t="shared" si="0"/>
        <v>3.5</v>
      </c>
      <c r="E10" s="52">
        <f t="shared" si="1"/>
        <v>9</v>
      </c>
      <c r="F10" s="85">
        <f t="shared" si="2"/>
        <v>58.625</v>
      </c>
      <c r="G10" s="58">
        <v>0</v>
      </c>
      <c r="H10" s="54">
        <v>1</v>
      </c>
      <c r="I10" s="54">
        <v>0</v>
      </c>
      <c r="J10" s="54">
        <v>0</v>
      </c>
      <c r="K10" s="54">
        <v>0</v>
      </c>
      <c r="L10" s="54">
        <v>0.5</v>
      </c>
      <c r="M10" s="56"/>
      <c r="N10" s="54">
        <v>0</v>
      </c>
      <c r="O10" s="54">
        <v>1</v>
      </c>
      <c r="P10" s="54">
        <v>1</v>
      </c>
    </row>
    <row r="11" spans="2:16" x14ac:dyDescent="0.2">
      <c r="B11" s="49">
        <v>8</v>
      </c>
      <c r="C11" s="50" t="s">
        <v>26</v>
      </c>
      <c r="D11" s="51">
        <f t="shared" si="0"/>
        <v>3.5</v>
      </c>
      <c r="E11" s="52">
        <f t="shared" si="1"/>
        <v>9</v>
      </c>
      <c r="F11" s="85">
        <f t="shared" si="2"/>
        <v>37.625</v>
      </c>
      <c r="G11" s="58">
        <v>0</v>
      </c>
      <c r="H11" s="54">
        <v>0</v>
      </c>
      <c r="I11" s="54">
        <v>0</v>
      </c>
      <c r="J11" s="54">
        <v>0</v>
      </c>
      <c r="K11" s="54">
        <v>0.5</v>
      </c>
      <c r="L11" s="54">
        <v>0.5</v>
      </c>
      <c r="M11" s="54">
        <v>1</v>
      </c>
      <c r="N11" s="56"/>
      <c r="O11" s="54">
        <v>1</v>
      </c>
      <c r="P11" s="54">
        <v>0.5</v>
      </c>
    </row>
    <row r="12" spans="2:16" x14ac:dyDescent="0.2">
      <c r="B12" s="49">
        <v>9</v>
      </c>
      <c r="C12" s="87" t="s">
        <v>10</v>
      </c>
      <c r="D12" s="51">
        <f t="shared" si="0"/>
        <v>2</v>
      </c>
      <c r="E12" s="52">
        <f t="shared" si="1"/>
        <v>9</v>
      </c>
      <c r="F12" s="85">
        <f t="shared" si="2"/>
        <v>32.5</v>
      </c>
      <c r="G12" s="58">
        <v>0</v>
      </c>
      <c r="H12" s="54">
        <v>0</v>
      </c>
      <c r="I12" s="54">
        <v>0</v>
      </c>
      <c r="J12" s="54">
        <v>1</v>
      </c>
      <c r="K12" s="54">
        <v>0</v>
      </c>
      <c r="L12" s="54">
        <v>0</v>
      </c>
      <c r="M12" s="54">
        <v>0</v>
      </c>
      <c r="N12" s="54">
        <v>0</v>
      </c>
      <c r="O12" s="56"/>
      <c r="P12" s="54">
        <v>1</v>
      </c>
    </row>
    <row r="13" spans="2:16" x14ac:dyDescent="0.2">
      <c r="B13" s="49">
        <v>10</v>
      </c>
      <c r="C13" s="50" t="s">
        <v>19</v>
      </c>
      <c r="D13" s="51">
        <f t="shared" si="0"/>
        <v>1.5</v>
      </c>
      <c r="E13" s="52">
        <f t="shared" si="1"/>
        <v>9</v>
      </c>
      <c r="F13" s="85">
        <f t="shared" si="2"/>
        <v>26.375</v>
      </c>
      <c r="G13" s="58">
        <v>0</v>
      </c>
      <c r="H13" s="54">
        <v>0</v>
      </c>
      <c r="I13" s="54">
        <v>0</v>
      </c>
      <c r="J13" s="54">
        <v>0</v>
      </c>
      <c r="K13" s="54">
        <v>1</v>
      </c>
      <c r="L13" s="54">
        <v>0</v>
      </c>
      <c r="M13" s="54">
        <v>0</v>
      </c>
      <c r="N13" s="54">
        <v>0.5</v>
      </c>
      <c r="O13" s="54">
        <v>0</v>
      </c>
      <c r="P13" s="56"/>
    </row>
    <row r="15" spans="2:16" ht="18.75" thickBot="1" x14ac:dyDescent="0.3">
      <c r="B15" s="4"/>
      <c r="C15" s="43" t="s">
        <v>14</v>
      </c>
      <c r="D15" s="44"/>
      <c r="E15" s="44"/>
      <c r="F15" s="44"/>
      <c r="G15" s="44"/>
      <c r="H15" s="44"/>
      <c r="I15" s="44"/>
      <c r="J15" s="44"/>
      <c r="K15" s="44"/>
      <c r="L15" s="44"/>
      <c r="M15" s="44"/>
      <c r="N15" s="44"/>
      <c r="O15" s="44"/>
      <c r="P15" s="44"/>
    </row>
    <row r="16" spans="2:16" x14ac:dyDescent="0.2">
      <c r="B16" s="7"/>
      <c r="C16" s="45"/>
      <c r="D16" s="46" t="s">
        <v>1</v>
      </c>
      <c r="E16" s="47" t="s">
        <v>2</v>
      </c>
      <c r="F16" s="84" t="s">
        <v>3</v>
      </c>
      <c r="G16" s="12">
        <v>1</v>
      </c>
      <c r="H16" s="14">
        <v>2</v>
      </c>
      <c r="I16" s="14">
        <v>3</v>
      </c>
      <c r="J16" s="12">
        <v>4</v>
      </c>
      <c r="K16" s="14">
        <v>5</v>
      </c>
      <c r="L16" s="14">
        <v>6</v>
      </c>
      <c r="M16" s="12">
        <v>7</v>
      </c>
      <c r="N16" s="14">
        <v>8</v>
      </c>
      <c r="O16" s="14">
        <v>9</v>
      </c>
      <c r="P16" s="12">
        <v>10</v>
      </c>
    </row>
    <row r="17" spans="2:16" x14ac:dyDescent="0.2">
      <c r="B17" s="49">
        <v>1</v>
      </c>
      <c r="C17" s="111" t="s">
        <v>11</v>
      </c>
      <c r="D17" s="51">
        <f t="shared" ref="D17:D26" si="3">SUM(G17:P17)</f>
        <v>6.5</v>
      </c>
      <c r="E17" s="52">
        <f t="shared" ref="E17:E26" si="4">COUNTA(G17:Q17)</f>
        <v>9</v>
      </c>
      <c r="F17" s="85">
        <f t="shared" ref="F17:F26" si="5">G17*$D$17^2+H17*$D$18^2+I17*$D$19^2+J17*$D$20^2+K17*$D$21^2+L17*$D$22^2+M17*$D$23^2+N17*$D$24^2+O17*$D$25^2+P17*$D$26^2</f>
        <v>134.25</v>
      </c>
      <c r="G17" s="53"/>
      <c r="H17" s="54">
        <v>0.5</v>
      </c>
      <c r="I17" s="54">
        <v>0.5</v>
      </c>
      <c r="J17" s="54">
        <v>1</v>
      </c>
      <c r="K17" s="54">
        <v>1</v>
      </c>
      <c r="L17" s="54">
        <v>1</v>
      </c>
      <c r="M17" s="54">
        <v>1</v>
      </c>
      <c r="N17" s="54">
        <v>0.5</v>
      </c>
      <c r="O17" s="54">
        <v>0.5</v>
      </c>
      <c r="P17" s="54">
        <v>0.5</v>
      </c>
    </row>
    <row r="18" spans="2:16" x14ac:dyDescent="0.2">
      <c r="B18" s="49">
        <v>2</v>
      </c>
      <c r="C18" s="50" t="s">
        <v>195</v>
      </c>
      <c r="D18" s="51">
        <f t="shared" si="3"/>
        <v>6.5</v>
      </c>
      <c r="E18" s="52">
        <f t="shared" si="4"/>
        <v>9</v>
      </c>
      <c r="F18" s="85">
        <f t="shared" si="5"/>
        <v>100.125</v>
      </c>
      <c r="G18" s="58">
        <v>0.5</v>
      </c>
      <c r="H18" s="56"/>
      <c r="I18" s="54">
        <v>0</v>
      </c>
      <c r="J18" s="54">
        <v>0</v>
      </c>
      <c r="K18" s="54">
        <v>1</v>
      </c>
      <c r="L18" s="54">
        <v>1</v>
      </c>
      <c r="M18" s="54">
        <v>1</v>
      </c>
      <c r="N18" s="54">
        <v>1</v>
      </c>
      <c r="O18" s="54">
        <v>1</v>
      </c>
      <c r="P18" s="54">
        <v>1</v>
      </c>
    </row>
    <row r="19" spans="2:16" x14ac:dyDescent="0.2">
      <c r="B19" s="49">
        <v>3</v>
      </c>
      <c r="C19" s="50" t="s">
        <v>7</v>
      </c>
      <c r="D19" s="51">
        <f t="shared" si="3"/>
        <v>5.5</v>
      </c>
      <c r="E19" s="52">
        <f t="shared" si="4"/>
        <v>9</v>
      </c>
      <c r="F19" s="85">
        <f t="shared" si="5"/>
        <v>130.125</v>
      </c>
      <c r="G19" s="58">
        <v>0.5</v>
      </c>
      <c r="H19" s="54">
        <v>1</v>
      </c>
      <c r="I19" s="56"/>
      <c r="J19" s="54">
        <v>1</v>
      </c>
      <c r="K19" s="54">
        <v>0.5</v>
      </c>
      <c r="L19" s="54">
        <v>0.5</v>
      </c>
      <c r="M19" s="54">
        <v>0.5</v>
      </c>
      <c r="N19" s="54">
        <v>0</v>
      </c>
      <c r="O19" s="54">
        <v>1</v>
      </c>
      <c r="P19" s="54">
        <v>0.5</v>
      </c>
    </row>
    <row r="20" spans="2:16" x14ac:dyDescent="0.2">
      <c r="B20" s="49">
        <v>4</v>
      </c>
      <c r="C20" s="50" t="s">
        <v>8</v>
      </c>
      <c r="D20" s="51">
        <f t="shared" si="3"/>
        <v>5.5</v>
      </c>
      <c r="E20" s="52">
        <f t="shared" si="4"/>
        <v>9</v>
      </c>
      <c r="F20" s="85">
        <f t="shared" si="5"/>
        <v>104.875</v>
      </c>
      <c r="G20" s="58">
        <v>0</v>
      </c>
      <c r="H20" s="54">
        <v>1</v>
      </c>
      <c r="I20" s="54">
        <v>0</v>
      </c>
      <c r="J20" s="56"/>
      <c r="K20" s="54">
        <v>0.5</v>
      </c>
      <c r="L20" s="54">
        <v>1</v>
      </c>
      <c r="M20" s="54">
        <v>1</v>
      </c>
      <c r="N20" s="54">
        <v>1</v>
      </c>
      <c r="O20" s="54">
        <v>0</v>
      </c>
      <c r="P20" s="54">
        <v>1</v>
      </c>
    </row>
    <row r="21" spans="2:16" x14ac:dyDescent="0.2">
      <c r="B21" s="49">
        <v>5</v>
      </c>
      <c r="C21" s="50" t="s">
        <v>241</v>
      </c>
      <c r="D21" s="51">
        <f t="shared" si="3"/>
        <v>4.5</v>
      </c>
      <c r="E21" s="52">
        <f t="shared" si="4"/>
        <v>9</v>
      </c>
      <c r="F21" s="85">
        <f t="shared" si="5"/>
        <v>68.875</v>
      </c>
      <c r="G21" s="58">
        <v>0</v>
      </c>
      <c r="H21" s="54">
        <v>0</v>
      </c>
      <c r="I21" s="54">
        <v>0.5</v>
      </c>
      <c r="J21" s="54">
        <v>0.5</v>
      </c>
      <c r="K21" s="56"/>
      <c r="L21" s="54">
        <v>0.5</v>
      </c>
      <c r="M21" s="54">
        <v>0.5</v>
      </c>
      <c r="N21" s="54">
        <v>1</v>
      </c>
      <c r="O21" s="54">
        <v>1</v>
      </c>
      <c r="P21" s="54">
        <v>0.5</v>
      </c>
    </row>
    <row r="22" spans="2:16" x14ac:dyDescent="0.2">
      <c r="B22" s="49">
        <v>6</v>
      </c>
      <c r="C22" s="50" t="s">
        <v>22</v>
      </c>
      <c r="D22" s="51">
        <f t="shared" si="3"/>
        <v>4.5</v>
      </c>
      <c r="E22" s="52">
        <f t="shared" si="4"/>
        <v>9</v>
      </c>
      <c r="F22" s="85">
        <f t="shared" si="5"/>
        <v>55.75</v>
      </c>
      <c r="G22" s="58">
        <v>0</v>
      </c>
      <c r="H22" s="54">
        <v>0</v>
      </c>
      <c r="I22" s="54">
        <v>0.5</v>
      </c>
      <c r="J22" s="54">
        <v>0</v>
      </c>
      <c r="K22" s="54">
        <v>0.5</v>
      </c>
      <c r="L22" s="56"/>
      <c r="M22" s="54">
        <v>0.5</v>
      </c>
      <c r="N22" s="54">
        <v>1</v>
      </c>
      <c r="O22" s="54">
        <v>1</v>
      </c>
      <c r="P22" s="54">
        <v>1</v>
      </c>
    </row>
    <row r="23" spans="2:16" x14ac:dyDescent="0.2">
      <c r="B23" s="49">
        <v>7</v>
      </c>
      <c r="C23" s="50" t="s">
        <v>16</v>
      </c>
      <c r="D23" s="51">
        <f t="shared" si="3"/>
        <v>4</v>
      </c>
      <c r="E23" s="52">
        <f t="shared" si="4"/>
        <v>9</v>
      </c>
      <c r="F23" s="85">
        <f t="shared" si="5"/>
        <v>51.75</v>
      </c>
      <c r="G23" s="58">
        <v>0</v>
      </c>
      <c r="H23" s="54">
        <v>0</v>
      </c>
      <c r="I23" s="54">
        <v>0.5</v>
      </c>
      <c r="J23" s="54">
        <v>0</v>
      </c>
      <c r="K23" s="54">
        <v>0.5</v>
      </c>
      <c r="L23" s="54">
        <v>0.5</v>
      </c>
      <c r="M23" s="56"/>
      <c r="N23" s="54">
        <v>0.5</v>
      </c>
      <c r="O23" s="54">
        <v>1</v>
      </c>
      <c r="P23" s="54">
        <v>1</v>
      </c>
    </row>
    <row r="24" spans="2:16" x14ac:dyDescent="0.2">
      <c r="B24" s="49">
        <v>8</v>
      </c>
      <c r="C24" s="50" t="s">
        <v>18</v>
      </c>
      <c r="D24" s="51">
        <f t="shared" si="3"/>
        <v>3.5</v>
      </c>
      <c r="E24" s="52">
        <f t="shared" si="4"/>
        <v>9</v>
      </c>
      <c r="F24" s="85">
        <f t="shared" si="5"/>
        <v>67.625</v>
      </c>
      <c r="G24" s="58">
        <v>0.5</v>
      </c>
      <c r="H24" s="54">
        <v>0</v>
      </c>
      <c r="I24" s="54">
        <v>1</v>
      </c>
      <c r="J24" s="54">
        <v>0</v>
      </c>
      <c r="K24" s="68">
        <v>0</v>
      </c>
      <c r="L24" s="54">
        <v>0</v>
      </c>
      <c r="M24" s="54">
        <v>0.5</v>
      </c>
      <c r="N24" s="56"/>
      <c r="O24" s="54">
        <v>1</v>
      </c>
      <c r="P24" s="54">
        <v>0.5</v>
      </c>
    </row>
    <row r="25" spans="2:16" x14ac:dyDescent="0.2">
      <c r="B25" s="49">
        <v>9</v>
      </c>
      <c r="C25" s="50" t="s">
        <v>24</v>
      </c>
      <c r="D25" s="51">
        <f t="shared" si="3"/>
        <v>2.5</v>
      </c>
      <c r="E25" s="52">
        <f t="shared" si="4"/>
        <v>9</v>
      </c>
      <c r="F25" s="85">
        <f t="shared" si="5"/>
        <v>55.375</v>
      </c>
      <c r="G25" s="58">
        <v>0.5</v>
      </c>
      <c r="H25" s="54">
        <v>0</v>
      </c>
      <c r="I25" s="54">
        <v>0</v>
      </c>
      <c r="J25" s="54">
        <v>1</v>
      </c>
      <c r="K25" s="54">
        <v>0</v>
      </c>
      <c r="L25" s="54">
        <v>0</v>
      </c>
      <c r="M25" s="54">
        <v>0</v>
      </c>
      <c r="N25" s="54">
        <v>0</v>
      </c>
      <c r="O25" s="56"/>
      <c r="P25" s="54">
        <v>1</v>
      </c>
    </row>
    <row r="26" spans="2:16" x14ac:dyDescent="0.2">
      <c r="B26" s="49">
        <v>10</v>
      </c>
      <c r="C26" s="50" t="s">
        <v>27</v>
      </c>
      <c r="D26" s="51">
        <f t="shared" si="3"/>
        <v>2</v>
      </c>
      <c r="E26" s="52">
        <f t="shared" si="4"/>
        <v>9</v>
      </c>
      <c r="F26" s="85">
        <f t="shared" si="5"/>
        <v>52.5</v>
      </c>
      <c r="G26" s="58">
        <v>0.5</v>
      </c>
      <c r="H26" s="54">
        <v>0</v>
      </c>
      <c r="I26" s="54">
        <v>0.5</v>
      </c>
      <c r="J26" s="54">
        <v>0</v>
      </c>
      <c r="K26" s="54">
        <v>0.5</v>
      </c>
      <c r="L26" s="54">
        <v>0</v>
      </c>
      <c r="M26" s="54">
        <v>0</v>
      </c>
      <c r="N26" s="54">
        <v>0.5</v>
      </c>
      <c r="O26" s="54">
        <v>0</v>
      </c>
      <c r="P26" s="56"/>
    </row>
    <row r="27" spans="2:16" x14ac:dyDescent="0.2">
      <c r="C27" s="44"/>
      <c r="D27" s="44"/>
      <c r="E27" s="44"/>
      <c r="F27" s="44"/>
      <c r="G27" s="44"/>
      <c r="H27" s="44"/>
      <c r="I27" s="44"/>
      <c r="J27" s="44"/>
      <c r="K27" s="44"/>
      <c r="L27" s="44"/>
      <c r="M27" s="44"/>
      <c r="N27" s="44"/>
      <c r="O27" s="44"/>
      <c r="P27" s="44"/>
    </row>
    <row r="28" spans="2:16" ht="18.75" thickBot="1" x14ac:dyDescent="0.3">
      <c r="B28" s="4"/>
      <c r="C28" s="43" t="s">
        <v>25</v>
      </c>
      <c r="D28" s="44"/>
      <c r="E28" s="44"/>
      <c r="F28" s="44"/>
      <c r="G28" s="44"/>
      <c r="H28" s="44"/>
      <c r="I28" s="44"/>
      <c r="J28" s="44"/>
      <c r="K28" s="44"/>
      <c r="L28" s="44"/>
      <c r="M28" s="44"/>
      <c r="N28" s="44"/>
      <c r="O28" s="44"/>
      <c r="P28" s="44"/>
    </row>
    <row r="29" spans="2:16" x14ac:dyDescent="0.2">
      <c r="B29" s="7"/>
      <c r="C29" s="45"/>
      <c r="D29" s="46" t="s">
        <v>1</v>
      </c>
      <c r="E29" s="47" t="s">
        <v>2</v>
      </c>
      <c r="F29" s="84" t="s">
        <v>3</v>
      </c>
      <c r="G29" s="12">
        <v>1</v>
      </c>
      <c r="H29" s="14">
        <v>2</v>
      </c>
      <c r="I29" s="14">
        <v>3</v>
      </c>
      <c r="J29" s="12">
        <v>4</v>
      </c>
      <c r="K29" s="14">
        <v>5</v>
      </c>
      <c r="L29" s="14">
        <v>6</v>
      </c>
      <c r="M29" s="12">
        <v>7</v>
      </c>
      <c r="N29" s="14">
        <v>8</v>
      </c>
      <c r="O29" s="14">
        <v>9</v>
      </c>
      <c r="P29" s="12">
        <v>10</v>
      </c>
    </row>
    <row r="30" spans="2:16" x14ac:dyDescent="0.2">
      <c r="B30" s="49">
        <v>1</v>
      </c>
      <c r="C30" s="111" t="s">
        <v>29</v>
      </c>
      <c r="D30" s="51">
        <f t="shared" ref="D30:D39" si="6">SUM(G30:P30)</f>
        <v>7.5</v>
      </c>
      <c r="E30" s="52">
        <f t="shared" ref="E30:E39" si="7">COUNTA(G30:Q30)</f>
        <v>9</v>
      </c>
      <c r="F30" s="85">
        <f t="shared" ref="F30:F39" si="8">G30*$D$30^2+H30*$D$31^2+I30*$D$32^2+J30*$D$33^2+K30*$D$34^2+L30*$D$35^2+M30*$D$36^2+N30*$D$37^2+O30*$D$38^2+P30*$D$39^2</f>
        <v>120.375</v>
      </c>
      <c r="G30" s="53"/>
      <c r="H30" s="54">
        <v>0</v>
      </c>
      <c r="I30" s="54">
        <v>1</v>
      </c>
      <c r="J30" s="54">
        <v>0.5</v>
      </c>
      <c r="K30" s="54">
        <v>1</v>
      </c>
      <c r="L30" s="54">
        <v>1</v>
      </c>
      <c r="M30" s="54">
        <v>1</v>
      </c>
      <c r="N30" s="54">
        <v>1</v>
      </c>
      <c r="O30" s="54">
        <v>1</v>
      </c>
      <c r="P30" s="54">
        <v>1</v>
      </c>
    </row>
    <row r="31" spans="2:16" x14ac:dyDescent="0.2">
      <c r="B31" s="49">
        <v>2</v>
      </c>
      <c r="C31" s="50" t="s">
        <v>15</v>
      </c>
      <c r="D31" s="51">
        <f t="shared" si="6"/>
        <v>5.5</v>
      </c>
      <c r="E31" s="52">
        <f t="shared" si="7"/>
        <v>9</v>
      </c>
      <c r="F31" s="85">
        <f t="shared" si="8"/>
        <v>134.125</v>
      </c>
      <c r="G31" s="58">
        <v>1</v>
      </c>
      <c r="H31" s="56"/>
      <c r="I31" s="54">
        <v>0</v>
      </c>
      <c r="J31" s="54">
        <v>1</v>
      </c>
      <c r="K31" s="54">
        <v>1</v>
      </c>
      <c r="L31" s="54">
        <v>0.5</v>
      </c>
      <c r="M31" s="54">
        <v>0</v>
      </c>
      <c r="N31" s="54">
        <v>1</v>
      </c>
      <c r="O31" s="54">
        <v>0</v>
      </c>
      <c r="P31" s="54">
        <v>1</v>
      </c>
    </row>
    <row r="32" spans="2:16" x14ac:dyDescent="0.2">
      <c r="B32" s="49">
        <v>3</v>
      </c>
      <c r="C32" s="50" t="s">
        <v>235</v>
      </c>
      <c r="D32" s="51">
        <f t="shared" si="6"/>
        <v>5.5</v>
      </c>
      <c r="E32" s="52">
        <f t="shared" si="7"/>
        <v>9</v>
      </c>
      <c r="F32" s="85">
        <f t="shared" si="8"/>
        <v>96.875</v>
      </c>
      <c r="G32" s="58">
        <v>0</v>
      </c>
      <c r="H32" s="54">
        <v>1</v>
      </c>
      <c r="I32" s="56"/>
      <c r="J32" s="54">
        <v>1</v>
      </c>
      <c r="K32" s="54">
        <v>0</v>
      </c>
      <c r="L32" s="54">
        <v>0</v>
      </c>
      <c r="M32" s="54">
        <v>1</v>
      </c>
      <c r="N32" s="54">
        <v>0.5</v>
      </c>
      <c r="O32" s="54">
        <v>1</v>
      </c>
      <c r="P32" s="54">
        <v>1</v>
      </c>
    </row>
    <row r="33" spans="2:16" x14ac:dyDescent="0.2">
      <c r="B33" s="49">
        <v>4</v>
      </c>
      <c r="C33" s="50" t="s">
        <v>38</v>
      </c>
      <c r="D33" s="51">
        <f t="shared" si="6"/>
        <v>5.5</v>
      </c>
      <c r="E33" s="52">
        <f t="shared" si="7"/>
        <v>9</v>
      </c>
      <c r="F33" s="85">
        <f t="shared" si="8"/>
        <v>90.875</v>
      </c>
      <c r="G33" s="58">
        <v>0.5</v>
      </c>
      <c r="H33" s="54">
        <v>0</v>
      </c>
      <c r="I33" s="54">
        <v>0</v>
      </c>
      <c r="J33" s="56"/>
      <c r="K33" s="54">
        <v>1</v>
      </c>
      <c r="L33" s="54">
        <v>0</v>
      </c>
      <c r="M33" s="54">
        <v>1</v>
      </c>
      <c r="N33" s="54">
        <v>1</v>
      </c>
      <c r="O33" s="54">
        <v>1</v>
      </c>
      <c r="P33" s="54">
        <v>1</v>
      </c>
    </row>
    <row r="34" spans="2:16" x14ac:dyDescent="0.2">
      <c r="B34" s="49">
        <v>5</v>
      </c>
      <c r="C34" s="50" t="s">
        <v>30</v>
      </c>
      <c r="D34" s="51">
        <f t="shared" si="6"/>
        <v>4.5</v>
      </c>
      <c r="E34" s="52">
        <f t="shared" si="7"/>
        <v>9</v>
      </c>
      <c r="F34" s="85">
        <f t="shared" si="8"/>
        <v>68.25</v>
      </c>
      <c r="G34" s="58">
        <v>0</v>
      </c>
      <c r="H34" s="54">
        <v>0</v>
      </c>
      <c r="I34" s="54">
        <v>1</v>
      </c>
      <c r="J34" s="54">
        <v>0</v>
      </c>
      <c r="K34" s="56"/>
      <c r="L34" s="54">
        <v>0.5</v>
      </c>
      <c r="M34" s="54">
        <v>0.5</v>
      </c>
      <c r="N34" s="54">
        <v>1</v>
      </c>
      <c r="O34" s="54">
        <v>1</v>
      </c>
      <c r="P34" s="54">
        <v>0.5</v>
      </c>
    </row>
    <row r="35" spans="2:16" x14ac:dyDescent="0.2">
      <c r="B35" s="49">
        <v>6</v>
      </c>
      <c r="C35" s="50" t="s">
        <v>122</v>
      </c>
      <c r="D35" s="51">
        <f t="shared" si="6"/>
        <v>3.5</v>
      </c>
      <c r="E35" s="52">
        <f t="shared" si="7"/>
        <v>9</v>
      </c>
      <c r="F35" s="85">
        <f t="shared" si="8"/>
        <v>90.25</v>
      </c>
      <c r="G35" s="58">
        <v>0</v>
      </c>
      <c r="H35" s="54">
        <v>0.5</v>
      </c>
      <c r="I35" s="54">
        <v>1</v>
      </c>
      <c r="J35" s="54">
        <v>1</v>
      </c>
      <c r="K35" s="54">
        <v>0.5</v>
      </c>
      <c r="L35" s="56"/>
      <c r="M35" s="54">
        <v>0</v>
      </c>
      <c r="N35" s="54">
        <v>0</v>
      </c>
      <c r="O35" s="54">
        <v>0.5</v>
      </c>
      <c r="P35" s="54">
        <v>0</v>
      </c>
    </row>
    <row r="36" spans="2:16" x14ac:dyDescent="0.2">
      <c r="B36" s="49">
        <v>7</v>
      </c>
      <c r="C36" s="86" t="s">
        <v>242</v>
      </c>
      <c r="D36" s="51">
        <f t="shared" si="6"/>
        <v>3.5</v>
      </c>
      <c r="E36" s="52">
        <f t="shared" si="7"/>
        <v>9</v>
      </c>
      <c r="F36" s="85">
        <f t="shared" si="8"/>
        <v>63.25</v>
      </c>
      <c r="G36" s="58">
        <v>0</v>
      </c>
      <c r="H36" s="54">
        <v>1</v>
      </c>
      <c r="I36" s="54">
        <v>0</v>
      </c>
      <c r="J36" s="54">
        <v>0</v>
      </c>
      <c r="K36" s="54">
        <v>0.5</v>
      </c>
      <c r="L36" s="54">
        <v>1</v>
      </c>
      <c r="M36" s="56"/>
      <c r="N36" s="54">
        <v>0.5</v>
      </c>
      <c r="O36" s="54">
        <v>0</v>
      </c>
      <c r="P36" s="54">
        <v>0.5</v>
      </c>
    </row>
    <row r="37" spans="2:16" x14ac:dyDescent="0.2">
      <c r="B37" s="49">
        <v>8</v>
      </c>
      <c r="C37" s="86" t="s">
        <v>121</v>
      </c>
      <c r="D37" s="51">
        <f t="shared" si="6"/>
        <v>3.5</v>
      </c>
      <c r="E37" s="52">
        <f t="shared" si="7"/>
        <v>9</v>
      </c>
      <c r="F37" s="85">
        <f t="shared" si="8"/>
        <v>47</v>
      </c>
      <c r="G37" s="58">
        <v>0</v>
      </c>
      <c r="H37" s="54">
        <v>0</v>
      </c>
      <c r="I37" s="54">
        <v>0.5</v>
      </c>
      <c r="J37" s="54">
        <v>0</v>
      </c>
      <c r="K37" s="54">
        <v>0</v>
      </c>
      <c r="L37" s="54">
        <v>1</v>
      </c>
      <c r="M37" s="54">
        <v>0.5</v>
      </c>
      <c r="N37" s="56"/>
      <c r="O37" s="54">
        <v>0.5</v>
      </c>
      <c r="P37" s="54">
        <v>1</v>
      </c>
    </row>
    <row r="38" spans="2:16" x14ac:dyDescent="0.2">
      <c r="B38" s="49">
        <v>9</v>
      </c>
      <c r="C38" s="87" t="s">
        <v>32</v>
      </c>
      <c r="D38" s="51">
        <f t="shared" si="6"/>
        <v>3</v>
      </c>
      <c r="E38" s="52">
        <f t="shared" si="7"/>
        <v>9</v>
      </c>
      <c r="F38" s="85">
        <f t="shared" si="8"/>
        <v>54.75</v>
      </c>
      <c r="G38" s="58">
        <v>0</v>
      </c>
      <c r="H38" s="54">
        <v>1</v>
      </c>
      <c r="I38" s="54">
        <v>0</v>
      </c>
      <c r="J38" s="54">
        <v>0</v>
      </c>
      <c r="K38" s="54">
        <v>0</v>
      </c>
      <c r="L38" s="54">
        <v>0.5</v>
      </c>
      <c r="M38" s="54">
        <v>1</v>
      </c>
      <c r="N38" s="54">
        <v>0.5</v>
      </c>
      <c r="O38" s="56"/>
      <c r="P38" s="54">
        <v>0</v>
      </c>
    </row>
    <row r="39" spans="2:16" x14ac:dyDescent="0.2">
      <c r="B39" s="49">
        <v>10</v>
      </c>
      <c r="C39" s="50" t="s">
        <v>23</v>
      </c>
      <c r="D39" s="51">
        <f t="shared" si="6"/>
        <v>3</v>
      </c>
      <c r="E39" s="52">
        <f t="shared" si="7"/>
        <v>9</v>
      </c>
      <c r="F39" s="85">
        <f t="shared" si="8"/>
        <v>37.5</v>
      </c>
      <c r="G39" s="58">
        <v>0</v>
      </c>
      <c r="H39" s="54">
        <v>0</v>
      </c>
      <c r="I39" s="54">
        <v>0</v>
      </c>
      <c r="J39" s="54">
        <v>0</v>
      </c>
      <c r="K39" s="54">
        <v>0.5</v>
      </c>
      <c r="L39" s="68">
        <v>1</v>
      </c>
      <c r="M39" s="54">
        <v>0.5</v>
      </c>
      <c r="N39" s="54">
        <v>0</v>
      </c>
      <c r="O39" s="54">
        <v>1</v>
      </c>
      <c r="P39" s="56"/>
    </row>
    <row r="40" spans="2:16" x14ac:dyDescent="0.2">
      <c r="C40" s="44"/>
      <c r="D40" s="44"/>
      <c r="E40" s="44"/>
      <c r="F40" s="44"/>
      <c r="G40" s="44"/>
      <c r="H40" s="44"/>
      <c r="I40" s="44"/>
      <c r="J40" s="44"/>
      <c r="K40" s="44"/>
      <c r="L40" s="44"/>
      <c r="M40" s="44"/>
      <c r="N40" s="44"/>
      <c r="O40" s="44"/>
      <c r="P40" s="44"/>
    </row>
    <row r="41" spans="2:16" ht="18.75" thickBot="1" x14ac:dyDescent="0.3">
      <c r="B41" s="4"/>
      <c r="C41" s="43" t="s">
        <v>36</v>
      </c>
      <c r="D41" s="44"/>
      <c r="E41" s="44"/>
      <c r="F41" s="44"/>
      <c r="G41" s="44"/>
      <c r="H41" s="44"/>
      <c r="I41" s="44"/>
      <c r="J41" s="44"/>
      <c r="K41" s="44"/>
      <c r="L41" s="44"/>
      <c r="M41" s="44"/>
      <c r="N41" s="44"/>
      <c r="O41" s="44"/>
      <c r="P41" s="44"/>
    </row>
    <row r="42" spans="2:16" x14ac:dyDescent="0.2">
      <c r="B42" s="7"/>
      <c r="C42" s="45"/>
      <c r="D42" s="46" t="s">
        <v>1</v>
      </c>
      <c r="E42" s="47" t="s">
        <v>2</v>
      </c>
      <c r="F42" s="84" t="s">
        <v>3</v>
      </c>
      <c r="G42" s="12">
        <v>1</v>
      </c>
      <c r="H42" s="14">
        <v>2</v>
      </c>
      <c r="I42" s="14">
        <v>3</v>
      </c>
      <c r="J42" s="12">
        <v>4</v>
      </c>
      <c r="K42" s="14">
        <v>5</v>
      </c>
      <c r="L42" s="14">
        <v>6</v>
      </c>
      <c r="M42" s="12">
        <v>7</v>
      </c>
      <c r="N42" s="14">
        <v>8</v>
      </c>
      <c r="O42" s="14">
        <v>9</v>
      </c>
      <c r="P42" s="12">
        <v>10</v>
      </c>
    </row>
    <row r="43" spans="2:16" x14ac:dyDescent="0.2">
      <c r="B43" s="49">
        <v>1</v>
      </c>
      <c r="C43" s="111" t="s">
        <v>185</v>
      </c>
      <c r="D43" s="51">
        <f t="shared" ref="D43:D52" si="9">SUM(G43:P43)</f>
        <v>6.5</v>
      </c>
      <c r="E43" s="52">
        <f t="shared" ref="E43:E52" si="10">COUNTA(G43:Q43)</f>
        <v>8</v>
      </c>
      <c r="F43" s="85">
        <f t="shared" ref="F43:F52" si="11">G43*$D$43^2+H43*$D$44^2+I43*$D$45^2+J43*$D$46^2+K43*$D$47^2+L43*$D$48^2+M43*$D$49^2+N43*$D$50^2+O43*$D$51^2+P43*$D$52^2</f>
        <v>96.5</v>
      </c>
      <c r="G43" s="53"/>
      <c r="H43" s="54">
        <v>0.5</v>
      </c>
      <c r="I43" s="54">
        <v>1</v>
      </c>
      <c r="J43" s="54">
        <v>0.5</v>
      </c>
      <c r="K43" s="54">
        <v>0.5</v>
      </c>
      <c r="L43" s="54">
        <v>1</v>
      </c>
      <c r="M43" s="54">
        <v>1</v>
      </c>
      <c r="N43" s="54">
        <v>1</v>
      </c>
      <c r="O43" s="54">
        <v>1</v>
      </c>
      <c r="P43" s="54"/>
    </row>
    <row r="44" spans="2:16" x14ac:dyDescent="0.2">
      <c r="B44" s="49">
        <v>2</v>
      </c>
      <c r="C44" s="50" t="s">
        <v>194</v>
      </c>
      <c r="D44" s="51">
        <f t="shared" si="9"/>
        <v>6</v>
      </c>
      <c r="E44" s="52">
        <f t="shared" si="10"/>
        <v>8</v>
      </c>
      <c r="F44" s="85">
        <f t="shared" si="11"/>
        <v>93.375</v>
      </c>
      <c r="G44" s="58">
        <v>0.5</v>
      </c>
      <c r="H44" s="56"/>
      <c r="I44" s="54">
        <v>0</v>
      </c>
      <c r="J44" s="54">
        <v>1</v>
      </c>
      <c r="K44" s="54">
        <v>1</v>
      </c>
      <c r="L44" s="54">
        <v>1</v>
      </c>
      <c r="M44" s="54">
        <v>1</v>
      </c>
      <c r="N44" s="54">
        <v>0.5</v>
      </c>
      <c r="O44" s="54">
        <v>1</v>
      </c>
      <c r="P44" s="54"/>
    </row>
    <row r="45" spans="2:16" x14ac:dyDescent="0.2">
      <c r="B45" s="49">
        <v>3</v>
      </c>
      <c r="C45" s="50" t="s">
        <v>43</v>
      </c>
      <c r="D45" s="51">
        <f t="shared" si="9"/>
        <v>6</v>
      </c>
      <c r="E45" s="52">
        <f t="shared" si="10"/>
        <v>8</v>
      </c>
      <c r="F45" s="85">
        <f t="shared" si="11"/>
        <v>78.5</v>
      </c>
      <c r="G45" s="58">
        <v>0</v>
      </c>
      <c r="H45" s="54">
        <v>1</v>
      </c>
      <c r="I45" s="56"/>
      <c r="J45" s="54">
        <v>0</v>
      </c>
      <c r="K45" s="54">
        <v>1</v>
      </c>
      <c r="L45" s="54">
        <v>1</v>
      </c>
      <c r="M45" s="54">
        <v>1</v>
      </c>
      <c r="N45" s="54">
        <v>1</v>
      </c>
      <c r="O45" s="54">
        <v>1</v>
      </c>
      <c r="P45" s="54"/>
    </row>
    <row r="46" spans="2:16" x14ac:dyDescent="0.2">
      <c r="B46" s="49">
        <v>4</v>
      </c>
      <c r="C46" s="50" t="s">
        <v>21</v>
      </c>
      <c r="D46" s="51">
        <f t="shared" si="9"/>
        <v>5.5</v>
      </c>
      <c r="E46" s="52">
        <f t="shared" si="10"/>
        <v>8</v>
      </c>
      <c r="F46" s="85">
        <f t="shared" si="11"/>
        <v>69.375</v>
      </c>
      <c r="G46" s="58">
        <v>0.5</v>
      </c>
      <c r="H46" s="54">
        <v>0</v>
      </c>
      <c r="I46" s="54">
        <v>1</v>
      </c>
      <c r="J46" s="56"/>
      <c r="K46" s="54">
        <v>0</v>
      </c>
      <c r="L46" s="54">
        <v>1</v>
      </c>
      <c r="M46" s="54">
        <v>1</v>
      </c>
      <c r="N46" s="54">
        <v>1</v>
      </c>
      <c r="O46" s="54">
        <v>1</v>
      </c>
      <c r="P46" s="54"/>
    </row>
    <row r="47" spans="2:16" x14ac:dyDescent="0.2">
      <c r="B47" s="49">
        <v>5</v>
      </c>
      <c r="C47" s="50" t="s">
        <v>13</v>
      </c>
      <c r="D47" s="51">
        <f t="shared" si="9"/>
        <v>5.5</v>
      </c>
      <c r="E47" s="52">
        <f t="shared" si="10"/>
        <v>8</v>
      </c>
      <c r="F47" s="85">
        <f t="shared" si="11"/>
        <v>63.625</v>
      </c>
      <c r="G47" s="58">
        <v>0.5</v>
      </c>
      <c r="H47" s="54">
        <v>0</v>
      </c>
      <c r="I47" s="54">
        <v>0</v>
      </c>
      <c r="J47" s="54">
        <v>1</v>
      </c>
      <c r="K47" s="56"/>
      <c r="L47" s="54">
        <v>1</v>
      </c>
      <c r="M47" s="54">
        <v>1</v>
      </c>
      <c r="N47" s="54">
        <v>1</v>
      </c>
      <c r="O47" s="54">
        <v>1</v>
      </c>
      <c r="P47" s="54"/>
    </row>
    <row r="48" spans="2:16" x14ac:dyDescent="0.2">
      <c r="B48" s="49">
        <v>6</v>
      </c>
      <c r="C48" s="50" t="s">
        <v>66</v>
      </c>
      <c r="D48" s="51">
        <f t="shared" si="9"/>
        <v>2.5</v>
      </c>
      <c r="E48" s="52">
        <f t="shared" si="10"/>
        <v>8</v>
      </c>
      <c r="F48" s="85">
        <f t="shared" si="11"/>
        <v>4</v>
      </c>
      <c r="G48" s="58">
        <v>0</v>
      </c>
      <c r="H48" s="54">
        <v>0</v>
      </c>
      <c r="I48" s="54">
        <v>0</v>
      </c>
      <c r="J48" s="54">
        <v>0</v>
      </c>
      <c r="K48" s="54">
        <v>0</v>
      </c>
      <c r="L48" s="56"/>
      <c r="M48" s="54">
        <v>0.5</v>
      </c>
      <c r="N48" s="54">
        <v>1</v>
      </c>
      <c r="O48" s="54">
        <v>1</v>
      </c>
      <c r="P48" s="54"/>
    </row>
    <row r="49" spans="2:16" x14ac:dyDescent="0.2">
      <c r="B49" s="49">
        <v>7</v>
      </c>
      <c r="C49" s="86" t="s">
        <v>31</v>
      </c>
      <c r="D49" s="51">
        <f t="shared" si="9"/>
        <v>2</v>
      </c>
      <c r="E49" s="52">
        <f t="shared" si="10"/>
        <v>8</v>
      </c>
      <c r="F49" s="85">
        <f t="shared" si="11"/>
        <v>4.625</v>
      </c>
      <c r="G49" s="58">
        <v>0</v>
      </c>
      <c r="H49" s="54">
        <v>0</v>
      </c>
      <c r="I49" s="54">
        <v>0</v>
      </c>
      <c r="J49" s="54">
        <v>0</v>
      </c>
      <c r="K49" s="54">
        <v>0</v>
      </c>
      <c r="L49" s="54">
        <v>0.5</v>
      </c>
      <c r="M49" s="56"/>
      <c r="N49" s="68">
        <v>0.5</v>
      </c>
      <c r="O49" s="54">
        <v>1</v>
      </c>
      <c r="P49" s="54"/>
    </row>
    <row r="50" spans="2:16" x14ac:dyDescent="0.2">
      <c r="B50" s="49">
        <v>8</v>
      </c>
      <c r="C50" s="50" t="s">
        <v>37</v>
      </c>
      <c r="D50" s="51">
        <f t="shared" si="9"/>
        <v>1</v>
      </c>
      <c r="E50" s="52">
        <f t="shared" si="10"/>
        <v>8</v>
      </c>
      <c r="F50" s="85">
        <f t="shared" si="11"/>
        <v>20</v>
      </c>
      <c r="G50" s="58">
        <v>0</v>
      </c>
      <c r="H50" s="54">
        <v>0.5</v>
      </c>
      <c r="I50" s="54">
        <v>0</v>
      </c>
      <c r="J50" s="54">
        <v>0</v>
      </c>
      <c r="K50" s="54">
        <v>0</v>
      </c>
      <c r="L50" s="54">
        <v>0</v>
      </c>
      <c r="M50" s="54">
        <v>0.5</v>
      </c>
      <c r="N50" s="56"/>
      <c r="O50" s="54">
        <v>0</v>
      </c>
      <c r="P50" s="54"/>
    </row>
    <row r="51" spans="2:16" x14ac:dyDescent="0.2">
      <c r="B51" s="49">
        <v>9</v>
      </c>
      <c r="C51" s="50" t="s">
        <v>130</v>
      </c>
      <c r="D51" s="51">
        <f t="shared" si="9"/>
        <v>1</v>
      </c>
      <c r="E51" s="52">
        <f t="shared" si="10"/>
        <v>8</v>
      </c>
      <c r="F51" s="85">
        <f t="shared" si="11"/>
        <v>1</v>
      </c>
      <c r="G51" s="58">
        <v>0</v>
      </c>
      <c r="H51" s="54">
        <v>0</v>
      </c>
      <c r="I51" s="54">
        <v>0</v>
      </c>
      <c r="J51" s="54">
        <v>0</v>
      </c>
      <c r="K51" s="54">
        <v>0</v>
      </c>
      <c r="L51" s="54">
        <v>0</v>
      </c>
      <c r="M51" s="54">
        <v>0</v>
      </c>
      <c r="N51" s="54">
        <v>1</v>
      </c>
      <c r="O51" s="56"/>
      <c r="P51" s="54"/>
    </row>
    <row r="52" spans="2:16" x14ac:dyDescent="0.2">
      <c r="B52" s="49">
        <v>10</v>
      </c>
      <c r="C52" s="50" t="s">
        <v>34</v>
      </c>
      <c r="D52" s="51">
        <f t="shared" si="9"/>
        <v>0</v>
      </c>
      <c r="E52" s="52">
        <f t="shared" si="10"/>
        <v>9</v>
      </c>
      <c r="F52" s="85">
        <f t="shared" si="11"/>
        <v>0</v>
      </c>
      <c r="G52" s="58">
        <v>0</v>
      </c>
      <c r="H52" s="54">
        <v>0</v>
      </c>
      <c r="I52" s="54">
        <v>0</v>
      </c>
      <c r="J52" s="54">
        <v>0</v>
      </c>
      <c r="K52" s="54">
        <v>0</v>
      </c>
      <c r="L52" s="54">
        <v>0</v>
      </c>
      <c r="M52" s="54">
        <v>0</v>
      </c>
      <c r="N52" s="54">
        <v>0</v>
      </c>
      <c r="O52" s="54">
        <v>0</v>
      </c>
      <c r="P52" s="56"/>
    </row>
    <row r="54" spans="2:16" ht="18.75" thickBot="1" x14ac:dyDescent="0.3">
      <c r="B54" s="4"/>
      <c r="C54" s="43" t="s">
        <v>243</v>
      </c>
      <c r="D54" s="44"/>
      <c r="E54" s="44"/>
      <c r="F54" s="44"/>
      <c r="G54" s="44"/>
      <c r="H54" s="44"/>
      <c r="I54" s="44"/>
      <c r="J54" s="44"/>
      <c r="K54" s="44"/>
      <c r="L54" s="44"/>
      <c r="M54" s="44"/>
      <c r="N54" s="44"/>
      <c r="O54" s="44"/>
      <c r="P54" s="44"/>
    </row>
    <row r="55" spans="2:16" x14ac:dyDescent="0.2">
      <c r="B55" s="7"/>
      <c r="C55" s="45"/>
      <c r="D55" s="46" t="s">
        <v>1</v>
      </c>
      <c r="E55" s="47" t="s">
        <v>2</v>
      </c>
      <c r="F55" s="84" t="s">
        <v>3</v>
      </c>
      <c r="G55" s="12">
        <v>1</v>
      </c>
      <c r="H55" s="14">
        <v>2</v>
      </c>
      <c r="I55" s="14">
        <v>3</v>
      </c>
      <c r="J55" s="12">
        <v>4</v>
      </c>
      <c r="K55" s="14">
        <v>5</v>
      </c>
      <c r="L55" s="14">
        <v>6</v>
      </c>
      <c r="M55" s="12">
        <v>7</v>
      </c>
      <c r="N55" s="14">
        <v>8</v>
      </c>
      <c r="O55" s="14">
        <v>9</v>
      </c>
      <c r="P55" s="12">
        <v>10</v>
      </c>
    </row>
    <row r="56" spans="2:16" x14ac:dyDescent="0.2">
      <c r="B56" s="49">
        <v>1</v>
      </c>
      <c r="C56" s="111" t="s">
        <v>244</v>
      </c>
      <c r="D56" s="51">
        <f t="shared" ref="D56:D65" si="12">SUM(G56:P56)</f>
        <v>7.5</v>
      </c>
      <c r="E56" s="52">
        <f t="shared" ref="E56:E65" si="13">COUNTA(G56:Q56)</f>
        <v>9</v>
      </c>
      <c r="F56" s="85">
        <f t="shared" ref="F56:F65" si="14">G56*$D$56^2+H56*$D$57^2+I56*$D$58^2+J56*$D$59^2+K56*$D$60^2+L56*$D$61^2+M56*$D$62^2+N56*$D$63^2+O56*$D$64^2+P56*$D$65^2</f>
        <v>128.125</v>
      </c>
      <c r="G56" s="53"/>
      <c r="H56" s="54">
        <v>0</v>
      </c>
      <c r="I56" s="54">
        <v>1</v>
      </c>
      <c r="J56" s="54">
        <v>1</v>
      </c>
      <c r="K56" s="54">
        <v>0.5</v>
      </c>
      <c r="L56" s="54">
        <v>1</v>
      </c>
      <c r="M56" s="54">
        <v>1</v>
      </c>
      <c r="N56" s="54">
        <v>1</v>
      </c>
      <c r="O56" s="54">
        <v>1</v>
      </c>
      <c r="P56" s="54">
        <v>1</v>
      </c>
    </row>
    <row r="57" spans="2:16" x14ac:dyDescent="0.2">
      <c r="B57" s="49">
        <v>2</v>
      </c>
      <c r="C57" s="50" t="s">
        <v>45</v>
      </c>
      <c r="D57" s="51">
        <f t="shared" si="12"/>
        <v>6</v>
      </c>
      <c r="E57" s="52">
        <f t="shared" si="13"/>
        <v>9</v>
      </c>
      <c r="F57" s="85">
        <f t="shared" si="14"/>
        <v>119.25</v>
      </c>
      <c r="G57" s="58">
        <v>1</v>
      </c>
      <c r="H57" s="56"/>
      <c r="I57" s="54">
        <v>0</v>
      </c>
      <c r="J57" s="54">
        <v>0</v>
      </c>
      <c r="K57" s="54">
        <v>1</v>
      </c>
      <c r="L57" s="54">
        <v>1</v>
      </c>
      <c r="M57" s="54">
        <v>1</v>
      </c>
      <c r="N57" s="54">
        <v>1</v>
      </c>
      <c r="O57" s="54">
        <v>0</v>
      </c>
      <c r="P57" s="54">
        <v>1</v>
      </c>
    </row>
    <row r="58" spans="2:16" x14ac:dyDescent="0.2">
      <c r="B58" s="49">
        <v>3</v>
      </c>
      <c r="C58" s="50" t="s">
        <v>245</v>
      </c>
      <c r="D58" s="51">
        <f t="shared" si="12"/>
        <v>6</v>
      </c>
      <c r="E58" s="52">
        <f t="shared" si="13"/>
        <v>9</v>
      </c>
      <c r="F58" s="85">
        <f t="shared" si="14"/>
        <v>87.75</v>
      </c>
      <c r="G58" s="58">
        <v>0</v>
      </c>
      <c r="H58" s="54">
        <v>1</v>
      </c>
      <c r="I58" s="56"/>
      <c r="J58" s="54">
        <v>0</v>
      </c>
      <c r="K58" s="54">
        <v>0</v>
      </c>
      <c r="L58" s="54">
        <v>1</v>
      </c>
      <c r="M58" s="54">
        <v>1</v>
      </c>
      <c r="N58" s="68">
        <v>1</v>
      </c>
      <c r="O58" s="54">
        <v>1</v>
      </c>
      <c r="P58" s="54">
        <v>1</v>
      </c>
    </row>
    <row r="59" spans="2:16" x14ac:dyDescent="0.2">
      <c r="B59" s="49">
        <v>4</v>
      </c>
      <c r="C59" s="50" t="s">
        <v>246</v>
      </c>
      <c r="D59" s="51">
        <f t="shared" si="12"/>
        <v>5.5</v>
      </c>
      <c r="E59" s="52">
        <f t="shared" si="13"/>
        <v>9</v>
      </c>
      <c r="F59" s="85">
        <f t="shared" si="14"/>
        <v>109.625</v>
      </c>
      <c r="G59" s="58">
        <v>0</v>
      </c>
      <c r="H59" s="54">
        <v>1</v>
      </c>
      <c r="I59" s="54">
        <v>1</v>
      </c>
      <c r="J59" s="56"/>
      <c r="K59" s="54">
        <v>1</v>
      </c>
      <c r="L59" s="54">
        <v>0</v>
      </c>
      <c r="M59" s="54">
        <v>0</v>
      </c>
      <c r="N59" s="54">
        <v>0.5</v>
      </c>
      <c r="O59" s="54">
        <v>1</v>
      </c>
      <c r="P59" s="54">
        <v>1</v>
      </c>
    </row>
    <row r="60" spans="2:16" x14ac:dyDescent="0.2">
      <c r="B60" s="49">
        <v>5</v>
      </c>
      <c r="C60" s="50" t="s">
        <v>247</v>
      </c>
      <c r="D60" s="51">
        <f t="shared" si="12"/>
        <v>4.5</v>
      </c>
      <c r="E60" s="52">
        <f t="shared" si="13"/>
        <v>9</v>
      </c>
      <c r="F60" s="85">
        <f t="shared" si="14"/>
        <v>94.625</v>
      </c>
      <c r="G60" s="58">
        <v>0.5</v>
      </c>
      <c r="H60" s="54">
        <v>0</v>
      </c>
      <c r="I60" s="54">
        <v>1</v>
      </c>
      <c r="J60" s="54">
        <v>0</v>
      </c>
      <c r="K60" s="56"/>
      <c r="L60" s="54">
        <v>1</v>
      </c>
      <c r="M60" s="54">
        <v>1</v>
      </c>
      <c r="N60" s="54">
        <v>0</v>
      </c>
      <c r="O60" s="54">
        <v>0</v>
      </c>
      <c r="P60" s="54">
        <v>1</v>
      </c>
    </row>
    <row r="61" spans="2:16" x14ac:dyDescent="0.2">
      <c r="B61" s="49">
        <v>6</v>
      </c>
      <c r="C61" s="50" t="s">
        <v>248</v>
      </c>
      <c r="D61" s="51">
        <f t="shared" si="12"/>
        <v>4</v>
      </c>
      <c r="E61" s="52">
        <f t="shared" si="13"/>
        <v>9</v>
      </c>
      <c r="F61" s="85">
        <f t="shared" si="14"/>
        <v>53.75</v>
      </c>
      <c r="G61" s="58">
        <v>0</v>
      </c>
      <c r="H61" s="54">
        <v>0</v>
      </c>
      <c r="I61" s="54">
        <v>0</v>
      </c>
      <c r="J61" s="54">
        <v>1</v>
      </c>
      <c r="K61" s="54">
        <v>0</v>
      </c>
      <c r="L61" s="56"/>
      <c r="M61" s="54">
        <v>0</v>
      </c>
      <c r="N61" s="54">
        <v>1</v>
      </c>
      <c r="O61" s="54">
        <v>1</v>
      </c>
      <c r="P61" s="54">
        <v>1</v>
      </c>
    </row>
    <row r="62" spans="2:16" x14ac:dyDescent="0.2">
      <c r="B62" s="49">
        <v>7</v>
      </c>
      <c r="C62" s="50" t="s">
        <v>238</v>
      </c>
      <c r="D62" s="51">
        <f t="shared" si="12"/>
        <v>3.5</v>
      </c>
      <c r="E62" s="52">
        <f t="shared" si="13"/>
        <v>9</v>
      </c>
      <c r="F62" s="85">
        <f t="shared" si="14"/>
        <v>59.625</v>
      </c>
      <c r="G62" s="58">
        <v>0</v>
      </c>
      <c r="H62" s="54">
        <v>0</v>
      </c>
      <c r="I62" s="54">
        <v>0</v>
      </c>
      <c r="J62" s="54">
        <v>1</v>
      </c>
      <c r="K62" s="54">
        <v>0</v>
      </c>
      <c r="L62" s="54">
        <v>1</v>
      </c>
      <c r="M62" s="56"/>
      <c r="N62" s="54">
        <v>1</v>
      </c>
      <c r="O62" s="54">
        <v>0</v>
      </c>
      <c r="P62" s="54">
        <v>0.5</v>
      </c>
    </row>
    <row r="63" spans="2:16" x14ac:dyDescent="0.2">
      <c r="B63" s="49">
        <v>8</v>
      </c>
      <c r="C63" s="50" t="s">
        <v>249</v>
      </c>
      <c r="D63" s="51">
        <f t="shared" si="12"/>
        <v>3.5</v>
      </c>
      <c r="E63" s="52">
        <f t="shared" si="13"/>
        <v>9</v>
      </c>
      <c r="F63" s="85">
        <f t="shared" si="14"/>
        <v>46.625</v>
      </c>
      <c r="G63" s="58">
        <v>0</v>
      </c>
      <c r="H63" s="54">
        <v>0</v>
      </c>
      <c r="I63" s="54">
        <v>0</v>
      </c>
      <c r="J63" s="54">
        <v>0.5</v>
      </c>
      <c r="K63" s="54">
        <v>1</v>
      </c>
      <c r="L63" s="54">
        <v>0</v>
      </c>
      <c r="M63" s="54">
        <v>0</v>
      </c>
      <c r="N63" s="56"/>
      <c r="O63" s="54">
        <v>1</v>
      </c>
      <c r="P63" s="54">
        <v>1</v>
      </c>
    </row>
    <row r="64" spans="2:16" x14ac:dyDescent="0.2">
      <c r="B64" s="49">
        <v>9</v>
      </c>
      <c r="C64" s="50" t="s">
        <v>250</v>
      </c>
      <c r="D64" s="51">
        <f t="shared" si="12"/>
        <v>3</v>
      </c>
      <c r="E64" s="52">
        <f t="shared" si="13"/>
        <v>9</v>
      </c>
      <c r="F64" s="85">
        <f t="shared" si="14"/>
        <v>68.5</v>
      </c>
      <c r="G64" s="58">
        <v>0</v>
      </c>
      <c r="H64" s="54">
        <v>1</v>
      </c>
      <c r="I64" s="54">
        <v>0</v>
      </c>
      <c r="J64" s="54">
        <v>0</v>
      </c>
      <c r="K64" s="54">
        <v>1</v>
      </c>
      <c r="L64" s="54">
        <v>0</v>
      </c>
      <c r="M64" s="54">
        <v>1</v>
      </c>
      <c r="N64" s="54">
        <v>0</v>
      </c>
      <c r="O64" s="56"/>
      <c r="P64" s="54">
        <v>0</v>
      </c>
    </row>
    <row r="65" spans="2:16" x14ac:dyDescent="0.2">
      <c r="B65" s="49">
        <v>10</v>
      </c>
      <c r="C65" s="50" t="s">
        <v>240</v>
      </c>
      <c r="D65" s="51">
        <f t="shared" si="12"/>
        <v>1.5</v>
      </c>
      <c r="E65" s="52">
        <f t="shared" si="13"/>
        <v>9</v>
      </c>
      <c r="F65" s="85">
        <f t="shared" si="14"/>
        <v>15.125</v>
      </c>
      <c r="G65" s="58">
        <v>0</v>
      </c>
      <c r="H65" s="54">
        <v>0</v>
      </c>
      <c r="I65" s="54">
        <v>0</v>
      </c>
      <c r="J65" s="54">
        <v>0</v>
      </c>
      <c r="K65" s="54">
        <v>0</v>
      </c>
      <c r="L65" s="54">
        <v>0</v>
      </c>
      <c r="M65" s="54">
        <v>0.5</v>
      </c>
      <c r="N65" s="54">
        <v>0</v>
      </c>
      <c r="O65" s="54">
        <v>1</v>
      </c>
      <c r="P65" s="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dimension ref="B1:CB67"/>
  <sheetViews>
    <sheetView showGridLines="0" workbookViewId="0">
      <selection activeCell="S2" sqref="O1:S2"/>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7.140625" style="3" customWidth="1"/>
    <col min="7" max="18" width="4.5703125" style="2" customWidth="1"/>
    <col min="19" max="19" width="3.7109375" style="2" customWidth="1"/>
    <col min="20" max="20" width="4.7109375" style="2" customWidth="1"/>
    <col min="21" max="21" width="9.140625" style="2"/>
    <col min="22" max="79" width="9.140625" style="44"/>
    <col min="80" max="16384" width="9.140625" style="2"/>
  </cols>
  <sheetData>
    <row r="1" spans="2:80" ht="15" customHeight="1" x14ac:dyDescent="0.2">
      <c r="B1" s="4"/>
    </row>
    <row r="2" spans="2:80" ht="18.75" thickBot="1" x14ac:dyDescent="0.3">
      <c r="B2" s="4"/>
      <c r="C2" s="43" t="s">
        <v>0</v>
      </c>
    </row>
    <row r="3" spans="2:80" s="6" customFormat="1" x14ac:dyDescent="0.2">
      <c r="B3" s="7"/>
      <c r="C3" s="45"/>
      <c r="D3" s="46" t="s">
        <v>1</v>
      </c>
      <c r="E3" s="47" t="s">
        <v>2</v>
      </c>
      <c r="F3" s="84" t="s">
        <v>3</v>
      </c>
      <c r="G3" s="12">
        <v>1</v>
      </c>
      <c r="H3" s="14">
        <v>2</v>
      </c>
      <c r="I3" s="14">
        <v>3</v>
      </c>
      <c r="J3" s="12">
        <v>4</v>
      </c>
      <c r="K3" s="14">
        <v>5</v>
      </c>
      <c r="L3" s="14">
        <v>6</v>
      </c>
      <c r="M3" s="12">
        <v>7</v>
      </c>
      <c r="N3" s="14">
        <v>8</v>
      </c>
      <c r="O3" s="14">
        <v>9</v>
      </c>
      <c r="P3" s="12">
        <v>10</v>
      </c>
      <c r="Q3" s="14">
        <v>11</v>
      </c>
      <c r="R3" s="14">
        <v>12</v>
      </c>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row>
    <row r="4" spans="2:80" x14ac:dyDescent="0.2">
      <c r="B4" s="49">
        <v>1</v>
      </c>
      <c r="C4" s="50" t="s">
        <v>176</v>
      </c>
      <c r="D4" s="51">
        <v>8</v>
      </c>
      <c r="E4" s="52">
        <v>10</v>
      </c>
      <c r="F4" s="85">
        <v>174.125</v>
      </c>
      <c r="G4" s="53"/>
      <c r="H4" s="54">
        <v>0.5</v>
      </c>
      <c r="I4" s="54">
        <v>0.5</v>
      </c>
      <c r="J4" s="54">
        <v>0.5</v>
      </c>
      <c r="K4" s="54">
        <v>0.5</v>
      </c>
      <c r="L4" s="54">
        <v>1</v>
      </c>
      <c r="M4" s="54">
        <v>1</v>
      </c>
      <c r="N4" s="54">
        <v>1</v>
      </c>
      <c r="O4" s="54">
        <v>1</v>
      </c>
      <c r="P4" s="54">
        <v>1</v>
      </c>
      <c r="Q4" s="54">
        <v>1</v>
      </c>
      <c r="R4" s="54"/>
      <c r="CB4" s="44"/>
    </row>
    <row r="5" spans="2:80" x14ac:dyDescent="0.2">
      <c r="B5" s="49">
        <v>2</v>
      </c>
      <c r="C5" s="86" t="s">
        <v>191</v>
      </c>
      <c r="D5" s="51">
        <v>7.5</v>
      </c>
      <c r="E5" s="52">
        <v>10</v>
      </c>
      <c r="F5" s="85">
        <v>179.375</v>
      </c>
      <c r="G5" s="58">
        <v>0.5</v>
      </c>
      <c r="H5" s="56"/>
      <c r="I5" s="54">
        <v>1</v>
      </c>
      <c r="J5" s="54">
        <v>0</v>
      </c>
      <c r="K5" s="54">
        <v>0.5</v>
      </c>
      <c r="L5" s="54">
        <v>1</v>
      </c>
      <c r="M5" s="54">
        <v>1</v>
      </c>
      <c r="N5" s="54">
        <v>1</v>
      </c>
      <c r="O5" s="54">
        <v>1</v>
      </c>
      <c r="P5" s="54">
        <v>0.5</v>
      </c>
      <c r="Q5" s="54">
        <v>1</v>
      </c>
      <c r="R5" s="54"/>
      <c r="CB5" s="44"/>
    </row>
    <row r="6" spans="2:80" x14ac:dyDescent="0.2">
      <c r="B6" s="49">
        <v>3</v>
      </c>
      <c r="C6" s="50" t="s">
        <v>5</v>
      </c>
      <c r="D6" s="51">
        <v>7</v>
      </c>
      <c r="E6" s="52">
        <v>10</v>
      </c>
      <c r="F6" s="85">
        <v>147</v>
      </c>
      <c r="G6" s="58">
        <v>0.5</v>
      </c>
      <c r="H6" s="54">
        <v>0</v>
      </c>
      <c r="I6" s="56"/>
      <c r="J6" s="54">
        <v>1</v>
      </c>
      <c r="K6" s="54">
        <v>1</v>
      </c>
      <c r="L6" s="54">
        <v>0</v>
      </c>
      <c r="M6" s="54">
        <v>0.5</v>
      </c>
      <c r="N6" s="54">
        <v>1</v>
      </c>
      <c r="O6" s="54">
        <v>1</v>
      </c>
      <c r="P6" s="54">
        <v>1</v>
      </c>
      <c r="Q6" s="54">
        <v>1</v>
      </c>
      <c r="R6" s="54"/>
      <c r="CB6" s="44"/>
    </row>
    <row r="7" spans="2:80" x14ac:dyDescent="0.2">
      <c r="B7" s="49">
        <v>4</v>
      </c>
      <c r="C7" s="50" t="s">
        <v>6</v>
      </c>
      <c r="D7" s="51">
        <v>6.5</v>
      </c>
      <c r="E7" s="52">
        <v>10</v>
      </c>
      <c r="F7" s="85">
        <v>143.25</v>
      </c>
      <c r="G7" s="58">
        <v>0.5</v>
      </c>
      <c r="H7" s="54">
        <v>1</v>
      </c>
      <c r="I7" s="54">
        <v>0</v>
      </c>
      <c r="J7" s="56"/>
      <c r="K7" s="54">
        <v>0</v>
      </c>
      <c r="L7" s="54">
        <v>0</v>
      </c>
      <c r="M7" s="54">
        <v>1</v>
      </c>
      <c r="N7" s="54">
        <v>1</v>
      </c>
      <c r="O7" s="54">
        <v>1</v>
      </c>
      <c r="P7" s="54">
        <v>1</v>
      </c>
      <c r="Q7" s="54">
        <v>1</v>
      </c>
      <c r="R7" s="54"/>
      <c r="CB7" s="44"/>
    </row>
    <row r="8" spans="2:80" x14ac:dyDescent="0.2">
      <c r="B8" s="49">
        <v>5</v>
      </c>
      <c r="C8" s="50" t="s">
        <v>9</v>
      </c>
      <c r="D8" s="51">
        <v>5.5</v>
      </c>
      <c r="E8" s="52">
        <v>10</v>
      </c>
      <c r="F8" s="85">
        <v>135</v>
      </c>
      <c r="G8" s="58">
        <v>0.5</v>
      </c>
      <c r="H8" s="54">
        <v>0.5</v>
      </c>
      <c r="I8" s="54">
        <v>0</v>
      </c>
      <c r="J8" s="54">
        <v>1</v>
      </c>
      <c r="K8" s="56"/>
      <c r="L8" s="68">
        <v>0.5</v>
      </c>
      <c r="M8" s="54">
        <v>0</v>
      </c>
      <c r="N8" s="54">
        <v>0.5</v>
      </c>
      <c r="O8" s="54">
        <v>0.5</v>
      </c>
      <c r="P8" s="54">
        <v>1</v>
      </c>
      <c r="Q8" s="54">
        <v>1</v>
      </c>
      <c r="R8" s="54"/>
      <c r="CB8" s="44"/>
    </row>
    <row r="9" spans="2:80" x14ac:dyDescent="0.2">
      <c r="B9" s="49">
        <v>6</v>
      </c>
      <c r="C9" s="50" t="s">
        <v>4</v>
      </c>
      <c r="D9" s="51">
        <v>5.5</v>
      </c>
      <c r="E9" s="52">
        <v>10</v>
      </c>
      <c r="F9" s="85">
        <v>132.375</v>
      </c>
      <c r="G9" s="58">
        <v>0</v>
      </c>
      <c r="H9" s="54">
        <v>0</v>
      </c>
      <c r="I9" s="54">
        <v>1</v>
      </c>
      <c r="J9" s="54">
        <v>1</v>
      </c>
      <c r="K9" s="54">
        <v>0.5</v>
      </c>
      <c r="L9" s="56"/>
      <c r="M9" s="54">
        <v>0.5</v>
      </c>
      <c r="N9" s="54">
        <v>0</v>
      </c>
      <c r="O9" s="54">
        <v>1</v>
      </c>
      <c r="P9" s="54">
        <v>1</v>
      </c>
      <c r="Q9" s="54">
        <v>0.5</v>
      </c>
      <c r="R9" s="54"/>
      <c r="CB9" s="44"/>
    </row>
    <row r="10" spans="2:80" x14ac:dyDescent="0.2">
      <c r="B10" s="49">
        <v>7</v>
      </c>
      <c r="C10" s="50" t="s">
        <v>8</v>
      </c>
      <c r="D10" s="51">
        <v>5</v>
      </c>
      <c r="E10" s="52">
        <v>10</v>
      </c>
      <c r="F10" s="85">
        <v>90.875</v>
      </c>
      <c r="G10" s="58">
        <v>0</v>
      </c>
      <c r="H10" s="54">
        <v>0</v>
      </c>
      <c r="I10" s="54">
        <v>0.5</v>
      </c>
      <c r="J10" s="54">
        <v>0</v>
      </c>
      <c r="K10" s="54">
        <v>1</v>
      </c>
      <c r="L10" s="54">
        <v>0.5</v>
      </c>
      <c r="M10" s="56"/>
      <c r="N10" s="54">
        <v>1</v>
      </c>
      <c r="O10" s="54">
        <v>0</v>
      </c>
      <c r="P10" s="54">
        <v>1</v>
      </c>
      <c r="Q10" s="54">
        <v>1</v>
      </c>
      <c r="R10" s="54"/>
      <c r="CB10" s="44"/>
    </row>
    <row r="11" spans="2:80" x14ac:dyDescent="0.2">
      <c r="B11" s="49">
        <v>8</v>
      </c>
      <c r="C11" s="50" t="s">
        <v>10</v>
      </c>
      <c r="D11" s="51">
        <v>4</v>
      </c>
      <c r="E11" s="52">
        <v>10</v>
      </c>
      <c r="F11" s="85">
        <v>58.875</v>
      </c>
      <c r="G11" s="58">
        <v>0</v>
      </c>
      <c r="H11" s="54">
        <v>0</v>
      </c>
      <c r="I11" s="54">
        <v>0</v>
      </c>
      <c r="J11" s="54">
        <v>0</v>
      </c>
      <c r="K11" s="54">
        <v>0.5</v>
      </c>
      <c r="L11" s="54">
        <v>1</v>
      </c>
      <c r="M11" s="54">
        <v>0</v>
      </c>
      <c r="N11" s="56"/>
      <c r="O11" s="54">
        <v>1</v>
      </c>
      <c r="P11" s="54">
        <v>1</v>
      </c>
      <c r="Q11" s="54">
        <v>0.5</v>
      </c>
      <c r="R11" s="54"/>
      <c r="CB11" s="44"/>
    </row>
    <row r="12" spans="2:80" x14ac:dyDescent="0.2">
      <c r="B12" s="49">
        <v>9</v>
      </c>
      <c r="C12" s="87" t="s">
        <v>46</v>
      </c>
      <c r="D12" s="51">
        <v>3</v>
      </c>
      <c r="E12" s="52">
        <v>10</v>
      </c>
      <c r="F12" s="85">
        <v>43.125</v>
      </c>
      <c r="G12" s="58">
        <v>0</v>
      </c>
      <c r="H12" s="54">
        <v>0</v>
      </c>
      <c r="I12" s="54">
        <v>0</v>
      </c>
      <c r="J12" s="54">
        <v>0</v>
      </c>
      <c r="K12" s="54">
        <v>0.5</v>
      </c>
      <c r="L12" s="54">
        <v>0</v>
      </c>
      <c r="M12" s="54">
        <v>1</v>
      </c>
      <c r="N12" s="54">
        <v>0</v>
      </c>
      <c r="O12" s="56"/>
      <c r="P12" s="54">
        <v>0.5</v>
      </c>
      <c r="Q12" s="54">
        <v>1</v>
      </c>
      <c r="R12" s="54"/>
      <c r="CB12" s="44"/>
    </row>
    <row r="13" spans="2:80" x14ac:dyDescent="0.2">
      <c r="B13" s="49">
        <v>10</v>
      </c>
      <c r="C13" s="50" t="s">
        <v>16</v>
      </c>
      <c r="D13" s="51">
        <v>2</v>
      </c>
      <c r="E13" s="52">
        <v>10</v>
      </c>
      <c r="F13" s="85">
        <v>33.625</v>
      </c>
      <c r="G13" s="58">
        <v>0</v>
      </c>
      <c r="H13" s="54">
        <v>0.5</v>
      </c>
      <c r="I13" s="54">
        <v>0</v>
      </c>
      <c r="J13" s="54">
        <v>0</v>
      </c>
      <c r="K13" s="54">
        <v>0</v>
      </c>
      <c r="L13" s="54">
        <v>0</v>
      </c>
      <c r="M13" s="54">
        <v>0</v>
      </c>
      <c r="N13" s="54">
        <v>0</v>
      </c>
      <c r="O13" s="54">
        <v>0.5</v>
      </c>
      <c r="P13" s="56"/>
      <c r="Q13" s="54">
        <v>1</v>
      </c>
      <c r="R13" s="54"/>
      <c r="CB13" s="44"/>
    </row>
    <row r="14" spans="2:80" x14ac:dyDescent="0.2">
      <c r="B14" s="49">
        <v>11</v>
      </c>
      <c r="C14" s="88" t="s">
        <v>19</v>
      </c>
      <c r="D14" s="51">
        <v>1</v>
      </c>
      <c r="E14" s="52">
        <v>10</v>
      </c>
      <c r="F14" s="85">
        <v>23.125</v>
      </c>
      <c r="G14" s="58">
        <v>0</v>
      </c>
      <c r="H14" s="54">
        <v>0</v>
      </c>
      <c r="I14" s="54">
        <v>0</v>
      </c>
      <c r="J14" s="54">
        <v>0</v>
      </c>
      <c r="K14" s="54">
        <v>0</v>
      </c>
      <c r="L14" s="54">
        <v>0.5</v>
      </c>
      <c r="M14" s="54">
        <v>0</v>
      </c>
      <c r="N14" s="54">
        <v>0.5</v>
      </c>
      <c r="O14" s="54">
        <v>0</v>
      </c>
      <c r="P14" s="54">
        <v>0</v>
      </c>
      <c r="Q14" s="56"/>
      <c r="R14" s="54"/>
      <c r="CB14" s="44"/>
    </row>
    <row r="15" spans="2:80" x14ac:dyDescent="0.2">
      <c r="B15" s="49">
        <v>12</v>
      </c>
      <c r="C15" s="50" t="s">
        <v>67</v>
      </c>
      <c r="D15" s="51">
        <v>0</v>
      </c>
      <c r="E15" s="52">
        <v>11</v>
      </c>
      <c r="F15" s="85">
        <v>0</v>
      </c>
      <c r="G15" s="58">
        <v>0</v>
      </c>
      <c r="H15" s="54">
        <v>0</v>
      </c>
      <c r="I15" s="54">
        <v>0</v>
      </c>
      <c r="J15" s="54">
        <v>0</v>
      </c>
      <c r="K15" s="54">
        <v>0</v>
      </c>
      <c r="L15" s="54">
        <v>0</v>
      </c>
      <c r="M15" s="54">
        <v>0</v>
      </c>
      <c r="N15" s="54">
        <v>0</v>
      </c>
      <c r="O15" s="54">
        <v>0</v>
      </c>
      <c r="P15" s="54">
        <v>0</v>
      </c>
      <c r="Q15" s="54">
        <v>0</v>
      </c>
      <c r="R15" s="56"/>
      <c r="CB15" s="44"/>
    </row>
    <row r="16" spans="2:80" x14ac:dyDescent="0.2">
      <c r="CB16" s="44"/>
    </row>
    <row r="17" spans="2:80" ht="18.75" thickBot="1" x14ac:dyDescent="0.3">
      <c r="B17" s="4"/>
      <c r="C17" s="43" t="s">
        <v>14</v>
      </c>
      <c r="D17" s="44"/>
      <c r="E17" s="44"/>
      <c r="F17" s="44"/>
      <c r="G17" s="44"/>
      <c r="H17" s="44"/>
      <c r="I17" s="44"/>
      <c r="J17" s="44"/>
      <c r="K17" s="44"/>
      <c r="L17" s="44"/>
      <c r="M17" s="44"/>
      <c r="N17" s="44"/>
      <c r="O17" s="44"/>
      <c r="P17" s="44"/>
      <c r="Q17" s="44"/>
      <c r="R17" s="44"/>
      <c r="CB17" s="44"/>
    </row>
    <row r="18" spans="2:80" x14ac:dyDescent="0.2">
      <c r="B18" s="7"/>
      <c r="C18" s="45"/>
      <c r="D18" s="46" t="s">
        <v>1</v>
      </c>
      <c r="E18" s="47" t="s">
        <v>2</v>
      </c>
      <c r="F18" s="84" t="s">
        <v>3</v>
      </c>
      <c r="G18" s="12">
        <v>1</v>
      </c>
      <c r="H18" s="14">
        <v>2</v>
      </c>
      <c r="I18" s="14">
        <v>3</v>
      </c>
      <c r="J18" s="12">
        <v>4</v>
      </c>
      <c r="K18" s="14">
        <v>5</v>
      </c>
      <c r="L18" s="14">
        <v>6</v>
      </c>
      <c r="M18" s="12">
        <v>7</v>
      </c>
      <c r="N18" s="14">
        <v>8</v>
      </c>
      <c r="O18" s="14">
        <v>9</v>
      </c>
      <c r="P18" s="12">
        <v>10</v>
      </c>
      <c r="Q18" s="14">
        <v>11</v>
      </c>
      <c r="R18" s="14">
        <v>12</v>
      </c>
      <c r="CB18" s="44"/>
    </row>
    <row r="19" spans="2:80" x14ac:dyDescent="0.2">
      <c r="B19" s="49">
        <v>1</v>
      </c>
      <c r="C19" s="50" t="s">
        <v>11</v>
      </c>
      <c r="D19" s="51">
        <v>7.5</v>
      </c>
      <c r="E19" s="52">
        <v>10</v>
      </c>
      <c r="F19" s="85">
        <v>169.375</v>
      </c>
      <c r="G19" s="53"/>
      <c r="H19" s="54">
        <v>0.5</v>
      </c>
      <c r="I19" s="54">
        <v>0.5</v>
      </c>
      <c r="J19" s="54">
        <v>0.5</v>
      </c>
      <c r="K19" s="54">
        <v>0.5</v>
      </c>
      <c r="L19" s="54">
        <v>1</v>
      </c>
      <c r="M19" s="54">
        <v>0.5</v>
      </c>
      <c r="N19" s="54">
        <v>1</v>
      </c>
      <c r="O19" s="68">
        <v>1</v>
      </c>
      <c r="P19" s="54">
        <v>1</v>
      </c>
      <c r="Q19" s="54">
        <v>1</v>
      </c>
      <c r="R19" s="54"/>
      <c r="CB19" s="44"/>
    </row>
    <row r="20" spans="2:80" x14ac:dyDescent="0.2">
      <c r="B20" s="49">
        <v>2</v>
      </c>
      <c r="C20" s="50" t="s">
        <v>12</v>
      </c>
      <c r="D20" s="51">
        <v>7</v>
      </c>
      <c r="E20" s="52">
        <v>10</v>
      </c>
      <c r="F20" s="85">
        <v>151.875</v>
      </c>
      <c r="G20" s="58">
        <v>0.5</v>
      </c>
      <c r="H20" s="56"/>
      <c r="I20" s="54">
        <v>0</v>
      </c>
      <c r="J20" s="54">
        <v>0.5</v>
      </c>
      <c r="K20" s="54">
        <v>0.5</v>
      </c>
      <c r="L20" s="54">
        <v>0.5</v>
      </c>
      <c r="M20" s="54">
        <v>1</v>
      </c>
      <c r="N20" s="54">
        <v>1</v>
      </c>
      <c r="O20" s="54">
        <v>1</v>
      </c>
      <c r="P20" s="54">
        <v>1</v>
      </c>
      <c r="Q20" s="54">
        <v>1</v>
      </c>
      <c r="R20" s="54"/>
      <c r="CB20" s="44"/>
    </row>
    <row r="21" spans="2:80" x14ac:dyDescent="0.2">
      <c r="B21" s="49">
        <v>3</v>
      </c>
      <c r="C21" s="50" t="s">
        <v>7</v>
      </c>
      <c r="D21" s="51">
        <v>6.5</v>
      </c>
      <c r="E21" s="52">
        <v>10</v>
      </c>
      <c r="F21" s="85">
        <v>174.625</v>
      </c>
      <c r="G21" s="58">
        <v>0.5</v>
      </c>
      <c r="H21" s="54">
        <v>1</v>
      </c>
      <c r="I21" s="56"/>
      <c r="J21" s="54">
        <v>1</v>
      </c>
      <c r="K21" s="54">
        <v>1</v>
      </c>
      <c r="L21" s="54">
        <v>0</v>
      </c>
      <c r="M21" s="54">
        <v>0</v>
      </c>
      <c r="N21" s="54">
        <v>0</v>
      </c>
      <c r="O21" s="54">
        <v>1</v>
      </c>
      <c r="P21" s="54">
        <v>1</v>
      </c>
      <c r="Q21" s="54">
        <v>1</v>
      </c>
      <c r="R21" s="54"/>
      <c r="CB21" s="44"/>
    </row>
    <row r="22" spans="2:80" x14ac:dyDescent="0.2">
      <c r="B22" s="49">
        <v>4</v>
      </c>
      <c r="C22" s="50" t="s">
        <v>26</v>
      </c>
      <c r="D22" s="51">
        <v>6.5</v>
      </c>
      <c r="E22" s="52">
        <v>10</v>
      </c>
      <c r="F22" s="85">
        <v>142.75</v>
      </c>
      <c r="G22" s="58">
        <v>0.5</v>
      </c>
      <c r="H22" s="54">
        <v>0.5</v>
      </c>
      <c r="I22" s="54">
        <v>0</v>
      </c>
      <c r="J22" s="56"/>
      <c r="K22" s="54">
        <v>0.5</v>
      </c>
      <c r="L22" s="54">
        <v>0.5</v>
      </c>
      <c r="M22" s="54">
        <v>1</v>
      </c>
      <c r="N22" s="54">
        <v>0.5</v>
      </c>
      <c r="O22" s="54">
        <v>1</v>
      </c>
      <c r="P22" s="54">
        <v>1</v>
      </c>
      <c r="Q22" s="54">
        <v>1</v>
      </c>
      <c r="R22" s="54"/>
      <c r="CB22" s="44"/>
    </row>
    <row r="23" spans="2:80" x14ac:dyDescent="0.2">
      <c r="B23" s="49">
        <v>5</v>
      </c>
      <c r="C23" s="50" t="s">
        <v>18</v>
      </c>
      <c r="D23" s="51">
        <v>5.5</v>
      </c>
      <c r="E23" s="52">
        <v>10</v>
      </c>
      <c r="F23" s="85">
        <v>136.25</v>
      </c>
      <c r="G23" s="58">
        <v>0.5</v>
      </c>
      <c r="H23" s="54">
        <v>0.5</v>
      </c>
      <c r="I23" s="54">
        <v>0</v>
      </c>
      <c r="J23" s="54">
        <v>0.5</v>
      </c>
      <c r="K23" s="56"/>
      <c r="L23" s="54">
        <v>0.5</v>
      </c>
      <c r="M23" s="54">
        <v>0.5</v>
      </c>
      <c r="N23" s="54">
        <v>1</v>
      </c>
      <c r="O23" s="54">
        <v>0.5</v>
      </c>
      <c r="P23" s="54">
        <v>0.5</v>
      </c>
      <c r="Q23" s="54">
        <v>1</v>
      </c>
      <c r="R23" s="54"/>
      <c r="CB23" s="44"/>
    </row>
    <row r="24" spans="2:80" x14ac:dyDescent="0.2">
      <c r="B24" s="49">
        <v>6</v>
      </c>
      <c r="C24" s="50" t="s">
        <v>15</v>
      </c>
      <c r="D24" s="51">
        <v>5</v>
      </c>
      <c r="E24" s="52">
        <v>10</v>
      </c>
      <c r="F24" s="85">
        <v>136</v>
      </c>
      <c r="G24" s="58">
        <v>0</v>
      </c>
      <c r="H24" s="54">
        <v>0.5</v>
      </c>
      <c r="I24" s="54">
        <v>1</v>
      </c>
      <c r="J24" s="54">
        <v>0.5</v>
      </c>
      <c r="K24" s="54">
        <v>0.5</v>
      </c>
      <c r="L24" s="56"/>
      <c r="M24" s="54">
        <v>1</v>
      </c>
      <c r="N24" s="54">
        <v>0</v>
      </c>
      <c r="O24" s="54">
        <v>0.5</v>
      </c>
      <c r="P24" s="54">
        <v>0</v>
      </c>
      <c r="Q24" s="54">
        <v>1</v>
      </c>
      <c r="R24" s="54"/>
      <c r="CB24" s="44"/>
    </row>
    <row r="25" spans="2:80" x14ac:dyDescent="0.2">
      <c r="B25" s="49">
        <v>7</v>
      </c>
      <c r="C25" s="50" t="s">
        <v>24</v>
      </c>
      <c r="D25" s="51">
        <v>5</v>
      </c>
      <c r="E25" s="52">
        <v>10</v>
      </c>
      <c r="F25" s="85">
        <v>115</v>
      </c>
      <c r="G25" s="58">
        <v>0.5</v>
      </c>
      <c r="H25" s="54">
        <v>0</v>
      </c>
      <c r="I25" s="54">
        <v>1</v>
      </c>
      <c r="J25" s="54">
        <v>0</v>
      </c>
      <c r="K25" s="54">
        <v>0.5</v>
      </c>
      <c r="L25" s="54">
        <v>0</v>
      </c>
      <c r="M25" s="56"/>
      <c r="N25" s="54">
        <v>0.5</v>
      </c>
      <c r="O25" s="54">
        <v>0.5</v>
      </c>
      <c r="P25" s="54">
        <v>1</v>
      </c>
      <c r="Q25" s="54">
        <v>1</v>
      </c>
      <c r="R25" s="54"/>
      <c r="CB25" s="44"/>
    </row>
    <row r="26" spans="2:80" x14ac:dyDescent="0.2">
      <c r="B26" s="49">
        <v>8</v>
      </c>
      <c r="C26" s="50" t="s">
        <v>17</v>
      </c>
      <c r="D26" s="51">
        <v>5</v>
      </c>
      <c r="E26" s="52">
        <v>10</v>
      </c>
      <c r="F26" s="85">
        <v>109.875</v>
      </c>
      <c r="G26" s="58">
        <v>0</v>
      </c>
      <c r="H26" s="54">
        <v>0</v>
      </c>
      <c r="I26" s="54">
        <v>1</v>
      </c>
      <c r="J26" s="54">
        <v>0.5</v>
      </c>
      <c r="K26" s="54">
        <v>0</v>
      </c>
      <c r="L26" s="54">
        <v>1</v>
      </c>
      <c r="M26" s="54">
        <v>0.5</v>
      </c>
      <c r="N26" s="56"/>
      <c r="O26" s="54">
        <v>0</v>
      </c>
      <c r="P26" s="54">
        <v>1</v>
      </c>
      <c r="Q26" s="54">
        <v>1</v>
      </c>
      <c r="R26" s="54"/>
      <c r="CB26" s="44"/>
    </row>
    <row r="27" spans="2:80" x14ac:dyDescent="0.2">
      <c r="B27" s="49">
        <v>9</v>
      </c>
      <c r="C27" s="50" t="s">
        <v>22</v>
      </c>
      <c r="D27" s="51">
        <v>4</v>
      </c>
      <c r="E27" s="52">
        <v>10</v>
      </c>
      <c r="F27" s="85">
        <v>69.625</v>
      </c>
      <c r="G27" s="58">
        <v>0</v>
      </c>
      <c r="H27" s="54">
        <v>0</v>
      </c>
      <c r="I27" s="54">
        <v>0</v>
      </c>
      <c r="J27" s="54">
        <v>0</v>
      </c>
      <c r="K27" s="54">
        <v>0.5</v>
      </c>
      <c r="L27" s="54">
        <v>0.5</v>
      </c>
      <c r="M27" s="54">
        <v>0.5</v>
      </c>
      <c r="N27" s="54">
        <v>1</v>
      </c>
      <c r="O27" s="56"/>
      <c r="P27" s="54">
        <v>0.5</v>
      </c>
      <c r="Q27" s="54">
        <v>1</v>
      </c>
      <c r="R27" s="54"/>
      <c r="CB27" s="44"/>
    </row>
    <row r="28" spans="2:80" x14ac:dyDescent="0.2">
      <c r="B28" s="49">
        <v>10</v>
      </c>
      <c r="C28" s="50" t="s">
        <v>29</v>
      </c>
      <c r="D28" s="51">
        <v>3</v>
      </c>
      <c r="E28" s="52">
        <v>10</v>
      </c>
      <c r="F28" s="85">
        <v>48.125</v>
      </c>
      <c r="G28" s="58">
        <v>0</v>
      </c>
      <c r="H28" s="54">
        <v>0</v>
      </c>
      <c r="I28" s="54">
        <v>0</v>
      </c>
      <c r="J28" s="54">
        <v>0</v>
      </c>
      <c r="K28" s="54">
        <v>0.5</v>
      </c>
      <c r="L28" s="54">
        <v>1</v>
      </c>
      <c r="M28" s="54">
        <v>0</v>
      </c>
      <c r="N28" s="54">
        <v>0</v>
      </c>
      <c r="O28" s="54">
        <v>0.5</v>
      </c>
      <c r="P28" s="56"/>
      <c r="Q28" s="54">
        <v>1</v>
      </c>
      <c r="R28" s="54"/>
      <c r="CB28" s="44"/>
    </row>
    <row r="29" spans="2:80" x14ac:dyDescent="0.2">
      <c r="B29" s="49">
        <v>11</v>
      </c>
      <c r="C29" s="50" t="s">
        <v>43</v>
      </c>
      <c r="D29" s="51">
        <v>0</v>
      </c>
      <c r="E29" s="52">
        <v>10</v>
      </c>
      <c r="F29" s="85">
        <v>0</v>
      </c>
      <c r="G29" s="58">
        <v>0</v>
      </c>
      <c r="H29" s="54">
        <v>0</v>
      </c>
      <c r="I29" s="54">
        <v>0</v>
      </c>
      <c r="J29" s="54">
        <v>0</v>
      </c>
      <c r="K29" s="54">
        <v>0</v>
      </c>
      <c r="L29" s="54">
        <v>0</v>
      </c>
      <c r="M29" s="54">
        <v>0</v>
      </c>
      <c r="N29" s="54">
        <v>0</v>
      </c>
      <c r="O29" s="54">
        <v>0</v>
      </c>
      <c r="P29" s="54">
        <v>0</v>
      </c>
      <c r="Q29" s="56"/>
      <c r="R29" s="54"/>
      <c r="CB29" s="44"/>
    </row>
    <row r="30" spans="2:80" x14ac:dyDescent="0.2">
      <c r="B30" s="49">
        <v>12</v>
      </c>
      <c r="C30" s="50" t="s">
        <v>67</v>
      </c>
      <c r="D30" s="51">
        <v>0</v>
      </c>
      <c r="E30" s="52">
        <v>11</v>
      </c>
      <c r="F30" s="85">
        <v>0</v>
      </c>
      <c r="G30" s="58">
        <v>0</v>
      </c>
      <c r="H30" s="54">
        <v>0</v>
      </c>
      <c r="I30" s="54">
        <v>0</v>
      </c>
      <c r="J30" s="54">
        <v>0</v>
      </c>
      <c r="K30" s="54">
        <v>0</v>
      </c>
      <c r="L30" s="54">
        <v>0</v>
      </c>
      <c r="M30" s="54">
        <v>0</v>
      </c>
      <c r="N30" s="54">
        <v>0</v>
      </c>
      <c r="O30" s="54">
        <v>0</v>
      </c>
      <c r="P30" s="54">
        <v>0</v>
      </c>
      <c r="Q30" s="54">
        <v>0</v>
      </c>
      <c r="R30" s="56"/>
      <c r="CB30" s="44"/>
    </row>
    <row r="31" spans="2:80" x14ac:dyDescent="0.2">
      <c r="C31" s="44"/>
      <c r="D31" s="44"/>
      <c r="E31" s="44"/>
      <c r="F31" s="44"/>
      <c r="G31" s="44"/>
      <c r="H31" s="44"/>
      <c r="I31" s="44"/>
      <c r="J31" s="44"/>
      <c r="K31" s="44"/>
      <c r="L31" s="44"/>
      <c r="M31" s="44"/>
      <c r="N31" s="44"/>
      <c r="O31" s="44"/>
      <c r="P31" s="44"/>
      <c r="Q31" s="44"/>
      <c r="R31" s="44"/>
      <c r="CB31" s="44"/>
    </row>
    <row r="32" spans="2:80" ht="18.75" thickBot="1" x14ac:dyDescent="0.3">
      <c r="B32" s="4"/>
      <c r="C32" s="43" t="s">
        <v>25</v>
      </c>
      <c r="D32" s="44"/>
      <c r="E32" s="44"/>
      <c r="F32" s="44"/>
      <c r="G32" s="44"/>
      <c r="H32" s="44"/>
      <c r="I32" s="44"/>
      <c r="J32" s="44"/>
      <c r="K32" s="44"/>
      <c r="L32" s="44"/>
      <c r="M32" s="44"/>
      <c r="N32" s="44"/>
      <c r="O32" s="44"/>
      <c r="P32" s="44"/>
      <c r="Q32" s="44"/>
      <c r="R32" s="44"/>
      <c r="CB32" s="44"/>
    </row>
    <row r="33" spans="2:80" x14ac:dyDescent="0.2">
      <c r="B33" s="7"/>
      <c r="C33" s="45"/>
      <c r="D33" s="46" t="s">
        <v>1</v>
      </c>
      <c r="E33" s="47" t="s">
        <v>2</v>
      </c>
      <c r="F33" s="84" t="s">
        <v>3</v>
      </c>
      <c r="G33" s="12">
        <v>1</v>
      </c>
      <c r="H33" s="14">
        <v>2</v>
      </c>
      <c r="I33" s="14">
        <v>3</v>
      </c>
      <c r="J33" s="12">
        <v>4</v>
      </c>
      <c r="K33" s="14">
        <v>5</v>
      </c>
      <c r="L33" s="14">
        <v>6</v>
      </c>
      <c r="M33" s="12">
        <v>7</v>
      </c>
      <c r="N33" s="14">
        <v>8</v>
      </c>
      <c r="O33" s="14">
        <v>9</v>
      </c>
      <c r="P33" s="12">
        <v>10</v>
      </c>
      <c r="Q33" s="14">
        <v>11</v>
      </c>
      <c r="R33" s="14">
        <v>12</v>
      </c>
      <c r="CB33" s="44"/>
    </row>
    <row r="34" spans="2:80" x14ac:dyDescent="0.2">
      <c r="B34" s="49">
        <v>1</v>
      </c>
      <c r="C34" s="50" t="s">
        <v>27</v>
      </c>
      <c r="D34" s="51">
        <v>7.5</v>
      </c>
      <c r="E34" s="52">
        <v>10</v>
      </c>
      <c r="F34" s="85">
        <v>159</v>
      </c>
      <c r="G34" s="53"/>
      <c r="H34" s="54">
        <v>1</v>
      </c>
      <c r="I34" s="54">
        <v>0</v>
      </c>
      <c r="J34" s="54">
        <v>0.5</v>
      </c>
      <c r="K34" s="54">
        <v>1</v>
      </c>
      <c r="L34" s="54">
        <v>0.5</v>
      </c>
      <c r="M34" s="54">
        <v>0.5</v>
      </c>
      <c r="N34" s="54">
        <v>1</v>
      </c>
      <c r="O34" s="54">
        <v>1</v>
      </c>
      <c r="P34" s="54">
        <v>1</v>
      </c>
      <c r="Q34" s="54">
        <v>1</v>
      </c>
      <c r="R34" s="54"/>
      <c r="CB34" s="44"/>
    </row>
    <row r="35" spans="2:80" x14ac:dyDescent="0.2">
      <c r="B35" s="49">
        <v>2</v>
      </c>
      <c r="C35" s="50" t="s">
        <v>195</v>
      </c>
      <c r="D35" s="51">
        <v>7</v>
      </c>
      <c r="E35" s="52">
        <v>10</v>
      </c>
      <c r="F35" s="85">
        <v>141.875</v>
      </c>
      <c r="G35" s="58">
        <v>0</v>
      </c>
      <c r="H35" s="56"/>
      <c r="I35" s="54">
        <v>1</v>
      </c>
      <c r="J35" s="54">
        <v>1</v>
      </c>
      <c r="K35" s="54">
        <v>0</v>
      </c>
      <c r="L35" s="54">
        <v>0.5</v>
      </c>
      <c r="M35" s="54">
        <v>1</v>
      </c>
      <c r="N35" s="54">
        <v>1</v>
      </c>
      <c r="O35" s="54">
        <v>0.5</v>
      </c>
      <c r="P35" s="54">
        <v>1</v>
      </c>
      <c r="Q35" s="54">
        <v>1</v>
      </c>
      <c r="R35" s="54"/>
      <c r="CB35" s="44"/>
    </row>
    <row r="36" spans="2:80" x14ac:dyDescent="0.2">
      <c r="B36" s="49">
        <v>3</v>
      </c>
      <c r="C36" s="50" t="s">
        <v>38</v>
      </c>
      <c r="D36" s="51">
        <v>6.5</v>
      </c>
      <c r="E36" s="52">
        <v>10</v>
      </c>
      <c r="F36" s="85">
        <v>157.75</v>
      </c>
      <c r="G36" s="58">
        <v>1</v>
      </c>
      <c r="H36" s="54">
        <v>0</v>
      </c>
      <c r="I36" s="56"/>
      <c r="J36" s="54">
        <v>0.5</v>
      </c>
      <c r="K36" s="54">
        <v>1</v>
      </c>
      <c r="L36" s="54">
        <v>0</v>
      </c>
      <c r="M36" s="54">
        <v>1</v>
      </c>
      <c r="N36" s="54">
        <v>1</v>
      </c>
      <c r="O36" s="54">
        <v>1</v>
      </c>
      <c r="P36" s="54">
        <v>1</v>
      </c>
      <c r="Q36" s="54">
        <v>0</v>
      </c>
      <c r="R36" s="54"/>
      <c r="CB36" s="44"/>
    </row>
    <row r="37" spans="2:80" x14ac:dyDescent="0.2">
      <c r="B37" s="49">
        <v>4</v>
      </c>
      <c r="C37" s="50" t="s">
        <v>30</v>
      </c>
      <c r="D37" s="51">
        <v>6</v>
      </c>
      <c r="E37" s="52">
        <v>10</v>
      </c>
      <c r="F37" s="85">
        <v>126.125</v>
      </c>
      <c r="G37" s="58">
        <v>0.5</v>
      </c>
      <c r="H37" s="54">
        <v>0</v>
      </c>
      <c r="I37" s="54">
        <v>0.5</v>
      </c>
      <c r="J37" s="56"/>
      <c r="K37" s="54">
        <v>0.5</v>
      </c>
      <c r="L37" s="54">
        <v>1</v>
      </c>
      <c r="M37" s="54">
        <v>0</v>
      </c>
      <c r="N37" s="54">
        <v>1</v>
      </c>
      <c r="O37" s="54">
        <v>1</v>
      </c>
      <c r="P37" s="54">
        <v>0.5</v>
      </c>
      <c r="Q37" s="54">
        <v>1</v>
      </c>
      <c r="R37" s="54"/>
      <c r="CB37" s="44"/>
    </row>
    <row r="38" spans="2:80" x14ac:dyDescent="0.2">
      <c r="B38" s="49">
        <v>5</v>
      </c>
      <c r="C38" s="86" t="s">
        <v>121</v>
      </c>
      <c r="D38" s="51">
        <v>5.5</v>
      </c>
      <c r="E38" s="52">
        <v>10</v>
      </c>
      <c r="F38" s="85">
        <v>120.75</v>
      </c>
      <c r="G38" s="58">
        <v>0</v>
      </c>
      <c r="H38" s="54">
        <v>1</v>
      </c>
      <c r="I38" s="54">
        <v>0</v>
      </c>
      <c r="J38" s="54">
        <v>0.5</v>
      </c>
      <c r="K38" s="56"/>
      <c r="L38" s="54">
        <v>1</v>
      </c>
      <c r="M38" s="54">
        <v>0</v>
      </c>
      <c r="N38" s="54">
        <v>0.5</v>
      </c>
      <c r="O38" s="54">
        <v>1</v>
      </c>
      <c r="P38" s="54">
        <v>0.5</v>
      </c>
      <c r="Q38" s="54">
        <v>1</v>
      </c>
      <c r="R38" s="54"/>
      <c r="CB38" s="44"/>
    </row>
    <row r="39" spans="2:80" x14ac:dyDescent="0.2">
      <c r="B39" s="49">
        <v>6</v>
      </c>
      <c r="C39" s="50" t="s">
        <v>235</v>
      </c>
      <c r="D39" s="51">
        <v>5</v>
      </c>
      <c r="E39" s="52">
        <v>10</v>
      </c>
      <c r="F39" s="85">
        <v>127.125</v>
      </c>
      <c r="G39" s="58">
        <v>0.5</v>
      </c>
      <c r="H39" s="54">
        <v>0.5</v>
      </c>
      <c r="I39" s="54">
        <v>1</v>
      </c>
      <c r="J39" s="54">
        <v>0</v>
      </c>
      <c r="K39" s="54">
        <v>0</v>
      </c>
      <c r="L39" s="56"/>
      <c r="M39" s="54">
        <v>0.5</v>
      </c>
      <c r="N39" s="54">
        <v>0.5</v>
      </c>
      <c r="O39" s="54">
        <v>1</v>
      </c>
      <c r="P39" s="54">
        <v>0</v>
      </c>
      <c r="Q39" s="54">
        <v>1</v>
      </c>
      <c r="R39" s="54"/>
      <c r="CB39" s="44"/>
    </row>
    <row r="40" spans="2:80" x14ac:dyDescent="0.2">
      <c r="B40" s="49">
        <v>7</v>
      </c>
      <c r="C40" s="86" t="s">
        <v>28</v>
      </c>
      <c r="D40" s="51">
        <v>4</v>
      </c>
      <c r="E40" s="52">
        <v>10</v>
      </c>
      <c r="F40" s="85">
        <v>119.125</v>
      </c>
      <c r="G40" s="58">
        <v>0.5</v>
      </c>
      <c r="H40" s="54">
        <v>0</v>
      </c>
      <c r="I40" s="54">
        <v>0</v>
      </c>
      <c r="J40" s="54">
        <v>1</v>
      </c>
      <c r="K40" s="54">
        <v>1</v>
      </c>
      <c r="L40" s="54">
        <v>0.5</v>
      </c>
      <c r="M40" s="56"/>
      <c r="N40" s="54">
        <v>0</v>
      </c>
      <c r="O40" s="54">
        <v>1</v>
      </c>
      <c r="P40" s="54">
        <v>0</v>
      </c>
      <c r="Q40" s="54">
        <v>0</v>
      </c>
      <c r="R40" s="54"/>
      <c r="CB40" s="44"/>
    </row>
    <row r="41" spans="2:80" x14ac:dyDescent="0.2">
      <c r="B41" s="49">
        <v>8</v>
      </c>
      <c r="C41" s="50" t="s">
        <v>39</v>
      </c>
      <c r="D41" s="51">
        <v>4</v>
      </c>
      <c r="E41" s="52">
        <v>10</v>
      </c>
      <c r="F41" s="85">
        <v>56.625</v>
      </c>
      <c r="G41" s="58">
        <v>0</v>
      </c>
      <c r="H41" s="54">
        <v>0</v>
      </c>
      <c r="I41" s="54">
        <v>0</v>
      </c>
      <c r="J41" s="54">
        <v>0</v>
      </c>
      <c r="K41" s="54">
        <v>0.5</v>
      </c>
      <c r="L41" s="54">
        <v>0.5</v>
      </c>
      <c r="M41" s="54">
        <v>1</v>
      </c>
      <c r="N41" s="56"/>
      <c r="O41" s="54">
        <v>0</v>
      </c>
      <c r="P41" s="54">
        <v>1</v>
      </c>
      <c r="Q41" s="54">
        <v>1</v>
      </c>
      <c r="R41" s="54"/>
      <c r="CB41" s="44"/>
    </row>
    <row r="42" spans="2:80" x14ac:dyDescent="0.2">
      <c r="B42" s="49">
        <v>9</v>
      </c>
      <c r="C42" s="87" t="s">
        <v>23</v>
      </c>
      <c r="D42" s="51">
        <v>3.5</v>
      </c>
      <c r="E42" s="52">
        <v>10</v>
      </c>
      <c r="F42" s="85">
        <v>53.5</v>
      </c>
      <c r="G42" s="58">
        <v>0</v>
      </c>
      <c r="H42" s="54">
        <v>0.5</v>
      </c>
      <c r="I42" s="54">
        <v>0</v>
      </c>
      <c r="J42" s="68">
        <v>0</v>
      </c>
      <c r="K42" s="54">
        <v>0</v>
      </c>
      <c r="L42" s="54">
        <v>0</v>
      </c>
      <c r="M42" s="54">
        <v>0</v>
      </c>
      <c r="N42" s="54">
        <v>1</v>
      </c>
      <c r="O42" s="56"/>
      <c r="P42" s="54">
        <v>1</v>
      </c>
      <c r="Q42" s="54">
        <v>1</v>
      </c>
      <c r="R42" s="54"/>
      <c r="CB42" s="44"/>
    </row>
    <row r="43" spans="2:80" x14ac:dyDescent="0.2">
      <c r="B43" s="49">
        <v>10</v>
      </c>
      <c r="C43" s="50" t="s">
        <v>32</v>
      </c>
      <c r="D43" s="51">
        <v>3</v>
      </c>
      <c r="E43" s="52">
        <v>10</v>
      </c>
      <c r="F43" s="85">
        <v>62.125</v>
      </c>
      <c r="G43" s="58">
        <v>0</v>
      </c>
      <c r="H43" s="54">
        <v>0</v>
      </c>
      <c r="I43" s="54">
        <v>0</v>
      </c>
      <c r="J43" s="54">
        <v>0.5</v>
      </c>
      <c r="K43" s="54">
        <v>0.5</v>
      </c>
      <c r="L43" s="54">
        <v>1</v>
      </c>
      <c r="M43" s="54">
        <v>0</v>
      </c>
      <c r="N43" s="54">
        <v>0</v>
      </c>
      <c r="O43" s="54">
        <v>0</v>
      </c>
      <c r="P43" s="56"/>
      <c r="Q43" s="54">
        <v>1</v>
      </c>
      <c r="R43" s="54"/>
      <c r="CB43" s="44"/>
    </row>
    <row r="44" spans="2:80" x14ac:dyDescent="0.2">
      <c r="B44" s="49">
        <v>11</v>
      </c>
      <c r="C44" s="87" t="s">
        <v>31</v>
      </c>
      <c r="D44" s="51">
        <v>2</v>
      </c>
      <c r="E44" s="52">
        <v>10</v>
      </c>
      <c r="F44" s="85">
        <v>58.25</v>
      </c>
      <c r="G44" s="58">
        <v>0</v>
      </c>
      <c r="H44" s="54">
        <v>0</v>
      </c>
      <c r="I44" s="54">
        <v>1</v>
      </c>
      <c r="J44" s="54">
        <v>0</v>
      </c>
      <c r="K44" s="54">
        <v>0</v>
      </c>
      <c r="L44" s="54">
        <v>0</v>
      </c>
      <c r="M44" s="54">
        <v>1</v>
      </c>
      <c r="N44" s="54">
        <v>0</v>
      </c>
      <c r="O44" s="54">
        <v>0</v>
      </c>
      <c r="P44" s="54">
        <v>0</v>
      </c>
      <c r="Q44" s="56"/>
      <c r="R44" s="54"/>
      <c r="CB44" s="44"/>
    </row>
    <row r="45" spans="2:80" x14ac:dyDescent="0.2">
      <c r="B45" s="49">
        <v>12</v>
      </c>
      <c r="C45" s="50" t="s">
        <v>67</v>
      </c>
      <c r="D45" s="51">
        <v>0</v>
      </c>
      <c r="E45" s="52">
        <v>11</v>
      </c>
      <c r="F45" s="85">
        <v>0</v>
      </c>
      <c r="G45" s="58">
        <v>0</v>
      </c>
      <c r="H45" s="54">
        <v>0</v>
      </c>
      <c r="I45" s="54">
        <v>0</v>
      </c>
      <c r="J45" s="54">
        <v>0</v>
      </c>
      <c r="K45" s="54">
        <v>0</v>
      </c>
      <c r="L45" s="54">
        <v>0</v>
      </c>
      <c r="M45" s="54">
        <v>0</v>
      </c>
      <c r="N45" s="54">
        <v>0</v>
      </c>
      <c r="O45" s="54">
        <v>0</v>
      </c>
      <c r="P45" s="54">
        <v>0</v>
      </c>
      <c r="Q45" s="54">
        <v>0</v>
      </c>
      <c r="R45" s="56"/>
      <c r="CB45" s="44"/>
    </row>
    <row r="46" spans="2:80" x14ac:dyDescent="0.2">
      <c r="C46" s="44"/>
      <c r="D46" s="44"/>
      <c r="E46" s="44"/>
      <c r="F46" s="44"/>
      <c r="G46" s="44"/>
      <c r="H46" s="44"/>
      <c r="I46" s="44"/>
      <c r="J46" s="44"/>
      <c r="K46" s="44"/>
      <c r="L46" s="44"/>
      <c r="M46" s="44"/>
      <c r="N46" s="44"/>
      <c r="O46" s="44"/>
      <c r="P46" s="44"/>
      <c r="Q46" s="44"/>
      <c r="R46" s="44"/>
      <c r="CB46" s="44"/>
    </row>
    <row r="47" spans="2:80" ht="18.75" thickBot="1" x14ac:dyDescent="0.3">
      <c r="B47" s="4"/>
      <c r="C47" s="43" t="s">
        <v>36</v>
      </c>
      <c r="D47" s="44"/>
      <c r="E47" s="44"/>
      <c r="F47" s="44"/>
      <c r="G47" s="44"/>
      <c r="H47" s="44"/>
      <c r="I47" s="44"/>
      <c r="J47" s="44"/>
      <c r="K47" s="44"/>
      <c r="L47" s="44"/>
      <c r="M47" s="44"/>
      <c r="N47" s="44"/>
      <c r="O47" s="44"/>
      <c r="P47" s="44"/>
      <c r="Q47" s="44"/>
      <c r="R47" s="44"/>
      <c r="CB47" s="44"/>
    </row>
    <row r="48" spans="2:80" x14ac:dyDescent="0.2">
      <c r="B48" s="7"/>
      <c r="C48" s="45"/>
      <c r="D48" s="46" t="s">
        <v>1</v>
      </c>
      <c r="E48" s="47" t="s">
        <v>2</v>
      </c>
      <c r="F48" s="84" t="s">
        <v>3</v>
      </c>
      <c r="G48" s="12">
        <v>1</v>
      </c>
      <c r="H48" s="14">
        <v>2</v>
      </c>
      <c r="I48" s="14">
        <v>3</v>
      </c>
      <c r="J48" s="12">
        <v>4</v>
      </c>
      <c r="K48" s="14">
        <v>5</v>
      </c>
      <c r="L48" s="14">
        <v>6</v>
      </c>
      <c r="M48" s="12">
        <v>7</v>
      </c>
      <c r="N48" s="14">
        <v>8</v>
      </c>
      <c r="O48" s="14">
        <v>9</v>
      </c>
      <c r="P48" s="12">
        <v>10</v>
      </c>
      <c r="Q48" s="14">
        <v>11</v>
      </c>
      <c r="R48" s="14">
        <v>12</v>
      </c>
      <c r="CB48" s="44"/>
    </row>
    <row r="49" spans="2:80" x14ac:dyDescent="0.2">
      <c r="B49" s="49">
        <v>1</v>
      </c>
      <c r="C49" s="87" t="s">
        <v>13</v>
      </c>
      <c r="D49" s="51">
        <v>8.5</v>
      </c>
      <c r="E49" s="52">
        <v>9</v>
      </c>
      <c r="F49" s="85">
        <v>178.125</v>
      </c>
      <c r="G49" s="53"/>
      <c r="H49" s="54">
        <v>1</v>
      </c>
      <c r="I49" s="54">
        <v>1</v>
      </c>
      <c r="J49" s="54">
        <v>1</v>
      </c>
      <c r="K49" s="54">
        <v>0.5</v>
      </c>
      <c r="L49" s="54">
        <v>1</v>
      </c>
      <c r="M49" s="54">
        <v>1</v>
      </c>
      <c r="N49" s="54">
        <v>1</v>
      </c>
      <c r="O49" s="54">
        <v>1</v>
      </c>
      <c r="P49" s="54">
        <v>1</v>
      </c>
      <c r="Q49" s="54"/>
      <c r="R49" s="54"/>
      <c r="CB49" s="44"/>
    </row>
    <row r="50" spans="2:80" x14ac:dyDescent="0.2">
      <c r="B50" s="49">
        <v>2</v>
      </c>
      <c r="C50" s="50" t="s">
        <v>236</v>
      </c>
      <c r="D50" s="51">
        <v>8</v>
      </c>
      <c r="E50" s="52">
        <v>9</v>
      </c>
      <c r="F50" s="85">
        <v>124.25</v>
      </c>
      <c r="G50" s="58">
        <v>0</v>
      </c>
      <c r="H50" s="56"/>
      <c r="I50" s="54">
        <v>1</v>
      </c>
      <c r="J50" s="54">
        <v>1</v>
      </c>
      <c r="K50" s="54">
        <v>1</v>
      </c>
      <c r="L50" s="54">
        <v>1</v>
      </c>
      <c r="M50" s="54">
        <v>1</v>
      </c>
      <c r="N50" s="54">
        <v>1</v>
      </c>
      <c r="O50" s="54">
        <v>1</v>
      </c>
      <c r="P50" s="54">
        <v>1</v>
      </c>
      <c r="Q50" s="54"/>
      <c r="R50" s="54"/>
      <c r="CB50" s="44"/>
    </row>
    <row r="51" spans="2:80" x14ac:dyDescent="0.2">
      <c r="B51" s="49">
        <v>3</v>
      </c>
      <c r="C51" s="50" t="s">
        <v>34</v>
      </c>
      <c r="D51" s="51">
        <v>6</v>
      </c>
      <c r="E51" s="52">
        <v>9</v>
      </c>
      <c r="F51" s="85">
        <v>84.25</v>
      </c>
      <c r="G51" s="58">
        <v>0</v>
      </c>
      <c r="H51" s="54">
        <v>0</v>
      </c>
      <c r="I51" s="56"/>
      <c r="J51" s="54">
        <v>1</v>
      </c>
      <c r="K51" s="54">
        <v>1</v>
      </c>
      <c r="L51" s="54">
        <v>1</v>
      </c>
      <c r="M51" s="54">
        <v>0</v>
      </c>
      <c r="N51" s="54">
        <v>1</v>
      </c>
      <c r="O51" s="54">
        <v>1</v>
      </c>
      <c r="P51" s="54">
        <v>1</v>
      </c>
      <c r="Q51" s="54"/>
      <c r="R51" s="54"/>
      <c r="CB51" s="44"/>
    </row>
    <row r="52" spans="2:80" x14ac:dyDescent="0.2">
      <c r="B52" s="49">
        <v>4</v>
      </c>
      <c r="C52" s="50" t="s">
        <v>45</v>
      </c>
      <c r="D52" s="51">
        <v>6</v>
      </c>
      <c r="E52" s="52">
        <v>9</v>
      </c>
      <c r="F52" s="85">
        <v>52.25</v>
      </c>
      <c r="G52" s="58">
        <v>0</v>
      </c>
      <c r="H52" s="54">
        <v>0</v>
      </c>
      <c r="I52" s="54">
        <v>0</v>
      </c>
      <c r="J52" s="56"/>
      <c r="K52" s="54">
        <v>1</v>
      </c>
      <c r="L52" s="54">
        <v>1</v>
      </c>
      <c r="M52" s="54">
        <v>1</v>
      </c>
      <c r="N52" s="54">
        <v>1</v>
      </c>
      <c r="O52" s="54">
        <v>1</v>
      </c>
      <c r="P52" s="54">
        <v>1</v>
      </c>
      <c r="Q52" s="54"/>
      <c r="R52" s="54"/>
      <c r="CB52" s="44"/>
    </row>
    <row r="53" spans="2:80" x14ac:dyDescent="0.2">
      <c r="B53" s="49">
        <v>5</v>
      </c>
      <c r="C53" s="50" t="s">
        <v>194</v>
      </c>
      <c r="D53" s="51">
        <v>4.5</v>
      </c>
      <c r="E53" s="52">
        <v>9</v>
      </c>
      <c r="F53" s="85">
        <v>64.125</v>
      </c>
      <c r="G53" s="58">
        <v>0.5</v>
      </c>
      <c r="H53" s="54">
        <v>0</v>
      </c>
      <c r="I53" s="54">
        <v>0</v>
      </c>
      <c r="J53" s="54">
        <v>0</v>
      </c>
      <c r="K53" s="56"/>
      <c r="L53" s="54">
        <v>1</v>
      </c>
      <c r="M53" s="54">
        <v>1</v>
      </c>
      <c r="N53" s="54">
        <v>0</v>
      </c>
      <c r="O53" s="54">
        <v>1</v>
      </c>
      <c r="P53" s="54">
        <v>1</v>
      </c>
      <c r="Q53" s="54"/>
      <c r="R53" s="54"/>
      <c r="CB53" s="44"/>
    </row>
    <row r="54" spans="2:80" x14ac:dyDescent="0.2">
      <c r="B54" s="49">
        <v>6</v>
      </c>
      <c r="C54" s="86" t="s">
        <v>37</v>
      </c>
      <c r="D54" s="51">
        <v>4</v>
      </c>
      <c r="E54" s="52">
        <v>9</v>
      </c>
      <c r="F54" s="85">
        <v>16</v>
      </c>
      <c r="G54" s="58">
        <v>0</v>
      </c>
      <c r="H54" s="54">
        <v>0</v>
      </c>
      <c r="I54" s="54">
        <v>0</v>
      </c>
      <c r="J54" s="54">
        <v>0</v>
      </c>
      <c r="K54" s="54">
        <v>0</v>
      </c>
      <c r="L54" s="56"/>
      <c r="M54" s="54">
        <v>1</v>
      </c>
      <c r="N54" s="54">
        <v>1</v>
      </c>
      <c r="O54" s="68">
        <v>1</v>
      </c>
      <c r="P54" s="54">
        <v>1</v>
      </c>
      <c r="Q54" s="54"/>
      <c r="R54" s="54"/>
      <c r="CB54" s="44"/>
    </row>
    <row r="55" spans="2:80" x14ac:dyDescent="0.2">
      <c r="B55" s="49">
        <v>7</v>
      </c>
      <c r="C55" s="50" t="s">
        <v>237</v>
      </c>
      <c r="D55" s="51">
        <v>2</v>
      </c>
      <c r="E55" s="52">
        <v>9</v>
      </c>
      <c r="F55" s="85">
        <v>40</v>
      </c>
      <c r="G55" s="58">
        <v>0</v>
      </c>
      <c r="H55" s="54">
        <v>0</v>
      </c>
      <c r="I55" s="54">
        <v>1</v>
      </c>
      <c r="J55" s="54">
        <v>0</v>
      </c>
      <c r="K55" s="54">
        <v>0</v>
      </c>
      <c r="L55" s="54">
        <v>0</v>
      </c>
      <c r="M55" s="56"/>
      <c r="N55" s="54">
        <v>0</v>
      </c>
      <c r="O55" s="54">
        <v>0</v>
      </c>
      <c r="P55" s="54">
        <v>1</v>
      </c>
      <c r="Q55" s="54"/>
      <c r="R55" s="54"/>
      <c r="CB55" s="44"/>
    </row>
    <row r="56" spans="2:80" x14ac:dyDescent="0.2">
      <c r="B56" s="49">
        <v>8</v>
      </c>
      <c r="C56" s="50" t="s">
        <v>238</v>
      </c>
      <c r="D56" s="51">
        <v>2</v>
      </c>
      <c r="E56" s="52">
        <v>9</v>
      </c>
      <c r="F56" s="85">
        <v>24.25</v>
      </c>
      <c r="G56" s="58">
        <v>0</v>
      </c>
      <c r="H56" s="54">
        <v>0</v>
      </c>
      <c r="I56" s="54">
        <v>0</v>
      </c>
      <c r="J56" s="54">
        <v>0</v>
      </c>
      <c r="K56" s="54">
        <v>1</v>
      </c>
      <c r="L56" s="54">
        <v>0</v>
      </c>
      <c r="M56" s="54">
        <v>1</v>
      </c>
      <c r="N56" s="56"/>
      <c r="O56" s="54">
        <v>0</v>
      </c>
      <c r="P56" s="54">
        <v>0</v>
      </c>
      <c r="Q56" s="54"/>
      <c r="R56" s="54"/>
      <c r="CB56" s="44"/>
    </row>
    <row r="57" spans="2:80" x14ac:dyDescent="0.2">
      <c r="B57" s="49">
        <v>9</v>
      </c>
      <c r="C57" s="50" t="s">
        <v>239</v>
      </c>
      <c r="D57" s="51">
        <v>2</v>
      </c>
      <c r="E57" s="52">
        <v>9</v>
      </c>
      <c r="F57" s="85">
        <v>8</v>
      </c>
      <c r="G57" s="58">
        <v>0</v>
      </c>
      <c r="H57" s="54">
        <v>0</v>
      </c>
      <c r="I57" s="54">
        <v>0</v>
      </c>
      <c r="J57" s="54">
        <v>0</v>
      </c>
      <c r="K57" s="54">
        <v>0</v>
      </c>
      <c r="L57" s="54">
        <v>0</v>
      </c>
      <c r="M57" s="54">
        <v>1</v>
      </c>
      <c r="N57" s="54">
        <v>1</v>
      </c>
      <c r="O57" s="56"/>
      <c r="P57" s="54">
        <v>0</v>
      </c>
      <c r="Q57" s="54"/>
      <c r="R57" s="54"/>
      <c r="CB57" s="44"/>
    </row>
    <row r="58" spans="2:80" x14ac:dyDescent="0.2">
      <c r="B58" s="49">
        <v>10</v>
      </c>
      <c r="C58" s="50" t="s">
        <v>240</v>
      </c>
      <c r="D58" s="51">
        <v>2</v>
      </c>
      <c r="E58" s="52">
        <v>9</v>
      </c>
      <c r="F58" s="85">
        <v>8</v>
      </c>
      <c r="G58" s="58">
        <v>0</v>
      </c>
      <c r="H58" s="54">
        <v>0</v>
      </c>
      <c r="I58" s="54">
        <v>0</v>
      </c>
      <c r="J58" s="54">
        <v>0</v>
      </c>
      <c r="K58" s="54">
        <v>0</v>
      </c>
      <c r="L58" s="54">
        <v>0</v>
      </c>
      <c r="M58" s="54">
        <v>0</v>
      </c>
      <c r="N58" s="54">
        <v>1</v>
      </c>
      <c r="O58" s="54">
        <v>1</v>
      </c>
      <c r="P58" s="56"/>
      <c r="Q58" s="54"/>
      <c r="R58" s="54"/>
      <c r="CB58" s="44"/>
    </row>
    <row r="59" spans="2:80" x14ac:dyDescent="0.2">
      <c r="B59" s="49">
        <v>11</v>
      </c>
      <c r="C59" s="50" t="s">
        <v>67</v>
      </c>
      <c r="D59" s="51">
        <v>0</v>
      </c>
      <c r="E59" s="52">
        <v>10</v>
      </c>
      <c r="F59" s="85">
        <v>0</v>
      </c>
      <c r="G59" s="58">
        <v>0</v>
      </c>
      <c r="H59" s="54">
        <v>0</v>
      </c>
      <c r="I59" s="54">
        <v>0</v>
      </c>
      <c r="J59" s="54">
        <v>0</v>
      </c>
      <c r="K59" s="54">
        <v>0</v>
      </c>
      <c r="L59" s="54">
        <v>0</v>
      </c>
      <c r="M59" s="54">
        <v>0</v>
      </c>
      <c r="N59" s="54">
        <v>0</v>
      </c>
      <c r="O59" s="54">
        <v>0</v>
      </c>
      <c r="P59" s="54">
        <v>0</v>
      </c>
      <c r="Q59" s="56"/>
      <c r="R59" s="54"/>
      <c r="CB59" s="44"/>
    </row>
    <row r="60" spans="2:80" x14ac:dyDescent="0.2">
      <c r="B60" s="49">
        <v>12</v>
      </c>
      <c r="C60" s="50" t="s">
        <v>67</v>
      </c>
      <c r="D60" s="51">
        <v>0</v>
      </c>
      <c r="E60" s="52">
        <v>10</v>
      </c>
      <c r="F60" s="85">
        <v>0</v>
      </c>
      <c r="G60" s="58">
        <v>0</v>
      </c>
      <c r="H60" s="54">
        <v>0</v>
      </c>
      <c r="I60" s="54">
        <v>0</v>
      </c>
      <c r="J60" s="54">
        <v>0</v>
      </c>
      <c r="K60" s="54">
        <v>0</v>
      </c>
      <c r="L60" s="54">
        <v>0</v>
      </c>
      <c r="M60" s="54">
        <v>0</v>
      </c>
      <c r="N60" s="54">
        <v>0</v>
      </c>
      <c r="O60" s="54">
        <v>0</v>
      </c>
      <c r="P60" s="54">
        <v>0</v>
      </c>
      <c r="Q60" s="54"/>
      <c r="R60" s="56"/>
      <c r="CB60" s="44"/>
    </row>
    <row r="61" spans="2:80" x14ac:dyDescent="0.2">
      <c r="CB61" s="44"/>
    </row>
    <row r="62" spans="2:80" x14ac:dyDescent="0.2">
      <c r="CB62" s="44"/>
    </row>
    <row r="63" spans="2:80" x14ac:dyDescent="0.2">
      <c r="CB63" s="44"/>
    </row>
    <row r="64" spans="2:80" x14ac:dyDescent="0.2">
      <c r="CB64" s="44"/>
    </row>
    <row r="65" spans="80:80" x14ac:dyDescent="0.2">
      <c r="CB65" s="44"/>
    </row>
    <row r="66" spans="80:80" x14ac:dyDescent="0.2">
      <c r="CB66" s="44"/>
    </row>
    <row r="67" spans="80:80" x14ac:dyDescent="0.2">
      <c r="CB67" s="4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2"/>
  <dimension ref="B1:BZ59"/>
  <sheetViews>
    <sheetView showGridLines="0" workbookViewId="0">
      <selection activeCell="G1" sqref="G1:R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3" customWidth="1"/>
    <col min="7" max="18" width="4.5703125" style="2" customWidth="1"/>
    <col min="19" max="16384" width="9.140625" style="2"/>
  </cols>
  <sheetData>
    <row r="1" spans="2:78" ht="15" customHeight="1" x14ac:dyDescent="0.2">
      <c r="B1" s="4"/>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2:78" ht="18.75" thickBot="1" x14ac:dyDescent="0.3">
      <c r="B2" s="4"/>
      <c r="C2" s="5" t="s">
        <v>0</v>
      </c>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2:78" s="6" customFormat="1" x14ac:dyDescent="0.2">
      <c r="B3" s="7"/>
      <c r="C3" s="8"/>
      <c r="D3" s="9" t="s">
        <v>1</v>
      </c>
      <c r="E3" s="10" t="s">
        <v>2</v>
      </c>
      <c r="F3" s="11" t="s">
        <v>3</v>
      </c>
      <c r="G3" s="12">
        <v>1</v>
      </c>
      <c r="H3" s="12">
        <v>2</v>
      </c>
      <c r="I3" s="12">
        <v>3</v>
      </c>
      <c r="J3" s="12">
        <v>4</v>
      </c>
      <c r="K3" s="12">
        <v>5</v>
      </c>
      <c r="L3" s="12">
        <v>6</v>
      </c>
      <c r="M3" s="13">
        <v>7</v>
      </c>
      <c r="N3" s="14">
        <v>8</v>
      </c>
      <c r="O3" s="12">
        <v>9</v>
      </c>
      <c r="P3" s="12">
        <v>10</v>
      </c>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4</v>
      </c>
      <c r="D4" s="18">
        <v>7</v>
      </c>
      <c r="E4" s="19">
        <v>9</v>
      </c>
      <c r="F4" s="20">
        <v>137</v>
      </c>
      <c r="G4" s="21"/>
      <c r="H4" s="22">
        <v>1</v>
      </c>
      <c r="I4" s="22">
        <v>0</v>
      </c>
      <c r="J4" s="22">
        <v>1</v>
      </c>
      <c r="K4" s="22">
        <v>1</v>
      </c>
      <c r="L4" s="22">
        <v>0.5</v>
      </c>
      <c r="M4" s="22">
        <v>1</v>
      </c>
      <c r="N4" s="22">
        <v>0.5</v>
      </c>
      <c r="O4" s="22">
        <v>1</v>
      </c>
      <c r="P4" s="22">
        <v>1</v>
      </c>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5</v>
      </c>
      <c r="D5" s="18">
        <v>7</v>
      </c>
      <c r="E5" s="23">
        <v>9</v>
      </c>
      <c r="F5" s="20">
        <v>131.25</v>
      </c>
      <c r="G5" s="22">
        <v>0</v>
      </c>
      <c r="H5" s="21"/>
      <c r="I5" s="22">
        <v>1</v>
      </c>
      <c r="J5" s="22">
        <v>1</v>
      </c>
      <c r="K5" s="22">
        <v>1</v>
      </c>
      <c r="L5" s="22">
        <v>1</v>
      </c>
      <c r="M5" s="22">
        <v>0</v>
      </c>
      <c r="N5" s="22">
        <v>1</v>
      </c>
      <c r="O5" s="22">
        <v>1</v>
      </c>
      <c r="P5" s="22">
        <v>1</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6</v>
      </c>
      <c r="D6" s="18">
        <v>6.5</v>
      </c>
      <c r="E6" s="23">
        <v>9</v>
      </c>
      <c r="F6" s="20">
        <v>119.5</v>
      </c>
      <c r="G6" s="22">
        <v>1</v>
      </c>
      <c r="H6" s="22">
        <v>0</v>
      </c>
      <c r="I6" s="21"/>
      <c r="J6" s="22">
        <v>0.5</v>
      </c>
      <c r="K6" s="22">
        <v>0.5</v>
      </c>
      <c r="L6" s="22">
        <v>1</v>
      </c>
      <c r="M6" s="22">
        <v>1</v>
      </c>
      <c r="N6" s="22">
        <v>1</v>
      </c>
      <c r="O6" s="22">
        <v>0.5</v>
      </c>
      <c r="P6" s="22">
        <v>1</v>
      </c>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7</v>
      </c>
      <c r="D7" s="18">
        <v>5.5</v>
      </c>
      <c r="E7" s="23">
        <v>9</v>
      </c>
      <c r="F7" s="20">
        <v>76.5</v>
      </c>
      <c r="G7" s="22">
        <v>0</v>
      </c>
      <c r="H7" s="22">
        <v>0</v>
      </c>
      <c r="I7" s="22">
        <v>0.5</v>
      </c>
      <c r="J7" s="21"/>
      <c r="K7" s="22">
        <v>0.5</v>
      </c>
      <c r="L7" s="22">
        <v>1</v>
      </c>
      <c r="M7" s="22">
        <v>1</v>
      </c>
      <c r="N7" s="22">
        <v>1</v>
      </c>
      <c r="O7" s="22">
        <v>0.5</v>
      </c>
      <c r="P7" s="22">
        <v>1</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8</v>
      </c>
      <c r="D8" s="18">
        <v>5</v>
      </c>
      <c r="E8" s="23">
        <v>9</v>
      </c>
      <c r="F8" s="20">
        <v>69</v>
      </c>
      <c r="G8" s="22">
        <v>0</v>
      </c>
      <c r="H8" s="22">
        <v>0</v>
      </c>
      <c r="I8" s="22">
        <v>0.5</v>
      </c>
      <c r="J8" s="22">
        <v>0.5</v>
      </c>
      <c r="K8" s="21"/>
      <c r="L8" s="22">
        <v>0.5</v>
      </c>
      <c r="M8" s="22">
        <v>1</v>
      </c>
      <c r="N8" s="22">
        <v>0.5</v>
      </c>
      <c r="O8" s="22">
        <v>1</v>
      </c>
      <c r="P8" s="22">
        <v>1</v>
      </c>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9</v>
      </c>
      <c r="D9" s="18">
        <v>4.5</v>
      </c>
      <c r="E9" s="23">
        <v>9</v>
      </c>
      <c r="F9" s="20">
        <v>59.63</v>
      </c>
      <c r="G9" s="22">
        <v>0.5</v>
      </c>
      <c r="H9" s="22">
        <v>0</v>
      </c>
      <c r="I9" s="22">
        <v>0</v>
      </c>
      <c r="J9" s="22">
        <v>0</v>
      </c>
      <c r="K9" s="22">
        <v>0.5</v>
      </c>
      <c r="L9" s="21"/>
      <c r="M9" s="22">
        <v>1</v>
      </c>
      <c r="N9" s="22">
        <v>0.5</v>
      </c>
      <c r="O9" s="22">
        <v>1</v>
      </c>
      <c r="P9" s="22">
        <v>1</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B10" s="16">
        <v>7</v>
      </c>
      <c r="C10" s="17" t="s">
        <v>10</v>
      </c>
      <c r="D10" s="18">
        <v>3.5</v>
      </c>
      <c r="E10" s="23">
        <v>9</v>
      </c>
      <c r="F10" s="20">
        <v>59.38</v>
      </c>
      <c r="G10" s="22">
        <v>0</v>
      </c>
      <c r="H10" s="22">
        <v>1</v>
      </c>
      <c r="I10" s="22">
        <v>0</v>
      </c>
      <c r="J10" s="22">
        <v>0</v>
      </c>
      <c r="K10" s="22">
        <v>0</v>
      </c>
      <c r="L10" s="22">
        <v>0</v>
      </c>
      <c r="M10" s="21"/>
      <c r="N10" s="22">
        <v>0.5</v>
      </c>
      <c r="O10" s="22">
        <v>1</v>
      </c>
      <c r="P10" s="22">
        <v>1</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x14ac:dyDescent="0.2">
      <c r="B11" s="16">
        <v>8</v>
      </c>
      <c r="C11" s="17" t="s">
        <v>11</v>
      </c>
      <c r="D11" s="18">
        <v>2.5</v>
      </c>
      <c r="E11" s="23">
        <v>9</v>
      </c>
      <c r="F11" s="20">
        <v>56.38</v>
      </c>
      <c r="G11" s="22">
        <v>0.5</v>
      </c>
      <c r="H11" s="22">
        <v>0</v>
      </c>
      <c r="I11" s="22">
        <v>0</v>
      </c>
      <c r="J11" s="22">
        <v>0</v>
      </c>
      <c r="K11" s="22">
        <v>0.5</v>
      </c>
      <c r="L11" s="22">
        <v>0.5</v>
      </c>
      <c r="M11" s="22">
        <v>0.5</v>
      </c>
      <c r="N11" s="21"/>
      <c r="O11" s="22">
        <v>0.5</v>
      </c>
      <c r="P11" s="22">
        <v>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16">
        <v>9</v>
      </c>
      <c r="C12" s="17" t="s">
        <v>12</v>
      </c>
      <c r="D12" s="18">
        <v>2.5</v>
      </c>
      <c r="E12" s="23">
        <v>9</v>
      </c>
      <c r="F12" s="20">
        <v>40.380000000000003</v>
      </c>
      <c r="G12" s="22">
        <v>0</v>
      </c>
      <c r="H12" s="22">
        <v>0</v>
      </c>
      <c r="I12" s="22">
        <v>0.5</v>
      </c>
      <c r="J12" s="22">
        <v>0.5</v>
      </c>
      <c r="K12" s="22">
        <v>0</v>
      </c>
      <c r="L12" s="22">
        <v>0</v>
      </c>
      <c r="M12" s="22">
        <v>0</v>
      </c>
      <c r="N12" s="22">
        <v>0.5</v>
      </c>
      <c r="O12" s="21"/>
      <c r="P12" s="22">
        <v>1</v>
      </c>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10</v>
      </c>
      <c r="C13" s="17" t="s">
        <v>13</v>
      </c>
      <c r="D13" s="18">
        <v>1</v>
      </c>
      <c r="E13" s="23">
        <v>9</v>
      </c>
      <c r="F13" s="20">
        <v>6.25</v>
      </c>
      <c r="G13" s="22">
        <v>0</v>
      </c>
      <c r="H13" s="22">
        <v>0</v>
      </c>
      <c r="I13" s="22">
        <v>0</v>
      </c>
      <c r="J13" s="22">
        <v>0</v>
      </c>
      <c r="K13" s="22">
        <v>0</v>
      </c>
      <c r="L13" s="22">
        <v>0</v>
      </c>
      <c r="M13" s="22">
        <v>0</v>
      </c>
      <c r="N13" s="22">
        <v>1</v>
      </c>
      <c r="O13" s="22">
        <v>0</v>
      </c>
      <c r="P13" s="2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ht="18.75" thickBot="1" x14ac:dyDescent="0.3">
      <c r="B15" s="4"/>
      <c r="C15" s="5" t="s">
        <v>14</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7"/>
      <c r="C16" s="8"/>
      <c r="D16" s="9" t="s">
        <v>1</v>
      </c>
      <c r="E16" s="10" t="s">
        <v>2</v>
      </c>
      <c r="F16" s="11" t="s">
        <v>3</v>
      </c>
      <c r="G16" s="12">
        <v>1</v>
      </c>
      <c r="H16" s="12">
        <v>2</v>
      </c>
      <c r="I16" s="12">
        <v>3</v>
      </c>
      <c r="J16" s="12">
        <v>4</v>
      </c>
      <c r="K16" s="12">
        <v>5</v>
      </c>
      <c r="L16" s="12">
        <v>6</v>
      </c>
      <c r="M16" s="13">
        <v>7</v>
      </c>
      <c r="N16" s="14">
        <v>8</v>
      </c>
      <c r="O16" s="12">
        <v>9</v>
      </c>
      <c r="P16" s="12">
        <v>10</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1</v>
      </c>
      <c r="C17" s="17" t="s">
        <v>15</v>
      </c>
      <c r="D17" s="18">
        <v>7.5</v>
      </c>
      <c r="E17" s="19">
        <v>9</v>
      </c>
      <c r="F17" s="20">
        <v>126.63</v>
      </c>
      <c r="G17" s="21"/>
      <c r="H17" s="22">
        <v>1</v>
      </c>
      <c r="I17" s="22">
        <v>0</v>
      </c>
      <c r="J17" s="22">
        <v>0.5</v>
      </c>
      <c r="K17" s="22">
        <v>1</v>
      </c>
      <c r="L17" s="22">
        <v>1</v>
      </c>
      <c r="M17" s="22">
        <v>1</v>
      </c>
      <c r="N17" s="22">
        <v>1</v>
      </c>
      <c r="O17" s="22">
        <v>1</v>
      </c>
      <c r="P17" s="22">
        <v>1</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2</v>
      </c>
      <c r="C18" s="17" t="s">
        <v>16</v>
      </c>
      <c r="D18" s="18">
        <v>7</v>
      </c>
      <c r="E18" s="23">
        <v>9</v>
      </c>
      <c r="F18" s="20">
        <v>107.5</v>
      </c>
      <c r="G18" s="22">
        <v>0</v>
      </c>
      <c r="H18" s="21"/>
      <c r="I18" s="22">
        <v>1</v>
      </c>
      <c r="J18" s="22">
        <v>0.5</v>
      </c>
      <c r="K18" s="22">
        <v>1</v>
      </c>
      <c r="L18" s="22">
        <v>0.5</v>
      </c>
      <c r="M18" s="22">
        <v>1</v>
      </c>
      <c r="N18" s="22">
        <v>1</v>
      </c>
      <c r="O18" s="22">
        <v>1</v>
      </c>
      <c r="P18" s="22">
        <v>1</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3</v>
      </c>
      <c r="C19" s="17" t="s">
        <v>17</v>
      </c>
      <c r="D19" s="18">
        <v>6</v>
      </c>
      <c r="E19" s="23">
        <v>9</v>
      </c>
      <c r="F19" s="20">
        <v>119.63</v>
      </c>
      <c r="G19" s="22">
        <v>1</v>
      </c>
      <c r="H19" s="22">
        <v>0</v>
      </c>
      <c r="I19" s="21"/>
      <c r="J19" s="22">
        <v>0.5</v>
      </c>
      <c r="K19" s="22">
        <v>1</v>
      </c>
      <c r="L19" s="22">
        <v>0</v>
      </c>
      <c r="M19" s="22">
        <v>1</v>
      </c>
      <c r="N19" s="22">
        <v>1</v>
      </c>
      <c r="O19" s="22">
        <v>1</v>
      </c>
      <c r="P19" s="22">
        <v>0.5</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4</v>
      </c>
      <c r="C20" s="17" t="s">
        <v>18</v>
      </c>
      <c r="D20" s="18">
        <v>5.5</v>
      </c>
      <c r="E20" s="23">
        <v>9</v>
      </c>
      <c r="F20" s="20">
        <v>111.88</v>
      </c>
      <c r="G20" s="22">
        <v>0.5</v>
      </c>
      <c r="H20" s="22">
        <v>0.5</v>
      </c>
      <c r="I20" s="22">
        <v>0.5</v>
      </c>
      <c r="J20" s="21"/>
      <c r="K20" s="22">
        <v>1</v>
      </c>
      <c r="L20" s="22">
        <v>0.5</v>
      </c>
      <c r="M20" s="22">
        <v>0.5</v>
      </c>
      <c r="N20" s="22">
        <v>0.5</v>
      </c>
      <c r="O20" s="22">
        <v>0.5</v>
      </c>
      <c r="P20" s="22">
        <v>1</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5</v>
      </c>
      <c r="C21" s="17" t="s">
        <v>19</v>
      </c>
      <c r="D21" s="18">
        <v>4</v>
      </c>
      <c r="E21" s="23">
        <v>9</v>
      </c>
      <c r="F21" s="20">
        <v>37.5</v>
      </c>
      <c r="G21" s="22">
        <v>0</v>
      </c>
      <c r="H21" s="22">
        <v>0</v>
      </c>
      <c r="I21" s="22">
        <v>0</v>
      </c>
      <c r="J21" s="22">
        <v>0</v>
      </c>
      <c r="K21" s="21"/>
      <c r="L21" s="22">
        <v>1</v>
      </c>
      <c r="M21" s="22">
        <v>1</v>
      </c>
      <c r="N21" s="22">
        <v>0</v>
      </c>
      <c r="O21" s="22">
        <v>1</v>
      </c>
      <c r="P21" s="22">
        <v>1</v>
      </c>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6</v>
      </c>
      <c r="C22" s="17" t="s">
        <v>20</v>
      </c>
      <c r="D22" s="18">
        <v>3.5</v>
      </c>
      <c r="E22" s="23">
        <v>8</v>
      </c>
      <c r="F22" s="20">
        <v>92.38</v>
      </c>
      <c r="G22" s="22">
        <v>0</v>
      </c>
      <c r="H22" s="22">
        <v>0.5</v>
      </c>
      <c r="I22" s="22">
        <v>1</v>
      </c>
      <c r="J22" s="22">
        <v>0.5</v>
      </c>
      <c r="K22" s="22"/>
      <c r="L22" s="21"/>
      <c r="M22" s="22">
        <v>1</v>
      </c>
      <c r="N22" s="22">
        <v>0</v>
      </c>
      <c r="O22" s="22">
        <v>0.5</v>
      </c>
      <c r="P22" s="22">
        <v>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B23" s="16">
        <v>7</v>
      </c>
      <c r="C23" s="17" t="s">
        <v>21</v>
      </c>
      <c r="D23" s="18">
        <v>3.5</v>
      </c>
      <c r="E23" s="23">
        <v>9</v>
      </c>
      <c r="F23" s="20">
        <v>37.130000000000003</v>
      </c>
      <c r="G23" s="22">
        <v>0</v>
      </c>
      <c r="H23" s="22">
        <v>0</v>
      </c>
      <c r="I23" s="22">
        <v>0</v>
      </c>
      <c r="J23" s="22">
        <v>0.5</v>
      </c>
      <c r="K23" s="22">
        <v>0</v>
      </c>
      <c r="L23" s="22">
        <v>0</v>
      </c>
      <c r="M23" s="21"/>
      <c r="N23" s="22">
        <v>1</v>
      </c>
      <c r="O23" s="22">
        <v>1</v>
      </c>
      <c r="P23" s="22">
        <v>1</v>
      </c>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x14ac:dyDescent="0.2">
      <c r="B24" s="16">
        <v>8</v>
      </c>
      <c r="C24" s="17" t="s">
        <v>22</v>
      </c>
      <c r="D24" s="18">
        <v>3</v>
      </c>
      <c r="E24" s="23">
        <v>9</v>
      </c>
      <c r="F24" s="20">
        <v>45.38</v>
      </c>
      <c r="G24" s="22">
        <v>0</v>
      </c>
      <c r="H24" s="22">
        <v>0</v>
      </c>
      <c r="I24" s="22">
        <v>0</v>
      </c>
      <c r="J24" s="22">
        <v>0.5</v>
      </c>
      <c r="K24" s="22">
        <v>1</v>
      </c>
      <c r="L24" s="22">
        <v>1</v>
      </c>
      <c r="M24" s="22">
        <v>0</v>
      </c>
      <c r="N24" s="21"/>
      <c r="O24" s="22">
        <v>0</v>
      </c>
      <c r="P24" s="22">
        <v>0.5</v>
      </c>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16">
        <v>9</v>
      </c>
      <c r="C25" s="17" t="s">
        <v>23</v>
      </c>
      <c r="D25" s="18">
        <v>3</v>
      </c>
      <c r="E25" s="23">
        <v>9</v>
      </c>
      <c r="F25" s="20">
        <v>34.25</v>
      </c>
      <c r="G25" s="22">
        <v>0</v>
      </c>
      <c r="H25" s="22">
        <v>0</v>
      </c>
      <c r="I25" s="22">
        <v>0</v>
      </c>
      <c r="J25" s="22">
        <v>0.5</v>
      </c>
      <c r="K25" s="22">
        <v>0</v>
      </c>
      <c r="L25" s="22">
        <v>0.5</v>
      </c>
      <c r="M25" s="22">
        <v>0</v>
      </c>
      <c r="N25" s="22">
        <v>1</v>
      </c>
      <c r="O25" s="21"/>
      <c r="P25" s="22">
        <v>1</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10</v>
      </c>
      <c r="C26" s="17" t="s">
        <v>24</v>
      </c>
      <c r="D26" s="18">
        <v>2</v>
      </c>
      <c r="E26" s="23">
        <v>9</v>
      </c>
      <c r="F26" s="20">
        <v>34.75</v>
      </c>
      <c r="G26" s="22">
        <v>0</v>
      </c>
      <c r="H26" s="22">
        <v>0</v>
      </c>
      <c r="I26" s="22">
        <v>0.5</v>
      </c>
      <c r="J26" s="22">
        <v>0</v>
      </c>
      <c r="K26" s="22">
        <v>0</v>
      </c>
      <c r="L26" s="22">
        <v>1</v>
      </c>
      <c r="M26" s="22">
        <v>0</v>
      </c>
      <c r="N26" s="22">
        <v>0.5</v>
      </c>
      <c r="O26" s="22">
        <v>0</v>
      </c>
      <c r="P26" s="2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ht="18.75" thickBot="1" x14ac:dyDescent="0.3">
      <c r="B28" s="4"/>
      <c r="C28" s="5" t="s">
        <v>25</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7"/>
      <c r="C29" s="8"/>
      <c r="D29" s="9" t="s">
        <v>1</v>
      </c>
      <c r="E29" s="10" t="s">
        <v>2</v>
      </c>
      <c r="F29" s="11" t="s">
        <v>3</v>
      </c>
      <c r="G29" s="12">
        <v>1</v>
      </c>
      <c r="H29" s="12">
        <v>2</v>
      </c>
      <c r="I29" s="12">
        <v>3</v>
      </c>
      <c r="J29" s="12">
        <v>4</v>
      </c>
      <c r="K29" s="12">
        <v>5</v>
      </c>
      <c r="L29" s="12">
        <v>6</v>
      </c>
      <c r="M29" s="12">
        <v>7</v>
      </c>
      <c r="N29" s="12">
        <v>8</v>
      </c>
      <c r="O29" s="12">
        <v>9</v>
      </c>
      <c r="P29" s="12">
        <v>10</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1</v>
      </c>
      <c r="C30" s="17" t="s">
        <v>26</v>
      </c>
      <c r="D30" s="18">
        <v>5.5</v>
      </c>
      <c r="E30" s="19">
        <v>8</v>
      </c>
      <c r="F30" s="20">
        <v>93.13</v>
      </c>
      <c r="G30" s="21"/>
      <c r="H30" s="22">
        <v>1</v>
      </c>
      <c r="I30" s="22">
        <v>0.5</v>
      </c>
      <c r="J30" s="22">
        <v>0.5</v>
      </c>
      <c r="K30" s="22">
        <v>1</v>
      </c>
      <c r="L30" s="22">
        <v>0.5</v>
      </c>
      <c r="M30" s="22">
        <v>0.5</v>
      </c>
      <c r="N30" s="22">
        <v>1</v>
      </c>
      <c r="O30" s="22">
        <v>0.5</v>
      </c>
      <c r="P30" s="22"/>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2</v>
      </c>
      <c r="C31" s="17" t="s">
        <v>27</v>
      </c>
      <c r="D31" s="18">
        <v>5.5</v>
      </c>
      <c r="E31" s="23">
        <v>8</v>
      </c>
      <c r="F31" s="20">
        <v>90.5</v>
      </c>
      <c r="G31" s="22">
        <v>0</v>
      </c>
      <c r="H31" s="21"/>
      <c r="I31" s="22">
        <v>1</v>
      </c>
      <c r="J31" s="22">
        <v>1</v>
      </c>
      <c r="K31" s="22">
        <v>1</v>
      </c>
      <c r="L31" s="22">
        <v>0.5</v>
      </c>
      <c r="M31" s="22">
        <v>0.5</v>
      </c>
      <c r="N31" s="22">
        <v>0.5</v>
      </c>
      <c r="O31" s="22">
        <v>1</v>
      </c>
      <c r="P31" s="22"/>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3</v>
      </c>
      <c r="C32" s="17" t="s">
        <v>28</v>
      </c>
      <c r="D32" s="18">
        <v>5.5</v>
      </c>
      <c r="E32" s="23">
        <v>8</v>
      </c>
      <c r="F32" s="20">
        <v>71.75</v>
      </c>
      <c r="G32" s="22">
        <v>0.5</v>
      </c>
      <c r="H32" s="22">
        <v>0</v>
      </c>
      <c r="I32" s="21"/>
      <c r="J32" s="22">
        <v>1</v>
      </c>
      <c r="K32" s="22">
        <v>0.5</v>
      </c>
      <c r="L32" s="22">
        <v>0.5</v>
      </c>
      <c r="M32" s="22">
        <v>1</v>
      </c>
      <c r="N32" s="22">
        <v>1</v>
      </c>
      <c r="O32" s="22">
        <v>1</v>
      </c>
      <c r="P32" s="22"/>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4</v>
      </c>
      <c r="C33" s="17" t="s">
        <v>29</v>
      </c>
      <c r="D33" s="18">
        <v>5</v>
      </c>
      <c r="E33" s="23">
        <v>8</v>
      </c>
      <c r="F33" s="20">
        <v>59.38</v>
      </c>
      <c r="G33" s="22">
        <v>0.5</v>
      </c>
      <c r="H33" s="22">
        <v>0</v>
      </c>
      <c r="I33" s="22">
        <v>0</v>
      </c>
      <c r="J33" s="21"/>
      <c r="K33" s="22">
        <v>1</v>
      </c>
      <c r="L33" s="22">
        <v>1</v>
      </c>
      <c r="M33" s="22">
        <v>1</v>
      </c>
      <c r="N33" s="22">
        <v>0.5</v>
      </c>
      <c r="O33" s="22">
        <v>1</v>
      </c>
      <c r="P33" s="22"/>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5</v>
      </c>
      <c r="C34" s="17" t="s">
        <v>30</v>
      </c>
      <c r="D34" s="18">
        <v>4.5</v>
      </c>
      <c r="E34" s="23">
        <v>8</v>
      </c>
      <c r="F34" s="20">
        <v>41.13</v>
      </c>
      <c r="G34" s="22">
        <v>0</v>
      </c>
      <c r="H34" s="22">
        <v>0</v>
      </c>
      <c r="I34" s="22">
        <v>0.5</v>
      </c>
      <c r="J34" s="22">
        <v>0</v>
      </c>
      <c r="K34" s="21"/>
      <c r="L34" s="22">
        <v>1</v>
      </c>
      <c r="M34" s="22">
        <v>1</v>
      </c>
      <c r="N34" s="22">
        <v>1</v>
      </c>
      <c r="O34" s="22">
        <v>1</v>
      </c>
      <c r="P34" s="22"/>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6</v>
      </c>
      <c r="C35" s="17" t="s">
        <v>31</v>
      </c>
      <c r="D35" s="18">
        <v>3</v>
      </c>
      <c r="E35" s="23">
        <v>8</v>
      </c>
      <c r="F35" s="20">
        <v>53.88</v>
      </c>
      <c r="G35" s="22">
        <v>0.5</v>
      </c>
      <c r="H35" s="22">
        <v>0.5</v>
      </c>
      <c r="I35" s="22">
        <v>0.5</v>
      </c>
      <c r="J35" s="22">
        <v>0</v>
      </c>
      <c r="K35" s="22">
        <v>0</v>
      </c>
      <c r="L35" s="21"/>
      <c r="M35" s="22">
        <v>0.5</v>
      </c>
      <c r="N35" s="22">
        <v>0.5</v>
      </c>
      <c r="O35" s="22">
        <v>0.5</v>
      </c>
      <c r="P35" s="22"/>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B36" s="16">
        <v>7</v>
      </c>
      <c r="C36" s="17" t="s">
        <v>32</v>
      </c>
      <c r="D36" s="18">
        <v>3</v>
      </c>
      <c r="E36" s="23">
        <v>8</v>
      </c>
      <c r="F36" s="20">
        <v>40.75</v>
      </c>
      <c r="G36" s="22">
        <v>0.5</v>
      </c>
      <c r="H36" s="22">
        <v>0.5</v>
      </c>
      <c r="I36" s="22">
        <v>0</v>
      </c>
      <c r="J36" s="22">
        <v>0</v>
      </c>
      <c r="K36" s="22">
        <v>0</v>
      </c>
      <c r="L36" s="22">
        <v>0.5</v>
      </c>
      <c r="M36" s="21"/>
      <c r="N36" s="22">
        <v>0.5</v>
      </c>
      <c r="O36" s="22">
        <v>1</v>
      </c>
      <c r="P36" s="22"/>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x14ac:dyDescent="0.2">
      <c r="B37" s="16">
        <v>8</v>
      </c>
      <c r="C37" s="17" t="s">
        <v>33</v>
      </c>
      <c r="D37" s="18">
        <v>2</v>
      </c>
      <c r="E37" s="23">
        <v>8</v>
      </c>
      <c r="F37" s="20">
        <v>36.630000000000003</v>
      </c>
      <c r="G37" s="22">
        <v>0</v>
      </c>
      <c r="H37" s="22">
        <v>0.5</v>
      </c>
      <c r="I37" s="22">
        <v>0</v>
      </c>
      <c r="J37" s="22">
        <v>0.5</v>
      </c>
      <c r="K37" s="22">
        <v>0</v>
      </c>
      <c r="L37" s="22">
        <v>0.5</v>
      </c>
      <c r="M37" s="22">
        <v>0.5</v>
      </c>
      <c r="N37" s="21"/>
      <c r="O37" s="22">
        <v>0</v>
      </c>
      <c r="P37" s="22"/>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16">
        <v>9</v>
      </c>
      <c r="C38" s="17" t="s">
        <v>34</v>
      </c>
      <c r="D38" s="18">
        <v>2</v>
      </c>
      <c r="E38" s="23">
        <v>8</v>
      </c>
      <c r="F38" s="20">
        <v>23.63</v>
      </c>
      <c r="G38" s="22">
        <v>0.5</v>
      </c>
      <c r="H38" s="22">
        <v>0</v>
      </c>
      <c r="I38" s="22">
        <v>0</v>
      </c>
      <c r="J38" s="22">
        <v>0</v>
      </c>
      <c r="K38" s="22">
        <v>0</v>
      </c>
      <c r="L38" s="22">
        <v>0.5</v>
      </c>
      <c r="M38" s="22">
        <v>0</v>
      </c>
      <c r="N38" s="22">
        <v>1</v>
      </c>
      <c r="O38" s="21"/>
      <c r="P38" s="22"/>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10</v>
      </c>
      <c r="C39" s="17" t="s">
        <v>35</v>
      </c>
      <c r="D39" s="18">
        <v>0</v>
      </c>
      <c r="E39" s="23">
        <v>0</v>
      </c>
      <c r="F39" s="20">
        <v>0</v>
      </c>
      <c r="G39" s="22"/>
      <c r="H39" s="22"/>
      <c r="I39" s="22"/>
      <c r="J39" s="22"/>
      <c r="K39" s="22"/>
      <c r="L39" s="22"/>
      <c r="M39" s="22"/>
      <c r="N39" s="22"/>
      <c r="O39" s="22"/>
      <c r="P39" s="2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ht="18.75" thickBot="1" x14ac:dyDescent="0.3">
      <c r="B41" s="4"/>
      <c r="C41" s="5" t="s">
        <v>36</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B42" s="7"/>
      <c r="C42" s="8"/>
      <c r="D42" s="9" t="s">
        <v>1</v>
      </c>
      <c r="E42" s="10" t="s">
        <v>2</v>
      </c>
      <c r="F42" s="11" t="s">
        <v>3</v>
      </c>
      <c r="G42" s="12">
        <v>1</v>
      </c>
      <c r="H42" s="12">
        <v>2</v>
      </c>
      <c r="I42" s="12">
        <v>3</v>
      </c>
      <c r="J42" s="12">
        <v>4</v>
      </c>
      <c r="K42" s="12">
        <v>5</v>
      </c>
      <c r="L42" s="12">
        <v>6</v>
      </c>
      <c r="M42" s="12">
        <v>7</v>
      </c>
      <c r="N42" s="12">
        <v>8</v>
      </c>
      <c r="O42" s="12">
        <v>9</v>
      </c>
      <c r="P42" s="12">
        <v>10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B43" s="16">
        <v>1</v>
      </c>
      <c r="C43" s="17" t="s">
        <v>37</v>
      </c>
      <c r="D43" s="18">
        <v>7</v>
      </c>
      <c r="E43" s="19">
        <v>8</v>
      </c>
      <c r="F43" s="20">
        <v>97.5</v>
      </c>
      <c r="G43" s="21"/>
      <c r="H43" s="22">
        <v>1</v>
      </c>
      <c r="I43" s="22">
        <v>0</v>
      </c>
      <c r="J43" s="22">
        <v>1</v>
      </c>
      <c r="K43" s="22">
        <v>1</v>
      </c>
      <c r="L43" s="22">
        <v>1</v>
      </c>
      <c r="M43" s="22">
        <v>1</v>
      </c>
      <c r="N43" s="22">
        <v>1</v>
      </c>
      <c r="O43" s="22">
        <v>1</v>
      </c>
      <c r="P43" s="22"/>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B44" s="16">
        <v>2</v>
      </c>
      <c r="C44" s="17" t="s">
        <v>38</v>
      </c>
      <c r="D44" s="18">
        <v>6</v>
      </c>
      <c r="E44" s="23">
        <v>8</v>
      </c>
      <c r="F44" s="20">
        <v>61.5</v>
      </c>
      <c r="G44" s="22">
        <v>0</v>
      </c>
      <c r="H44" s="21"/>
      <c r="I44" s="22">
        <v>0</v>
      </c>
      <c r="J44" s="22">
        <v>1</v>
      </c>
      <c r="K44" s="22">
        <v>1</v>
      </c>
      <c r="L44" s="22">
        <v>1</v>
      </c>
      <c r="M44" s="22">
        <v>1</v>
      </c>
      <c r="N44" s="22">
        <v>1</v>
      </c>
      <c r="O44" s="22">
        <v>1</v>
      </c>
      <c r="P44" s="22"/>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B45" s="16">
        <v>3</v>
      </c>
      <c r="C45" s="17" t="s">
        <v>39</v>
      </c>
      <c r="D45" s="18">
        <v>5</v>
      </c>
      <c r="E45" s="23">
        <v>8</v>
      </c>
      <c r="F45" s="20">
        <v>108.25</v>
      </c>
      <c r="G45" s="22">
        <v>1</v>
      </c>
      <c r="H45" s="22">
        <v>1</v>
      </c>
      <c r="I45" s="21"/>
      <c r="J45" s="22">
        <v>0</v>
      </c>
      <c r="K45" s="22">
        <v>1</v>
      </c>
      <c r="L45" s="22">
        <v>0</v>
      </c>
      <c r="M45" s="22">
        <v>0</v>
      </c>
      <c r="N45" s="22">
        <v>1</v>
      </c>
      <c r="O45" s="22">
        <v>1</v>
      </c>
      <c r="P45" s="22"/>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B46" s="16">
        <v>4</v>
      </c>
      <c r="C46" s="17" t="s">
        <v>40</v>
      </c>
      <c r="D46" s="18">
        <v>4.5</v>
      </c>
      <c r="E46" s="23">
        <v>8</v>
      </c>
      <c r="F46" s="20">
        <v>54.13</v>
      </c>
      <c r="G46" s="22">
        <v>0</v>
      </c>
      <c r="H46" s="22">
        <v>0</v>
      </c>
      <c r="I46" s="22">
        <v>1</v>
      </c>
      <c r="J46" s="21"/>
      <c r="K46" s="22">
        <v>1</v>
      </c>
      <c r="L46" s="22">
        <v>0</v>
      </c>
      <c r="M46" s="22">
        <v>1</v>
      </c>
      <c r="N46" s="22">
        <v>0.5</v>
      </c>
      <c r="O46" s="22">
        <v>1</v>
      </c>
      <c r="P46" s="22"/>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B47" s="16">
        <v>5</v>
      </c>
      <c r="C47" s="17" t="s">
        <v>41</v>
      </c>
      <c r="D47" s="18">
        <v>4</v>
      </c>
      <c r="E47" s="23">
        <v>8</v>
      </c>
      <c r="F47" s="20">
        <v>25.25</v>
      </c>
      <c r="G47" s="22">
        <v>0</v>
      </c>
      <c r="H47" s="22">
        <v>0</v>
      </c>
      <c r="I47" s="22">
        <v>0</v>
      </c>
      <c r="J47" s="22">
        <v>0</v>
      </c>
      <c r="K47" s="21"/>
      <c r="L47" s="22">
        <v>1</v>
      </c>
      <c r="M47" s="22">
        <v>1</v>
      </c>
      <c r="N47" s="22">
        <v>1</v>
      </c>
      <c r="O47" s="22">
        <v>1</v>
      </c>
      <c r="P47" s="22"/>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B48" s="16">
        <v>6</v>
      </c>
      <c r="C48" s="17" t="s">
        <v>42</v>
      </c>
      <c r="D48" s="18">
        <v>3</v>
      </c>
      <c r="E48" s="23">
        <v>8</v>
      </c>
      <c r="F48" s="20">
        <v>51.5</v>
      </c>
      <c r="G48" s="22">
        <v>0</v>
      </c>
      <c r="H48" s="22">
        <v>0</v>
      </c>
      <c r="I48" s="22">
        <v>1</v>
      </c>
      <c r="J48" s="22">
        <v>1</v>
      </c>
      <c r="K48" s="22">
        <v>0</v>
      </c>
      <c r="L48" s="21"/>
      <c r="M48" s="22">
        <v>0</v>
      </c>
      <c r="N48" s="22">
        <v>1</v>
      </c>
      <c r="O48" s="22">
        <v>0</v>
      </c>
      <c r="P48" s="22"/>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78" x14ac:dyDescent="0.2">
      <c r="B49" s="16">
        <v>7</v>
      </c>
      <c r="C49" s="17" t="s">
        <v>43</v>
      </c>
      <c r="D49" s="18">
        <v>3</v>
      </c>
      <c r="E49" s="23">
        <v>8</v>
      </c>
      <c r="F49" s="20">
        <v>35</v>
      </c>
      <c r="G49" s="22">
        <v>0</v>
      </c>
      <c r="H49" s="22">
        <v>0</v>
      </c>
      <c r="I49" s="22">
        <v>1</v>
      </c>
      <c r="J49" s="22">
        <v>0</v>
      </c>
      <c r="K49" s="22">
        <v>0</v>
      </c>
      <c r="L49" s="22">
        <v>1</v>
      </c>
      <c r="M49" s="21"/>
      <c r="N49" s="22">
        <v>0</v>
      </c>
      <c r="O49" s="22">
        <v>1</v>
      </c>
      <c r="P49" s="22"/>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78" x14ac:dyDescent="0.2">
      <c r="B50" s="16">
        <v>8</v>
      </c>
      <c r="C50" s="17" t="s">
        <v>44</v>
      </c>
      <c r="D50" s="18">
        <v>2.5</v>
      </c>
      <c r="E50" s="23">
        <v>8</v>
      </c>
      <c r="F50" s="20">
        <v>20.13</v>
      </c>
      <c r="G50" s="22">
        <v>0</v>
      </c>
      <c r="H50" s="22">
        <v>0</v>
      </c>
      <c r="I50" s="22">
        <v>0</v>
      </c>
      <c r="J50" s="22">
        <v>0.5</v>
      </c>
      <c r="K50" s="22">
        <v>0</v>
      </c>
      <c r="L50" s="22">
        <v>0</v>
      </c>
      <c r="M50" s="22">
        <v>1</v>
      </c>
      <c r="N50" s="21"/>
      <c r="O50" s="22">
        <v>1</v>
      </c>
      <c r="P50" s="22"/>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78" x14ac:dyDescent="0.2">
      <c r="B51" s="16">
        <v>9</v>
      </c>
      <c r="C51" s="17" t="s">
        <v>45</v>
      </c>
      <c r="D51" s="18">
        <v>1</v>
      </c>
      <c r="E51" s="23">
        <v>8</v>
      </c>
      <c r="F51" s="20">
        <v>9</v>
      </c>
      <c r="G51" s="22">
        <v>0</v>
      </c>
      <c r="H51" s="22">
        <v>0</v>
      </c>
      <c r="I51" s="22">
        <v>0</v>
      </c>
      <c r="J51" s="22">
        <v>0</v>
      </c>
      <c r="K51" s="22">
        <v>0</v>
      </c>
      <c r="L51" s="22">
        <v>1</v>
      </c>
      <c r="M51" s="22">
        <v>0</v>
      </c>
      <c r="N51" s="22">
        <v>0</v>
      </c>
      <c r="O51" s="21"/>
      <c r="P51" s="22"/>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78" x14ac:dyDescent="0.2">
      <c r="B52" s="16">
        <v>10</v>
      </c>
      <c r="C52" s="17" t="s">
        <v>46</v>
      </c>
      <c r="D52" s="18"/>
      <c r="E52" s="23">
        <v>8</v>
      </c>
      <c r="F52" s="20">
        <v>134.5</v>
      </c>
      <c r="G52" s="22">
        <v>1</v>
      </c>
      <c r="H52" s="22">
        <v>0</v>
      </c>
      <c r="I52" s="22">
        <v>1</v>
      </c>
      <c r="J52" s="22">
        <v>1</v>
      </c>
      <c r="K52" s="22">
        <v>1</v>
      </c>
      <c r="L52" s="22">
        <v>1</v>
      </c>
      <c r="M52" s="22">
        <v>1</v>
      </c>
      <c r="N52" s="22">
        <v>1</v>
      </c>
      <c r="O52" s="22"/>
      <c r="P52" s="2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78" x14ac:dyDescent="0.2">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78" x14ac:dyDescent="0.2">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78" x14ac:dyDescent="0.2">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78" x14ac:dyDescent="0.2">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78" x14ac:dyDescent="0.2">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78" x14ac:dyDescent="0.2">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78" x14ac:dyDescent="0.2">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3"/>
  <dimension ref="B1:BZ59"/>
  <sheetViews>
    <sheetView showGridLines="0" workbookViewId="0">
      <selection activeCell="G1" sqref="G1:S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19" width="4.5703125" style="2" customWidth="1"/>
    <col min="20" max="16384" width="9.140625" style="2"/>
  </cols>
  <sheetData>
    <row r="1" spans="2:78" ht="15" customHeight="1" x14ac:dyDescent="0.2">
      <c r="B1" s="4"/>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2:78" ht="18.75" thickBot="1" x14ac:dyDescent="0.3">
      <c r="B2" s="4"/>
      <c r="C2" s="5" t="s">
        <v>0</v>
      </c>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2:78" s="6" customFormat="1" x14ac:dyDescent="0.2">
      <c r="B3" s="7"/>
      <c r="C3" s="8"/>
      <c r="D3" s="9" t="s">
        <v>1</v>
      </c>
      <c r="E3" s="10" t="s">
        <v>2</v>
      </c>
      <c r="F3" s="13" t="s">
        <v>3</v>
      </c>
      <c r="G3" s="12">
        <v>1</v>
      </c>
      <c r="H3" s="12">
        <v>2</v>
      </c>
      <c r="I3" s="12">
        <v>3</v>
      </c>
      <c r="J3" s="12">
        <v>4</v>
      </c>
      <c r="K3" s="12">
        <v>5</v>
      </c>
      <c r="L3" s="12">
        <v>6</v>
      </c>
      <c r="M3" s="13">
        <v>7</v>
      </c>
      <c r="N3" s="14">
        <v>8</v>
      </c>
      <c r="O3" s="12">
        <v>9</v>
      </c>
      <c r="P3" s="12">
        <v>10</v>
      </c>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5</v>
      </c>
      <c r="D4" s="18">
        <v>8.5</v>
      </c>
      <c r="E4" s="19">
        <v>9</v>
      </c>
      <c r="F4" s="23">
        <v>32.5</v>
      </c>
      <c r="G4" s="21"/>
      <c r="H4" s="22">
        <v>0.5</v>
      </c>
      <c r="I4" s="22">
        <v>1</v>
      </c>
      <c r="J4" s="22">
        <v>1</v>
      </c>
      <c r="K4" s="22">
        <v>1</v>
      </c>
      <c r="L4" s="22">
        <v>1</v>
      </c>
      <c r="M4" s="22">
        <v>1</v>
      </c>
      <c r="N4" s="22">
        <v>1</v>
      </c>
      <c r="O4" s="22">
        <v>1</v>
      </c>
      <c r="P4" s="22">
        <v>1</v>
      </c>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47</v>
      </c>
      <c r="D5" s="18">
        <v>8</v>
      </c>
      <c r="E5" s="23">
        <v>9</v>
      </c>
      <c r="F5" s="23">
        <v>31.5</v>
      </c>
      <c r="G5" s="22">
        <v>0.5</v>
      </c>
      <c r="H5" s="21"/>
      <c r="I5" s="22">
        <v>1</v>
      </c>
      <c r="J5" s="22">
        <v>1</v>
      </c>
      <c r="K5" s="22">
        <v>1</v>
      </c>
      <c r="L5" s="22">
        <v>1</v>
      </c>
      <c r="M5" s="22">
        <v>1</v>
      </c>
      <c r="N5" s="22">
        <v>1</v>
      </c>
      <c r="O5" s="22">
        <v>0.5</v>
      </c>
      <c r="P5" s="22">
        <v>1</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48</v>
      </c>
      <c r="D6" s="18">
        <v>6.5</v>
      </c>
      <c r="E6" s="23">
        <v>9</v>
      </c>
      <c r="F6" s="23">
        <v>20</v>
      </c>
      <c r="G6" s="22">
        <v>0</v>
      </c>
      <c r="H6" s="22">
        <v>0</v>
      </c>
      <c r="I6" s="21"/>
      <c r="J6" s="22">
        <v>1</v>
      </c>
      <c r="K6" s="22">
        <v>0.5</v>
      </c>
      <c r="L6" s="22">
        <v>1</v>
      </c>
      <c r="M6" s="22">
        <v>1</v>
      </c>
      <c r="N6" s="22">
        <v>1</v>
      </c>
      <c r="O6" s="22">
        <v>1</v>
      </c>
      <c r="P6" s="22">
        <v>1</v>
      </c>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49</v>
      </c>
      <c r="D7" s="18">
        <v>5</v>
      </c>
      <c r="E7" s="23">
        <v>9</v>
      </c>
      <c r="F7" s="23">
        <v>13.5</v>
      </c>
      <c r="G7" s="22">
        <v>0</v>
      </c>
      <c r="H7" s="22">
        <v>0</v>
      </c>
      <c r="I7" s="22">
        <v>0</v>
      </c>
      <c r="J7" s="21"/>
      <c r="K7" s="22">
        <v>1</v>
      </c>
      <c r="L7" s="22">
        <v>0</v>
      </c>
      <c r="M7" s="22">
        <v>1</v>
      </c>
      <c r="N7" s="22">
        <v>1</v>
      </c>
      <c r="O7" s="22">
        <v>1</v>
      </c>
      <c r="P7" s="22">
        <v>1</v>
      </c>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26</v>
      </c>
      <c r="D8" s="18">
        <v>4</v>
      </c>
      <c r="E8" s="23">
        <v>9</v>
      </c>
      <c r="F8" s="23">
        <v>11.5</v>
      </c>
      <c r="G8" s="22">
        <v>0</v>
      </c>
      <c r="H8" s="22">
        <v>0</v>
      </c>
      <c r="I8" s="22">
        <v>0.5</v>
      </c>
      <c r="J8" s="22">
        <v>0</v>
      </c>
      <c r="K8" s="21"/>
      <c r="L8" s="22">
        <v>0.5</v>
      </c>
      <c r="M8" s="22">
        <v>0.5</v>
      </c>
      <c r="N8" s="22">
        <v>1</v>
      </c>
      <c r="O8" s="22">
        <v>0.5</v>
      </c>
      <c r="P8" s="22">
        <v>1</v>
      </c>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8</v>
      </c>
      <c r="D9" s="18">
        <v>3.5</v>
      </c>
      <c r="E9" s="23">
        <v>9</v>
      </c>
      <c r="F9" s="23">
        <v>10</v>
      </c>
      <c r="G9" s="22">
        <v>0</v>
      </c>
      <c r="H9" s="22">
        <v>0</v>
      </c>
      <c r="I9" s="22">
        <v>0</v>
      </c>
      <c r="J9" s="22">
        <v>1</v>
      </c>
      <c r="K9" s="22">
        <v>0.5</v>
      </c>
      <c r="L9" s="21"/>
      <c r="M9" s="22">
        <v>0</v>
      </c>
      <c r="N9" s="22">
        <v>0</v>
      </c>
      <c r="O9" s="22">
        <v>1</v>
      </c>
      <c r="P9" s="22">
        <v>1</v>
      </c>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B10" s="16">
        <v>7</v>
      </c>
      <c r="C10" s="17" t="s">
        <v>50</v>
      </c>
      <c r="D10" s="18">
        <v>3.5</v>
      </c>
      <c r="E10" s="23">
        <v>9</v>
      </c>
      <c r="F10" s="23">
        <v>8.5</v>
      </c>
      <c r="G10" s="22">
        <v>0</v>
      </c>
      <c r="H10" s="22">
        <v>0</v>
      </c>
      <c r="I10" s="22">
        <v>0</v>
      </c>
      <c r="J10" s="22">
        <v>0</v>
      </c>
      <c r="K10" s="22">
        <v>0.5</v>
      </c>
      <c r="L10" s="22">
        <v>1</v>
      </c>
      <c r="M10" s="21"/>
      <c r="N10" s="22">
        <v>0</v>
      </c>
      <c r="O10" s="22">
        <v>1</v>
      </c>
      <c r="P10" s="22">
        <v>1</v>
      </c>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x14ac:dyDescent="0.2">
      <c r="B11" s="16">
        <v>8</v>
      </c>
      <c r="C11" s="17" t="s">
        <v>9</v>
      </c>
      <c r="D11" s="18">
        <v>3</v>
      </c>
      <c r="E11" s="23">
        <v>9</v>
      </c>
      <c r="F11" s="23">
        <v>7.5</v>
      </c>
      <c r="G11" s="22">
        <v>0</v>
      </c>
      <c r="H11" s="22">
        <v>0</v>
      </c>
      <c r="I11" s="22">
        <v>0</v>
      </c>
      <c r="J11" s="22">
        <v>0</v>
      </c>
      <c r="K11" s="22">
        <v>0</v>
      </c>
      <c r="L11" s="22">
        <v>1</v>
      </c>
      <c r="M11" s="22">
        <v>1</v>
      </c>
      <c r="N11" s="21"/>
      <c r="O11" s="22">
        <v>0</v>
      </c>
      <c r="P11" s="22">
        <v>1</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16">
        <v>9</v>
      </c>
      <c r="C12" s="17" t="s">
        <v>51</v>
      </c>
      <c r="D12" s="18">
        <v>2.5</v>
      </c>
      <c r="E12" s="23">
        <v>9</v>
      </c>
      <c r="F12" s="23">
        <v>9.25</v>
      </c>
      <c r="G12" s="22">
        <v>0</v>
      </c>
      <c r="H12" s="22">
        <v>0.5</v>
      </c>
      <c r="I12" s="22">
        <v>0</v>
      </c>
      <c r="J12" s="22">
        <v>0</v>
      </c>
      <c r="K12" s="22">
        <v>0.5</v>
      </c>
      <c r="L12" s="22">
        <v>0</v>
      </c>
      <c r="M12" s="22">
        <v>0</v>
      </c>
      <c r="N12" s="22">
        <v>1</v>
      </c>
      <c r="O12" s="21"/>
      <c r="P12" s="22">
        <v>0.5</v>
      </c>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10</v>
      </c>
      <c r="C13" s="17" t="s">
        <v>52</v>
      </c>
      <c r="D13" s="18">
        <v>0.5</v>
      </c>
      <c r="E13" s="23">
        <v>9</v>
      </c>
      <c r="F13" s="23">
        <v>1.25</v>
      </c>
      <c r="G13" s="22">
        <v>0</v>
      </c>
      <c r="H13" s="22">
        <v>0</v>
      </c>
      <c r="I13" s="22">
        <v>0</v>
      </c>
      <c r="J13" s="22">
        <v>0</v>
      </c>
      <c r="K13" s="22">
        <v>0</v>
      </c>
      <c r="L13" s="22">
        <v>0</v>
      </c>
      <c r="M13" s="22">
        <v>0</v>
      </c>
      <c r="N13" s="22">
        <v>0</v>
      </c>
      <c r="O13" s="22">
        <v>0.5</v>
      </c>
      <c r="P13" s="2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ht="18.75" thickBot="1" x14ac:dyDescent="0.3">
      <c r="B15" s="4"/>
      <c r="C15" s="5" t="s">
        <v>14</v>
      </c>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B16" s="7"/>
      <c r="C16" s="8"/>
      <c r="D16" s="9" t="s">
        <v>1</v>
      </c>
      <c r="E16" s="10" t="s">
        <v>2</v>
      </c>
      <c r="F16" s="13" t="s">
        <v>3</v>
      </c>
      <c r="G16" s="12">
        <v>1</v>
      </c>
      <c r="H16" s="12">
        <v>2</v>
      </c>
      <c r="I16" s="12">
        <v>3</v>
      </c>
      <c r="J16" s="12">
        <v>4</v>
      </c>
      <c r="K16" s="12">
        <v>5</v>
      </c>
      <c r="L16" s="12">
        <v>6</v>
      </c>
      <c r="M16" s="13">
        <v>7</v>
      </c>
      <c r="N16" s="14">
        <v>8</v>
      </c>
      <c r="O16" s="12">
        <v>9</v>
      </c>
      <c r="P16" s="12">
        <v>10</v>
      </c>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x14ac:dyDescent="0.2">
      <c r="B17" s="16">
        <v>1</v>
      </c>
      <c r="C17" s="17" t="s">
        <v>53</v>
      </c>
      <c r="D17" s="18">
        <v>7</v>
      </c>
      <c r="E17" s="19">
        <v>9</v>
      </c>
      <c r="F17" s="23">
        <v>26.75</v>
      </c>
      <c r="G17" s="21"/>
      <c r="H17" s="22">
        <v>0.5</v>
      </c>
      <c r="I17" s="22">
        <v>0.5</v>
      </c>
      <c r="J17" s="22">
        <v>0</v>
      </c>
      <c r="K17" s="22">
        <v>1</v>
      </c>
      <c r="L17" s="22">
        <v>1</v>
      </c>
      <c r="M17" s="22">
        <v>1</v>
      </c>
      <c r="N17" s="22">
        <v>1</v>
      </c>
      <c r="O17" s="22">
        <v>1</v>
      </c>
      <c r="P17" s="22">
        <v>1</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16">
        <v>2</v>
      </c>
      <c r="C18" s="17" t="s">
        <v>11</v>
      </c>
      <c r="D18" s="18">
        <v>7</v>
      </c>
      <c r="E18" s="23">
        <v>9</v>
      </c>
      <c r="F18" s="23">
        <v>26.75</v>
      </c>
      <c r="G18" s="22">
        <v>0.5</v>
      </c>
      <c r="H18" s="21"/>
      <c r="I18" s="22">
        <v>0</v>
      </c>
      <c r="J18" s="22">
        <v>1</v>
      </c>
      <c r="K18" s="22">
        <v>0.5</v>
      </c>
      <c r="L18" s="22">
        <v>1</v>
      </c>
      <c r="M18" s="22">
        <v>1</v>
      </c>
      <c r="N18" s="22">
        <v>1</v>
      </c>
      <c r="O18" s="22">
        <v>1</v>
      </c>
      <c r="P18" s="22">
        <v>1</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3</v>
      </c>
      <c r="C19" s="17" t="s">
        <v>54</v>
      </c>
      <c r="D19" s="18">
        <v>5.5</v>
      </c>
      <c r="E19" s="23">
        <v>9</v>
      </c>
      <c r="F19" s="23">
        <v>25.25</v>
      </c>
      <c r="G19" s="22">
        <v>0.5</v>
      </c>
      <c r="H19" s="22">
        <v>1</v>
      </c>
      <c r="I19" s="21"/>
      <c r="J19" s="22">
        <v>0.5</v>
      </c>
      <c r="K19" s="22">
        <v>0.5</v>
      </c>
      <c r="L19" s="22">
        <v>0.5</v>
      </c>
      <c r="M19" s="22">
        <v>1</v>
      </c>
      <c r="N19" s="22">
        <v>1</v>
      </c>
      <c r="O19" s="22">
        <v>0</v>
      </c>
      <c r="P19" s="22">
        <v>0.5</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4</v>
      </c>
      <c r="C20" s="17" t="s">
        <v>22</v>
      </c>
      <c r="D20" s="18">
        <v>5</v>
      </c>
      <c r="E20" s="23">
        <v>9</v>
      </c>
      <c r="F20" s="23">
        <v>21.5</v>
      </c>
      <c r="G20" s="22">
        <v>1</v>
      </c>
      <c r="H20" s="22">
        <v>0</v>
      </c>
      <c r="I20" s="22">
        <v>0.5</v>
      </c>
      <c r="J20" s="21"/>
      <c r="K20" s="22">
        <v>0.5</v>
      </c>
      <c r="L20" s="22">
        <v>0.5</v>
      </c>
      <c r="M20" s="22">
        <v>0.5</v>
      </c>
      <c r="N20" s="22">
        <v>1</v>
      </c>
      <c r="O20" s="22">
        <v>0</v>
      </c>
      <c r="P20" s="22">
        <v>1</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5</v>
      </c>
      <c r="C21" s="17" t="s">
        <v>13</v>
      </c>
      <c r="D21" s="18">
        <v>4.5</v>
      </c>
      <c r="E21" s="23">
        <v>9</v>
      </c>
      <c r="F21" s="23">
        <v>19</v>
      </c>
      <c r="G21" s="22">
        <v>0</v>
      </c>
      <c r="H21" s="22">
        <v>0.5</v>
      </c>
      <c r="I21" s="22">
        <v>0.5</v>
      </c>
      <c r="J21" s="22">
        <v>0.5</v>
      </c>
      <c r="K21" s="21"/>
      <c r="L21" s="22">
        <v>1</v>
      </c>
      <c r="M21" s="22">
        <v>0.5</v>
      </c>
      <c r="N21" s="22">
        <v>0.5</v>
      </c>
      <c r="O21" s="22">
        <v>1</v>
      </c>
      <c r="P21" s="22">
        <v>0</v>
      </c>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6</v>
      </c>
      <c r="C22" s="17" t="s">
        <v>55</v>
      </c>
      <c r="D22" s="18">
        <v>4.5</v>
      </c>
      <c r="E22" s="23">
        <v>9</v>
      </c>
      <c r="F22" s="23">
        <v>15.25</v>
      </c>
      <c r="G22" s="22">
        <v>0</v>
      </c>
      <c r="H22" s="22">
        <v>0</v>
      </c>
      <c r="I22" s="22">
        <v>0.5</v>
      </c>
      <c r="J22" s="22">
        <v>0.5</v>
      </c>
      <c r="K22" s="22">
        <v>0</v>
      </c>
      <c r="L22" s="21"/>
      <c r="M22" s="22">
        <v>1</v>
      </c>
      <c r="N22" s="22">
        <v>0.5</v>
      </c>
      <c r="O22" s="22">
        <v>1</v>
      </c>
      <c r="P22" s="22">
        <v>1</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B23" s="16">
        <v>7</v>
      </c>
      <c r="C23" s="17" t="s">
        <v>35</v>
      </c>
      <c r="D23" s="18">
        <v>3.5</v>
      </c>
      <c r="E23" s="23">
        <v>9</v>
      </c>
      <c r="F23" s="23">
        <v>11.25</v>
      </c>
      <c r="G23" s="22">
        <v>0</v>
      </c>
      <c r="H23" s="22">
        <v>0</v>
      </c>
      <c r="I23" s="22">
        <v>0</v>
      </c>
      <c r="J23" s="22">
        <v>0.5</v>
      </c>
      <c r="K23" s="22">
        <v>0.5</v>
      </c>
      <c r="L23" s="22">
        <v>0</v>
      </c>
      <c r="M23" s="21"/>
      <c r="N23" s="22">
        <v>0.5</v>
      </c>
      <c r="O23" s="22">
        <v>1</v>
      </c>
      <c r="P23" s="22">
        <v>1</v>
      </c>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x14ac:dyDescent="0.2">
      <c r="B24" s="16">
        <v>8</v>
      </c>
      <c r="C24" s="17" t="s">
        <v>56</v>
      </c>
      <c r="D24" s="18">
        <v>3</v>
      </c>
      <c r="E24" s="23">
        <v>9</v>
      </c>
      <c r="F24" s="23">
        <v>10</v>
      </c>
      <c r="G24" s="22">
        <v>0</v>
      </c>
      <c r="H24" s="22">
        <v>0</v>
      </c>
      <c r="I24" s="22">
        <v>0</v>
      </c>
      <c r="J24" s="22">
        <v>0</v>
      </c>
      <c r="K24" s="22">
        <v>0.5</v>
      </c>
      <c r="L24" s="22">
        <v>0.5</v>
      </c>
      <c r="M24" s="22">
        <v>0.5</v>
      </c>
      <c r="N24" s="21"/>
      <c r="O24" s="22">
        <v>1</v>
      </c>
      <c r="P24" s="22">
        <v>0.5</v>
      </c>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16">
        <v>9</v>
      </c>
      <c r="C25" s="17" t="s">
        <v>57</v>
      </c>
      <c r="D25" s="18">
        <v>2.5</v>
      </c>
      <c r="E25" s="23">
        <v>9</v>
      </c>
      <c r="F25" s="23">
        <v>11.75</v>
      </c>
      <c r="G25" s="22">
        <v>0</v>
      </c>
      <c r="H25" s="22">
        <v>0</v>
      </c>
      <c r="I25" s="22">
        <v>1</v>
      </c>
      <c r="J25" s="22">
        <v>1</v>
      </c>
      <c r="K25" s="22">
        <v>0</v>
      </c>
      <c r="L25" s="22">
        <v>0</v>
      </c>
      <c r="M25" s="22">
        <v>0</v>
      </c>
      <c r="N25" s="22">
        <v>0</v>
      </c>
      <c r="O25" s="21"/>
      <c r="P25" s="22">
        <v>0.5</v>
      </c>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10</v>
      </c>
      <c r="C26" s="17" t="s">
        <v>58</v>
      </c>
      <c r="D26" s="18">
        <v>2.5</v>
      </c>
      <c r="E26" s="23">
        <v>9</v>
      </c>
      <c r="F26" s="23">
        <v>10</v>
      </c>
      <c r="G26" s="22">
        <v>0</v>
      </c>
      <c r="H26" s="22">
        <v>0</v>
      </c>
      <c r="I26" s="22">
        <v>0.5</v>
      </c>
      <c r="J26" s="22">
        <v>0</v>
      </c>
      <c r="K26" s="22">
        <v>1</v>
      </c>
      <c r="L26" s="22">
        <v>0</v>
      </c>
      <c r="M26" s="22">
        <v>0</v>
      </c>
      <c r="N26" s="22">
        <v>0.5</v>
      </c>
      <c r="O26" s="22">
        <v>0.5</v>
      </c>
      <c r="P26" s="2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ht="18.75" thickBot="1" x14ac:dyDescent="0.3">
      <c r="B28" s="4"/>
      <c r="C28" s="5" t="s">
        <v>25</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7"/>
      <c r="C29" s="8"/>
      <c r="D29" s="9" t="s">
        <v>1</v>
      </c>
      <c r="E29" s="10" t="s">
        <v>2</v>
      </c>
      <c r="F29" s="13" t="s">
        <v>3</v>
      </c>
      <c r="G29" s="12">
        <v>1</v>
      </c>
      <c r="H29" s="12">
        <v>2</v>
      </c>
      <c r="I29" s="12">
        <v>3</v>
      </c>
      <c r="J29" s="12">
        <v>4</v>
      </c>
      <c r="K29" s="12">
        <v>5</v>
      </c>
      <c r="L29" s="12">
        <v>6</v>
      </c>
      <c r="M29" s="12">
        <v>7</v>
      </c>
      <c r="N29" s="12">
        <v>8</v>
      </c>
      <c r="O29" s="12">
        <v>9</v>
      </c>
      <c r="P29" s="12">
        <v>10</v>
      </c>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1</v>
      </c>
      <c r="C30" s="17" t="s">
        <v>59</v>
      </c>
      <c r="D30" s="18">
        <v>7.5</v>
      </c>
      <c r="E30" s="19">
        <v>8</v>
      </c>
      <c r="F30" s="23">
        <v>27.75</v>
      </c>
      <c r="G30" s="21"/>
      <c r="H30" s="22">
        <v>1</v>
      </c>
      <c r="I30" s="22">
        <v>1</v>
      </c>
      <c r="J30" s="22">
        <v>1</v>
      </c>
      <c r="K30" s="22">
        <v>1</v>
      </c>
      <c r="L30" s="22">
        <v>1</v>
      </c>
      <c r="M30" s="22">
        <v>1</v>
      </c>
      <c r="N30" s="22">
        <v>0.5</v>
      </c>
      <c r="O30" s="22">
        <v>1</v>
      </c>
      <c r="P30" s="22"/>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B31" s="16">
        <v>2</v>
      </c>
      <c r="C31" s="17" t="s">
        <v>60</v>
      </c>
      <c r="D31" s="18">
        <v>6.5</v>
      </c>
      <c r="E31" s="23">
        <v>8</v>
      </c>
      <c r="F31" s="23">
        <v>21.25</v>
      </c>
      <c r="G31" s="22">
        <v>0</v>
      </c>
      <c r="H31" s="21"/>
      <c r="I31" s="22">
        <v>1</v>
      </c>
      <c r="J31" s="22">
        <v>1</v>
      </c>
      <c r="K31" s="22">
        <v>1</v>
      </c>
      <c r="L31" s="22">
        <v>1</v>
      </c>
      <c r="M31" s="22">
        <v>1</v>
      </c>
      <c r="N31" s="22">
        <v>1</v>
      </c>
      <c r="O31" s="22">
        <v>0.5</v>
      </c>
      <c r="P31" s="22"/>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x14ac:dyDescent="0.2">
      <c r="B32" s="16">
        <v>3</v>
      </c>
      <c r="C32" s="17" t="s">
        <v>61</v>
      </c>
      <c r="D32" s="18">
        <v>4.5</v>
      </c>
      <c r="E32" s="23">
        <v>8</v>
      </c>
      <c r="F32" s="23">
        <v>12</v>
      </c>
      <c r="G32" s="22">
        <v>0</v>
      </c>
      <c r="H32" s="22">
        <v>0</v>
      </c>
      <c r="I32" s="21"/>
      <c r="J32" s="22">
        <v>1</v>
      </c>
      <c r="K32" s="22">
        <v>0</v>
      </c>
      <c r="L32" s="22">
        <v>0.5</v>
      </c>
      <c r="M32" s="22">
        <v>1</v>
      </c>
      <c r="N32" s="22">
        <v>1</v>
      </c>
      <c r="O32" s="22">
        <v>1</v>
      </c>
      <c r="P32" s="22"/>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16">
        <v>4</v>
      </c>
      <c r="C33" s="17" t="s">
        <v>62</v>
      </c>
      <c r="D33" s="18">
        <v>4.5</v>
      </c>
      <c r="E33" s="23">
        <v>8</v>
      </c>
      <c r="F33" s="23">
        <v>11</v>
      </c>
      <c r="G33" s="22">
        <v>0</v>
      </c>
      <c r="H33" s="22">
        <v>0</v>
      </c>
      <c r="I33" s="22">
        <v>0</v>
      </c>
      <c r="J33" s="21"/>
      <c r="K33" s="22">
        <v>0.5</v>
      </c>
      <c r="L33" s="22">
        <v>1</v>
      </c>
      <c r="M33" s="22">
        <v>1</v>
      </c>
      <c r="N33" s="22">
        <v>1</v>
      </c>
      <c r="O33" s="22">
        <v>1</v>
      </c>
      <c r="P33" s="22"/>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5</v>
      </c>
      <c r="C34" s="17" t="s">
        <v>37</v>
      </c>
      <c r="D34" s="18">
        <v>4</v>
      </c>
      <c r="E34" s="23">
        <v>8</v>
      </c>
      <c r="F34" s="23">
        <v>12</v>
      </c>
      <c r="G34" s="22">
        <v>0</v>
      </c>
      <c r="H34" s="22">
        <v>0</v>
      </c>
      <c r="I34" s="22">
        <v>1</v>
      </c>
      <c r="J34" s="22">
        <v>0.5</v>
      </c>
      <c r="K34" s="21"/>
      <c r="L34" s="22">
        <v>0</v>
      </c>
      <c r="M34" s="22">
        <v>1</v>
      </c>
      <c r="N34" s="22">
        <v>0.5</v>
      </c>
      <c r="O34" s="22">
        <v>1</v>
      </c>
      <c r="P34" s="22"/>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6</v>
      </c>
      <c r="C35" s="17" t="s">
        <v>63</v>
      </c>
      <c r="D35" s="18">
        <v>3</v>
      </c>
      <c r="E35" s="23">
        <v>8</v>
      </c>
      <c r="F35" s="23">
        <v>8.5</v>
      </c>
      <c r="G35" s="22">
        <v>0</v>
      </c>
      <c r="H35" s="22">
        <v>0</v>
      </c>
      <c r="I35" s="22">
        <v>0.5</v>
      </c>
      <c r="J35" s="22">
        <v>0</v>
      </c>
      <c r="K35" s="22">
        <v>1</v>
      </c>
      <c r="L35" s="21"/>
      <c r="M35" s="22">
        <v>0</v>
      </c>
      <c r="N35" s="22">
        <v>0.5</v>
      </c>
      <c r="O35" s="22">
        <v>1</v>
      </c>
      <c r="P35" s="22"/>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B36" s="16">
        <v>7</v>
      </c>
      <c r="C36" s="17" t="s">
        <v>64</v>
      </c>
      <c r="D36" s="18">
        <v>3</v>
      </c>
      <c r="E36" s="23">
        <v>8</v>
      </c>
      <c r="F36" s="23">
        <v>6</v>
      </c>
      <c r="G36" s="22">
        <v>0</v>
      </c>
      <c r="H36" s="22">
        <v>0</v>
      </c>
      <c r="I36" s="22">
        <v>0</v>
      </c>
      <c r="J36" s="22">
        <v>0</v>
      </c>
      <c r="K36" s="22">
        <v>0</v>
      </c>
      <c r="L36" s="22">
        <v>1</v>
      </c>
      <c r="M36" s="21"/>
      <c r="N36" s="22">
        <v>1</v>
      </c>
      <c r="O36" s="22">
        <v>1</v>
      </c>
      <c r="P36" s="22"/>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x14ac:dyDescent="0.2">
      <c r="B37" s="16">
        <v>8</v>
      </c>
      <c r="C37" s="17" t="s">
        <v>65</v>
      </c>
      <c r="D37" s="18">
        <v>1.5</v>
      </c>
      <c r="E37" s="23">
        <v>8</v>
      </c>
      <c r="F37" s="23">
        <v>7.25</v>
      </c>
      <c r="G37" s="22">
        <v>0.5</v>
      </c>
      <c r="H37" s="22">
        <v>0</v>
      </c>
      <c r="I37" s="22">
        <v>0</v>
      </c>
      <c r="J37" s="22">
        <v>0</v>
      </c>
      <c r="K37" s="22">
        <v>0.5</v>
      </c>
      <c r="L37" s="22">
        <v>0.5</v>
      </c>
      <c r="M37" s="22">
        <v>0</v>
      </c>
      <c r="N37" s="21"/>
      <c r="O37" s="22">
        <v>0</v>
      </c>
      <c r="P37" s="22"/>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16">
        <v>9</v>
      </c>
      <c r="C38" s="17" t="s">
        <v>66</v>
      </c>
      <c r="D38" s="18">
        <v>1.5</v>
      </c>
      <c r="E38" s="23">
        <v>8</v>
      </c>
      <c r="F38" s="23">
        <v>4.75</v>
      </c>
      <c r="G38" s="22">
        <v>0</v>
      </c>
      <c r="H38" s="22">
        <v>0.5</v>
      </c>
      <c r="I38" s="22">
        <v>0</v>
      </c>
      <c r="J38" s="22">
        <v>0</v>
      </c>
      <c r="K38" s="22">
        <v>0</v>
      </c>
      <c r="L38" s="22">
        <v>0</v>
      </c>
      <c r="M38" s="22">
        <v>0</v>
      </c>
      <c r="N38" s="22">
        <v>1</v>
      </c>
      <c r="O38" s="21"/>
      <c r="P38" s="22"/>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10</v>
      </c>
      <c r="C39" s="17" t="s">
        <v>67</v>
      </c>
      <c r="D39" s="18">
        <v>0</v>
      </c>
      <c r="E39" s="23">
        <v>0</v>
      </c>
      <c r="F39" s="23">
        <v>0</v>
      </c>
      <c r="G39" s="22"/>
      <c r="H39" s="22"/>
      <c r="I39" s="22"/>
      <c r="J39" s="22"/>
      <c r="K39" s="22"/>
      <c r="L39" s="22"/>
      <c r="M39" s="22"/>
      <c r="N39" s="22"/>
      <c r="O39" s="22"/>
      <c r="P39" s="2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0:78" x14ac:dyDescent="0.2">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0:78" x14ac:dyDescent="0.2">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0:78" x14ac:dyDescent="0.2">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0:78" x14ac:dyDescent="0.2">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0:78" x14ac:dyDescent="0.2">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0:78" x14ac:dyDescent="0.2">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0:78" x14ac:dyDescent="0.2">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0:78" x14ac:dyDescent="0.2">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0:78" x14ac:dyDescent="0.2">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0:78" x14ac:dyDescent="0.2">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0:78" x14ac:dyDescent="0.2">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4"/>
  <dimension ref="B1:BZ63"/>
  <sheetViews>
    <sheetView showGridLines="0" workbookViewId="0">
      <selection activeCell="G1" sqref="G1:R1048576"/>
    </sheetView>
  </sheetViews>
  <sheetFormatPr defaultRowHeight="12.75" x14ac:dyDescent="0.2"/>
  <cols>
    <col min="1" max="1" width="2.28515625" style="2" customWidth="1"/>
    <col min="2" max="2" width="3.28515625" style="2" customWidth="1"/>
    <col min="3" max="3" width="22.7109375" style="2" customWidth="1"/>
    <col min="4" max="5" width="4.7109375" style="2" customWidth="1"/>
    <col min="6" max="6" width="6.28515625" style="2" customWidth="1"/>
    <col min="7" max="18" width="4.5703125" style="2" customWidth="1"/>
    <col min="19" max="19" width="3.7109375" style="2" customWidth="1"/>
    <col min="20" max="20" width="4.7109375" style="2" customWidth="1"/>
    <col min="21" max="16384" width="9.140625" style="2"/>
  </cols>
  <sheetData>
    <row r="1" spans="2:78" ht="15" customHeight="1" x14ac:dyDescent="0.2">
      <c r="B1" s="4"/>
    </row>
    <row r="2" spans="2:78" ht="18.75" thickBot="1" x14ac:dyDescent="0.3">
      <c r="B2" s="4"/>
      <c r="C2" s="5" t="s">
        <v>0</v>
      </c>
    </row>
    <row r="3" spans="2:78" s="6" customFormat="1" x14ac:dyDescent="0.2">
      <c r="B3" s="7"/>
      <c r="C3" s="8"/>
      <c r="D3" s="9" t="s">
        <v>1</v>
      </c>
      <c r="E3" s="10" t="s">
        <v>2</v>
      </c>
      <c r="F3" s="13" t="s">
        <v>3</v>
      </c>
      <c r="G3" s="12">
        <v>1</v>
      </c>
      <c r="H3" s="12">
        <v>2</v>
      </c>
      <c r="I3" s="12">
        <v>3</v>
      </c>
      <c r="J3" s="12">
        <v>4</v>
      </c>
      <c r="K3" s="12">
        <v>5</v>
      </c>
      <c r="L3" s="12">
        <v>6</v>
      </c>
      <c r="M3" s="13">
        <v>7</v>
      </c>
      <c r="N3" s="14">
        <v>8</v>
      </c>
      <c r="O3" s="12">
        <v>9</v>
      </c>
      <c r="P3" s="12">
        <v>10</v>
      </c>
      <c r="Q3" s="12">
        <v>11</v>
      </c>
      <c r="R3" s="13">
        <v>12</v>
      </c>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row>
    <row r="4" spans="2:78" x14ac:dyDescent="0.2">
      <c r="B4" s="16">
        <v>1</v>
      </c>
      <c r="C4" s="17" t="s">
        <v>8</v>
      </c>
      <c r="D4" s="18">
        <v>7.5</v>
      </c>
      <c r="E4" s="19">
        <v>10</v>
      </c>
      <c r="F4" s="23">
        <v>32.75</v>
      </c>
      <c r="G4" s="21"/>
      <c r="H4" s="22">
        <v>1</v>
      </c>
      <c r="I4" s="22">
        <v>1</v>
      </c>
      <c r="J4" s="22">
        <v>0</v>
      </c>
      <c r="K4" s="22">
        <v>0.5</v>
      </c>
      <c r="L4" s="22">
        <v>1</v>
      </c>
      <c r="M4" s="22">
        <v>0</v>
      </c>
      <c r="N4" s="22">
        <v>1</v>
      </c>
      <c r="O4" s="22">
        <v>1</v>
      </c>
      <c r="P4" s="22">
        <v>1</v>
      </c>
      <c r="Q4" s="22">
        <v>1</v>
      </c>
      <c r="R4" s="22"/>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row>
    <row r="5" spans="2:78" x14ac:dyDescent="0.2">
      <c r="B5" s="16">
        <v>2</v>
      </c>
      <c r="C5" s="17" t="s">
        <v>47</v>
      </c>
      <c r="D5" s="18">
        <v>7</v>
      </c>
      <c r="E5" s="23">
        <v>10</v>
      </c>
      <c r="F5" s="23">
        <v>29.75</v>
      </c>
      <c r="G5" s="22">
        <v>0</v>
      </c>
      <c r="H5" s="21"/>
      <c r="I5" s="22">
        <v>1</v>
      </c>
      <c r="J5" s="22">
        <v>1</v>
      </c>
      <c r="K5" s="22">
        <v>0</v>
      </c>
      <c r="L5" s="22">
        <v>0.5</v>
      </c>
      <c r="M5" s="22">
        <v>1</v>
      </c>
      <c r="N5" s="22">
        <v>1</v>
      </c>
      <c r="O5" s="22">
        <v>1</v>
      </c>
      <c r="P5" s="22">
        <v>0.5</v>
      </c>
      <c r="Q5" s="22">
        <v>1</v>
      </c>
      <c r="R5" s="22"/>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row>
    <row r="6" spans="2:78" x14ac:dyDescent="0.2">
      <c r="B6" s="16">
        <v>3</v>
      </c>
      <c r="C6" s="17" t="s">
        <v>68</v>
      </c>
      <c r="D6" s="18">
        <v>6.5</v>
      </c>
      <c r="E6" s="23">
        <v>10</v>
      </c>
      <c r="F6" s="23">
        <v>28.75</v>
      </c>
      <c r="G6" s="22">
        <v>0</v>
      </c>
      <c r="H6" s="22">
        <v>0</v>
      </c>
      <c r="I6" s="21"/>
      <c r="J6" s="22">
        <v>1</v>
      </c>
      <c r="K6" s="22">
        <v>1</v>
      </c>
      <c r="L6" s="22">
        <v>1</v>
      </c>
      <c r="M6" s="22">
        <v>1</v>
      </c>
      <c r="N6" s="22">
        <v>0</v>
      </c>
      <c r="O6" s="22">
        <v>0.5</v>
      </c>
      <c r="P6" s="22">
        <v>1</v>
      </c>
      <c r="Q6" s="22">
        <v>1</v>
      </c>
      <c r="R6" s="22"/>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2:78" x14ac:dyDescent="0.2">
      <c r="B7" s="16">
        <v>4</v>
      </c>
      <c r="C7" s="17" t="s">
        <v>50</v>
      </c>
      <c r="D7" s="18">
        <v>6.5</v>
      </c>
      <c r="E7" s="23">
        <v>10</v>
      </c>
      <c r="F7" s="23">
        <v>27.75</v>
      </c>
      <c r="G7" s="22">
        <v>1</v>
      </c>
      <c r="H7" s="22">
        <v>0</v>
      </c>
      <c r="I7" s="22">
        <v>0</v>
      </c>
      <c r="J7" s="21"/>
      <c r="K7" s="22">
        <v>1</v>
      </c>
      <c r="L7" s="22">
        <v>0</v>
      </c>
      <c r="M7" s="22">
        <v>1</v>
      </c>
      <c r="N7" s="22">
        <v>1</v>
      </c>
      <c r="O7" s="22">
        <v>1</v>
      </c>
      <c r="P7" s="22">
        <v>0.5</v>
      </c>
      <c r="Q7" s="22">
        <v>1</v>
      </c>
      <c r="R7" s="22"/>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row>
    <row r="8" spans="2:78" x14ac:dyDescent="0.2">
      <c r="B8" s="16">
        <v>5</v>
      </c>
      <c r="C8" s="17" t="s">
        <v>49</v>
      </c>
      <c r="D8" s="18">
        <v>6.5</v>
      </c>
      <c r="E8" s="23">
        <v>10</v>
      </c>
      <c r="F8" s="23">
        <v>26.75</v>
      </c>
      <c r="G8" s="22">
        <v>0.5</v>
      </c>
      <c r="H8" s="22">
        <v>1</v>
      </c>
      <c r="I8" s="22">
        <v>0</v>
      </c>
      <c r="J8" s="22">
        <v>0</v>
      </c>
      <c r="K8" s="21"/>
      <c r="L8" s="22">
        <v>1</v>
      </c>
      <c r="M8" s="22">
        <v>0</v>
      </c>
      <c r="N8" s="22">
        <v>1</v>
      </c>
      <c r="O8" s="22">
        <v>1</v>
      </c>
      <c r="P8" s="22">
        <v>1</v>
      </c>
      <c r="Q8" s="22">
        <v>1</v>
      </c>
      <c r="R8" s="22"/>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row>
    <row r="9" spans="2:78" x14ac:dyDescent="0.2">
      <c r="B9" s="16">
        <v>6</v>
      </c>
      <c r="C9" s="17" t="s">
        <v>69</v>
      </c>
      <c r="D9" s="18">
        <v>6</v>
      </c>
      <c r="E9" s="23">
        <v>10</v>
      </c>
      <c r="F9" s="23">
        <v>23</v>
      </c>
      <c r="G9" s="22">
        <v>0</v>
      </c>
      <c r="H9" s="22">
        <v>0.5</v>
      </c>
      <c r="I9" s="22">
        <v>0</v>
      </c>
      <c r="J9" s="22">
        <v>1</v>
      </c>
      <c r="K9" s="22">
        <v>0</v>
      </c>
      <c r="L9" s="21"/>
      <c r="M9" s="22">
        <v>1</v>
      </c>
      <c r="N9" s="22">
        <v>0.5</v>
      </c>
      <c r="O9" s="22">
        <v>1</v>
      </c>
      <c r="P9" s="22">
        <v>1</v>
      </c>
      <c r="Q9" s="22">
        <v>1</v>
      </c>
      <c r="R9" s="22"/>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row>
    <row r="10" spans="2:78" x14ac:dyDescent="0.2">
      <c r="B10" s="16">
        <v>7</v>
      </c>
      <c r="C10" s="17" t="s">
        <v>54</v>
      </c>
      <c r="D10" s="18">
        <v>5</v>
      </c>
      <c r="E10" s="23">
        <v>10</v>
      </c>
      <c r="F10" s="23">
        <v>20.75</v>
      </c>
      <c r="G10" s="22">
        <v>1</v>
      </c>
      <c r="H10" s="22">
        <v>0</v>
      </c>
      <c r="I10" s="22">
        <v>0</v>
      </c>
      <c r="J10" s="22">
        <v>0</v>
      </c>
      <c r="K10" s="22">
        <v>1</v>
      </c>
      <c r="L10" s="22">
        <v>0</v>
      </c>
      <c r="M10" s="21"/>
      <c r="N10" s="22">
        <v>0.5</v>
      </c>
      <c r="O10" s="22">
        <v>0.5</v>
      </c>
      <c r="P10" s="22">
        <v>1</v>
      </c>
      <c r="Q10" s="22">
        <v>1</v>
      </c>
      <c r="R10" s="22"/>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row>
    <row r="11" spans="2:78" x14ac:dyDescent="0.2">
      <c r="B11" s="16">
        <v>8</v>
      </c>
      <c r="C11" s="17" t="s">
        <v>70</v>
      </c>
      <c r="D11" s="18">
        <v>4</v>
      </c>
      <c r="E11" s="23">
        <v>10</v>
      </c>
      <c r="F11" s="23">
        <v>16.25</v>
      </c>
      <c r="G11" s="22">
        <v>0</v>
      </c>
      <c r="H11" s="22">
        <v>0</v>
      </c>
      <c r="I11" s="22">
        <v>1</v>
      </c>
      <c r="J11" s="22">
        <v>0</v>
      </c>
      <c r="K11" s="22">
        <v>0</v>
      </c>
      <c r="L11" s="22">
        <v>0.5</v>
      </c>
      <c r="M11" s="22">
        <v>0.5</v>
      </c>
      <c r="N11" s="21"/>
      <c r="O11" s="22">
        <v>0.5</v>
      </c>
      <c r="P11" s="22">
        <v>1</v>
      </c>
      <c r="Q11" s="22">
        <v>0.5</v>
      </c>
      <c r="R11" s="22"/>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row>
    <row r="12" spans="2:78" x14ac:dyDescent="0.2">
      <c r="B12" s="16">
        <v>9</v>
      </c>
      <c r="C12" s="17" t="s">
        <v>55</v>
      </c>
      <c r="D12" s="18">
        <v>2.5</v>
      </c>
      <c r="E12" s="23">
        <v>10</v>
      </c>
      <c r="F12" s="23">
        <v>9.5</v>
      </c>
      <c r="G12" s="22">
        <v>0</v>
      </c>
      <c r="H12" s="22">
        <v>0</v>
      </c>
      <c r="I12" s="22">
        <v>0.5</v>
      </c>
      <c r="J12" s="22">
        <v>0</v>
      </c>
      <c r="K12" s="22">
        <v>0</v>
      </c>
      <c r="L12" s="22">
        <v>0</v>
      </c>
      <c r="M12" s="22">
        <v>0.5</v>
      </c>
      <c r="N12" s="22">
        <v>0.5</v>
      </c>
      <c r="O12" s="21"/>
      <c r="P12" s="22">
        <v>0.5</v>
      </c>
      <c r="Q12" s="22">
        <v>0.5</v>
      </c>
      <c r="R12" s="22"/>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row>
    <row r="13" spans="2:78" x14ac:dyDescent="0.2">
      <c r="B13" s="16">
        <v>10</v>
      </c>
      <c r="C13" s="17" t="s">
        <v>53</v>
      </c>
      <c r="D13" s="18">
        <v>2.5</v>
      </c>
      <c r="E13" s="23">
        <v>10</v>
      </c>
      <c r="F13" s="23">
        <v>9</v>
      </c>
      <c r="G13" s="22">
        <v>0</v>
      </c>
      <c r="H13" s="22">
        <v>0.5</v>
      </c>
      <c r="I13" s="22">
        <v>0</v>
      </c>
      <c r="J13" s="22">
        <v>0.5</v>
      </c>
      <c r="K13" s="22">
        <v>0</v>
      </c>
      <c r="L13" s="22">
        <v>0</v>
      </c>
      <c r="M13" s="22">
        <v>0</v>
      </c>
      <c r="N13" s="22">
        <v>0</v>
      </c>
      <c r="O13" s="22">
        <v>0.5</v>
      </c>
      <c r="P13" s="21"/>
      <c r="Q13" s="22">
        <v>1</v>
      </c>
      <c r="R13" s="22"/>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row>
    <row r="14" spans="2:78" x14ac:dyDescent="0.2">
      <c r="B14" s="16">
        <v>11</v>
      </c>
      <c r="C14" s="17" t="s">
        <v>13</v>
      </c>
      <c r="D14" s="18">
        <v>1</v>
      </c>
      <c r="E14" s="23">
        <v>10</v>
      </c>
      <c r="F14" s="23">
        <v>3.25</v>
      </c>
      <c r="G14" s="22">
        <v>0</v>
      </c>
      <c r="H14" s="22">
        <v>0</v>
      </c>
      <c r="I14" s="22">
        <v>0</v>
      </c>
      <c r="J14" s="22">
        <v>0</v>
      </c>
      <c r="K14" s="22">
        <v>0</v>
      </c>
      <c r="L14" s="22">
        <v>0</v>
      </c>
      <c r="M14" s="22">
        <v>0</v>
      </c>
      <c r="N14" s="22">
        <v>0.5</v>
      </c>
      <c r="O14" s="22">
        <v>0.5</v>
      </c>
      <c r="P14" s="22">
        <v>0</v>
      </c>
      <c r="Q14" s="21"/>
      <c r="R14" s="22"/>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row>
    <row r="15" spans="2:78" x14ac:dyDescent="0.2">
      <c r="B15" s="16">
        <v>12</v>
      </c>
      <c r="C15" s="17" t="s">
        <v>67</v>
      </c>
      <c r="D15" s="18">
        <v>0</v>
      </c>
      <c r="E15" s="23">
        <v>0</v>
      </c>
      <c r="F15" s="23">
        <v>0</v>
      </c>
      <c r="G15" s="22"/>
      <c r="H15" s="22"/>
      <c r="I15" s="22"/>
      <c r="J15" s="22"/>
      <c r="K15" s="22"/>
      <c r="L15" s="22"/>
      <c r="M15" s="22"/>
      <c r="N15" s="22"/>
      <c r="O15" s="22"/>
      <c r="P15" s="22"/>
      <c r="Q15" s="22"/>
      <c r="R15" s="2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row>
    <row r="16" spans="2:78" x14ac:dyDescent="0.2">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row>
    <row r="17" spans="2:78" ht="18.75" thickBot="1" x14ac:dyDescent="0.3">
      <c r="B17" s="4"/>
      <c r="C17" s="5" t="s">
        <v>14</v>
      </c>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row>
    <row r="18" spans="2:78" x14ac:dyDescent="0.2">
      <c r="B18" s="7"/>
      <c r="C18" s="8"/>
      <c r="D18" s="9" t="s">
        <v>1</v>
      </c>
      <c r="E18" s="10" t="s">
        <v>2</v>
      </c>
      <c r="F18" s="13" t="s">
        <v>3</v>
      </c>
      <c r="G18" s="12">
        <v>1</v>
      </c>
      <c r="H18" s="12">
        <v>2</v>
      </c>
      <c r="I18" s="12">
        <v>3</v>
      </c>
      <c r="J18" s="12">
        <v>4</v>
      </c>
      <c r="K18" s="12">
        <v>5</v>
      </c>
      <c r="L18" s="12">
        <v>6</v>
      </c>
      <c r="M18" s="13">
        <v>7</v>
      </c>
      <c r="N18" s="14">
        <v>8</v>
      </c>
      <c r="O18" s="12">
        <v>9</v>
      </c>
      <c r="P18" s="12">
        <v>10</v>
      </c>
      <c r="Q18" s="12">
        <v>11</v>
      </c>
      <c r="R18" s="13">
        <v>12</v>
      </c>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row>
    <row r="19" spans="2:78" x14ac:dyDescent="0.2">
      <c r="B19" s="16">
        <v>1</v>
      </c>
      <c r="C19" s="17" t="s">
        <v>48</v>
      </c>
      <c r="D19" s="18">
        <v>7</v>
      </c>
      <c r="E19" s="19">
        <v>10</v>
      </c>
      <c r="F19" s="23">
        <v>31</v>
      </c>
      <c r="G19" s="21"/>
      <c r="H19" s="22">
        <v>0.5</v>
      </c>
      <c r="I19" s="22">
        <v>0</v>
      </c>
      <c r="J19" s="22">
        <v>0.5</v>
      </c>
      <c r="K19" s="22">
        <v>1</v>
      </c>
      <c r="L19" s="22">
        <v>1</v>
      </c>
      <c r="M19" s="22">
        <v>1</v>
      </c>
      <c r="N19" s="22">
        <v>1</v>
      </c>
      <c r="O19" s="22">
        <v>0</v>
      </c>
      <c r="P19" s="22">
        <v>1</v>
      </c>
      <c r="Q19" s="22">
        <v>1</v>
      </c>
      <c r="R19" s="22"/>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row>
    <row r="20" spans="2:78" x14ac:dyDescent="0.2">
      <c r="B20" s="16">
        <v>2</v>
      </c>
      <c r="C20" s="17" t="s">
        <v>58</v>
      </c>
      <c r="D20" s="18">
        <v>7</v>
      </c>
      <c r="E20" s="23">
        <v>10</v>
      </c>
      <c r="F20" s="23">
        <v>31</v>
      </c>
      <c r="G20" s="22">
        <v>0.5</v>
      </c>
      <c r="H20" s="21"/>
      <c r="I20" s="22">
        <v>1</v>
      </c>
      <c r="J20" s="22">
        <v>0</v>
      </c>
      <c r="K20" s="22">
        <v>0</v>
      </c>
      <c r="L20" s="22">
        <v>1</v>
      </c>
      <c r="M20" s="22">
        <v>1</v>
      </c>
      <c r="N20" s="22">
        <v>1</v>
      </c>
      <c r="O20" s="22">
        <v>0.5</v>
      </c>
      <c r="P20" s="22">
        <v>1</v>
      </c>
      <c r="Q20" s="22">
        <v>1</v>
      </c>
      <c r="R20" s="22"/>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row>
    <row r="21" spans="2:78" x14ac:dyDescent="0.2">
      <c r="B21" s="16">
        <v>3</v>
      </c>
      <c r="C21" s="17" t="s">
        <v>71</v>
      </c>
      <c r="D21" s="18">
        <v>6.5</v>
      </c>
      <c r="E21" s="23">
        <v>10</v>
      </c>
      <c r="F21" s="23">
        <v>29.5</v>
      </c>
      <c r="G21" s="22">
        <v>1</v>
      </c>
      <c r="H21" s="22">
        <v>0</v>
      </c>
      <c r="I21" s="21"/>
      <c r="J21" s="22">
        <v>0.5</v>
      </c>
      <c r="K21" s="22">
        <v>0</v>
      </c>
      <c r="L21" s="22">
        <v>1</v>
      </c>
      <c r="M21" s="22">
        <v>1</v>
      </c>
      <c r="N21" s="22">
        <v>1</v>
      </c>
      <c r="O21" s="22">
        <v>1</v>
      </c>
      <c r="P21" s="22">
        <v>0</v>
      </c>
      <c r="Q21" s="22">
        <v>1</v>
      </c>
      <c r="R21" s="22"/>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row>
    <row r="22" spans="2:78" x14ac:dyDescent="0.2">
      <c r="B22" s="16">
        <v>4</v>
      </c>
      <c r="C22" s="17" t="s">
        <v>26</v>
      </c>
      <c r="D22" s="18">
        <v>6</v>
      </c>
      <c r="E22" s="23">
        <v>10</v>
      </c>
      <c r="F22" s="23">
        <v>27.25</v>
      </c>
      <c r="G22" s="22">
        <v>0.5</v>
      </c>
      <c r="H22" s="22">
        <v>1</v>
      </c>
      <c r="I22" s="22">
        <v>0.5</v>
      </c>
      <c r="J22" s="21"/>
      <c r="K22" s="22">
        <v>0</v>
      </c>
      <c r="L22" s="22">
        <v>0.5</v>
      </c>
      <c r="M22" s="22">
        <v>0</v>
      </c>
      <c r="N22" s="22">
        <v>0.5</v>
      </c>
      <c r="O22" s="22">
        <v>1</v>
      </c>
      <c r="P22" s="22">
        <v>1</v>
      </c>
      <c r="Q22" s="22">
        <v>1</v>
      </c>
      <c r="R22" s="22"/>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row>
    <row r="23" spans="2:78" x14ac:dyDescent="0.2">
      <c r="B23" s="16">
        <v>5</v>
      </c>
      <c r="C23" s="17" t="s">
        <v>52</v>
      </c>
      <c r="D23" s="18">
        <v>5.5</v>
      </c>
      <c r="E23" s="23">
        <v>10</v>
      </c>
      <c r="F23" s="23">
        <v>28</v>
      </c>
      <c r="G23" s="22">
        <v>0</v>
      </c>
      <c r="H23" s="22">
        <v>1</v>
      </c>
      <c r="I23" s="22">
        <v>1</v>
      </c>
      <c r="J23" s="22">
        <v>1</v>
      </c>
      <c r="K23" s="21"/>
      <c r="L23" s="22">
        <v>1</v>
      </c>
      <c r="M23" s="22">
        <v>0</v>
      </c>
      <c r="N23" s="22">
        <v>0</v>
      </c>
      <c r="O23" s="22">
        <v>0.5</v>
      </c>
      <c r="P23" s="22">
        <v>0</v>
      </c>
      <c r="Q23" s="22">
        <v>1</v>
      </c>
      <c r="R23" s="22"/>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row>
    <row r="24" spans="2:78" x14ac:dyDescent="0.2">
      <c r="B24" s="16">
        <v>6</v>
      </c>
      <c r="C24" s="17" t="s">
        <v>22</v>
      </c>
      <c r="D24" s="18">
        <v>5.5</v>
      </c>
      <c r="E24" s="23">
        <v>10</v>
      </c>
      <c r="F24" s="23">
        <v>20.5</v>
      </c>
      <c r="G24" s="22">
        <v>0</v>
      </c>
      <c r="H24" s="22">
        <v>0</v>
      </c>
      <c r="I24" s="22">
        <v>0</v>
      </c>
      <c r="J24" s="22">
        <v>0.5</v>
      </c>
      <c r="K24" s="22">
        <v>0</v>
      </c>
      <c r="L24" s="21"/>
      <c r="M24" s="22">
        <v>1</v>
      </c>
      <c r="N24" s="22">
        <v>1</v>
      </c>
      <c r="O24" s="22">
        <v>1</v>
      </c>
      <c r="P24" s="22">
        <v>1</v>
      </c>
      <c r="Q24" s="22">
        <v>1</v>
      </c>
      <c r="R24" s="22"/>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row>
    <row r="25" spans="2:78" x14ac:dyDescent="0.2">
      <c r="B25" s="16">
        <v>7</v>
      </c>
      <c r="C25" s="17" t="s">
        <v>57</v>
      </c>
      <c r="D25" s="18">
        <v>4.5</v>
      </c>
      <c r="E25" s="23">
        <v>10</v>
      </c>
      <c r="F25" s="23">
        <v>18.75</v>
      </c>
      <c r="G25" s="22">
        <v>0</v>
      </c>
      <c r="H25" s="22">
        <v>0</v>
      </c>
      <c r="I25" s="22">
        <v>0</v>
      </c>
      <c r="J25" s="22">
        <v>1</v>
      </c>
      <c r="K25" s="22">
        <v>1</v>
      </c>
      <c r="L25" s="22">
        <v>0</v>
      </c>
      <c r="M25" s="21"/>
      <c r="N25" s="22">
        <v>1</v>
      </c>
      <c r="O25" s="22">
        <v>0</v>
      </c>
      <c r="P25" s="22">
        <v>0.5</v>
      </c>
      <c r="Q25" s="22">
        <v>1</v>
      </c>
      <c r="R25" s="22"/>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row>
    <row r="26" spans="2:78" x14ac:dyDescent="0.2">
      <c r="B26" s="16">
        <v>8</v>
      </c>
      <c r="C26" s="17" t="s">
        <v>59</v>
      </c>
      <c r="D26" s="18">
        <v>4.5</v>
      </c>
      <c r="E26" s="23">
        <v>10</v>
      </c>
      <c r="F26" s="23">
        <v>17</v>
      </c>
      <c r="G26" s="22">
        <v>0</v>
      </c>
      <c r="H26" s="22">
        <v>0</v>
      </c>
      <c r="I26" s="22">
        <v>0</v>
      </c>
      <c r="J26" s="22">
        <v>0.5</v>
      </c>
      <c r="K26" s="22">
        <v>1</v>
      </c>
      <c r="L26" s="22">
        <v>0</v>
      </c>
      <c r="M26" s="22">
        <v>0</v>
      </c>
      <c r="N26" s="21"/>
      <c r="O26" s="22">
        <v>1</v>
      </c>
      <c r="P26" s="22">
        <v>1</v>
      </c>
      <c r="Q26" s="22">
        <v>1</v>
      </c>
      <c r="R26" s="22"/>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row>
    <row r="27" spans="2:78" x14ac:dyDescent="0.2">
      <c r="B27" s="16">
        <v>9</v>
      </c>
      <c r="C27" s="17" t="s">
        <v>60</v>
      </c>
      <c r="D27" s="18">
        <v>4</v>
      </c>
      <c r="E27" s="23">
        <v>10</v>
      </c>
      <c r="F27" s="23">
        <v>18.75</v>
      </c>
      <c r="G27" s="22">
        <v>1</v>
      </c>
      <c r="H27" s="22">
        <v>0.5</v>
      </c>
      <c r="I27" s="22">
        <v>0</v>
      </c>
      <c r="J27" s="22">
        <v>0</v>
      </c>
      <c r="K27" s="22">
        <v>0.5</v>
      </c>
      <c r="L27" s="22">
        <v>0</v>
      </c>
      <c r="M27" s="22">
        <v>1</v>
      </c>
      <c r="N27" s="22">
        <v>0</v>
      </c>
      <c r="O27" s="21"/>
      <c r="P27" s="22">
        <v>0</v>
      </c>
      <c r="Q27" s="22">
        <v>1</v>
      </c>
      <c r="R27" s="22"/>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row>
    <row r="28" spans="2:78" x14ac:dyDescent="0.2">
      <c r="B28" s="16">
        <v>10</v>
      </c>
      <c r="C28" s="17" t="s">
        <v>51</v>
      </c>
      <c r="D28" s="18">
        <v>3.5</v>
      </c>
      <c r="E28" s="23">
        <v>10</v>
      </c>
      <c r="F28" s="23">
        <v>18.25</v>
      </c>
      <c r="G28" s="22">
        <v>0</v>
      </c>
      <c r="H28" s="22">
        <v>0</v>
      </c>
      <c r="I28" s="22">
        <v>1</v>
      </c>
      <c r="J28" s="22">
        <v>0</v>
      </c>
      <c r="K28" s="22">
        <v>1</v>
      </c>
      <c r="L28" s="22">
        <v>0</v>
      </c>
      <c r="M28" s="22">
        <v>0.5</v>
      </c>
      <c r="N28" s="22">
        <v>0</v>
      </c>
      <c r="O28" s="22">
        <v>1</v>
      </c>
      <c r="P28" s="21"/>
      <c r="Q28" s="22">
        <v>0</v>
      </c>
      <c r="R28" s="22"/>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row>
    <row r="29" spans="2:78" x14ac:dyDescent="0.2">
      <c r="B29" s="16">
        <v>11</v>
      </c>
      <c r="C29" s="17" t="s">
        <v>61</v>
      </c>
      <c r="D29" s="18">
        <v>1</v>
      </c>
      <c r="E29" s="23">
        <v>10</v>
      </c>
      <c r="F29" s="23">
        <v>3.5</v>
      </c>
      <c r="G29" s="22">
        <v>0</v>
      </c>
      <c r="H29" s="22">
        <v>0</v>
      </c>
      <c r="I29" s="22">
        <v>0</v>
      </c>
      <c r="J29" s="22">
        <v>0</v>
      </c>
      <c r="K29" s="22">
        <v>0</v>
      </c>
      <c r="L29" s="22">
        <v>0</v>
      </c>
      <c r="M29" s="22">
        <v>0</v>
      </c>
      <c r="N29" s="22">
        <v>0</v>
      </c>
      <c r="O29" s="22">
        <v>0</v>
      </c>
      <c r="P29" s="22">
        <v>1</v>
      </c>
      <c r="Q29" s="21"/>
      <c r="R29" s="22"/>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row>
    <row r="30" spans="2:78" x14ac:dyDescent="0.2">
      <c r="B30" s="16">
        <v>12</v>
      </c>
      <c r="C30" s="17" t="s">
        <v>67</v>
      </c>
      <c r="D30" s="18">
        <v>0</v>
      </c>
      <c r="E30" s="23">
        <v>0</v>
      </c>
      <c r="F30" s="23">
        <v>0</v>
      </c>
      <c r="G30" s="22"/>
      <c r="H30" s="22"/>
      <c r="I30" s="22"/>
      <c r="J30" s="22"/>
      <c r="K30" s="22"/>
      <c r="L30" s="22"/>
      <c r="M30" s="22"/>
      <c r="N30" s="22"/>
      <c r="O30" s="22"/>
      <c r="P30" s="22"/>
      <c r="Q30" s="22"/>
      <c r="R30" s="2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row>
    <row r="31" spans="2:78" x14ac:dyDescent="0.2">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row>
    <row r="32" spans="2:78" ht="18.75" thickBot="1" x14ac:dyDescent="0.3">
      <c r="B32" s="4"/>
      <c r="C32" s="5" t="s">
        <v>25</v>
      </c>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row>
    <row r="33" spans="2:78" x14ac:dyDescent="0.2">
      <c r="B33" s="7"/>
      <c r="C33" s="8"/>
      <c r="D33" s="9" t="s">
        <v>1</v>
      </c>
      <c r="E33" s="10" t="s">
        <v>2</v>
      </c>
      <c r="F33" s="13" t="s">
        <v>3</v>
      </c>
      <c r="G33" s="12">
        <v>1</v>
      </c>
      <c r="H33" s="12">
        <v>2</v>
      </c>
      <c r="I33" s="12">
        <v>3</v>
      </c>
      <c r="J33" s="12">
        <v>4</v>
      </c>
      <c r="K33" s="12">
        <v>5</v>
      </c>
      <c r="L33" s="12">
        <v>6</v>
      </c>
      <c r="M33" s="12">
        <v>7</v>
      </c>
      <c r="N33" s="12">
        <v>8</v>
      </c>
      <c r="O33" s="12">
        <v>9</v>
      </c>
      <c r="P33" s="12">
        <v>10</v>
      </c>
      <c r="Q33" s="12">
        <v>11</v>
      </c>
      <c r="R33" s="13">
        <v>12</v>
      </c>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row>
    <row r="34" spans="2:78" x14ac:dyDescent="0.2">
      <c r="B34" s="16">
        <v>1</v>
      </c>
      <c r="C34" s="17" t="s">
        <v>46</v>
      </c>
      <c r="D34" s="18">
        <v>9</v>
      </c>
      <c r="E34" s="19">
        <v>10</v>
      </c>
      <c r="F34" s="23">
        <v>38.75</v>
      </c>
      <c r="G34" s="21"/>
      <c r="H34" s="22">
        <v>0.5</v>
      </c>
      <c r="I34" s="22">
        <v>1</v>
      </c>
      <c r="J34" s="22">
        <v>0.5</v>
      </c>
      <c r="K34" s="22">
        <v>1</v>
      </c>
      <c r="L34" s="22">
        <v>1</v>
      </c>
      <c r="M34" s="22">
        <v>1</v>
      </c>
      <c r="N34" s="22">
        <v>1</v>
      </c>
      <c r="O34" s="22">
        <v>1</v>
      </c>
      <c r="P34" s="22">
        <v>1</v>
      </c>
      <c r="Q34" s="22">
        <v>1</v>
      </c>
      <c r="R34" s="24"/>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row>
    <row r="35" spans="2:78" x14ac:dyDescent="0.2">
      <c r="B35" s="16">
        <v>2</v>
      </c>
      <c r="C35" s="17" t="s">
        <v>56</v>
      </c>
      <c r="D35" s="18">
        <v>8</v>
      </c>
      <c r="E35" s="23">
        <v>10</v>
      </c>
      <c r="F35" s="23">
        <v>32.5</v>
      </c>
      <c r="G35" s="22">
        <v>0.5</v>
      </c>
      <c r="H35" s="21"/>
      <c r="I35" s="22">
        <v>0.5</v>
      </c>
      <c r="J35" s="22">
        <v>0</v>
      </c>
      <c r="K35" s="22">
        <v>1</v>
      </c>
      <c r="L35" s="22">
        <v>1</v>
      </c>
      <c r="M35" s="22">
        <v>1</v>
      </c>
      <c r="N35" s="22">
        <v>1</v>
      </c>
      <c r="O35" s="22">
        <v>1</v>
      </c>
      <c r="P35" s="22">
        <v>1</v>
      </c>
      <c r="Q35" s="22">
        <v>1</v>
      </c>
      <c r="R35" s="24"/>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row>
    <row r="36" spans="2:78" x14ac:dyDescent="0.2">
      <c r="B36" s="16">
        <v>3</v>
      </c>
      <c r="C36" s="17" t="s">
        <v>72</v>
      </c>
      <c r="D36" s="18">
        <v>7</v>
      </c>
      <c r="E36" s="23">
        <v>10</v>
      </c>
      <c r="F36" s="23">
        <v>25.5</v>
      </c>
      <c r="G36" s="22">
        <v>0</v>
      </c>
      <c r="H36" s="22">
        <v>0.5</v>
      </c>
      <c r="I36" s="21"/>
      <c r="J36" s="22">
        <v>0</v>
      </c>
      <c r="K36" s="22">
        <v>1</v>
      </c>
      <c r="L36" s="22">
        <v>0.5</v>
      </c>
      <c r="M36" s="22">
        <v>1</v>
      </c>
      <c r="N36" s="22">
        <v>1</v>
      </c>
      <c r="O36" s="22">
        <v>1</v>
      </c>
      <c r="P36" s="22">
        <v>1</v>
      </c>
      <c r="Q36" s="22">
        <v>1</v>
      </c>
      <c r="R36" s="24"/>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row>
    <row r="37" spans="2:78" x14ac:dyDescent="0.2">
      <c r="B37" s="16">
        <v>4</v>
      </c>
      <c r="C37" s="17" t="s">
        <v>65</v>
      </c>
      <c r="D37" s="18">
        <v>6.5</v>
      </c>
      <c r="E37" s="23">
        <v>10</v>
      </c>
      <c r="F37" s="23">
        <v>28.25</v>
      </c>
      <c r="G37" s="22">
        <v>0.5</v>
      </c>
      <c r="H37" s="22">
        <v>1</v>
      </c>
      <c r="I37" s="22">
        <v>1</v>
      </c>
      <c r="J37" s="21"/>
      <c r="K37" s="22">
        <v>0</v>
      </c>
      <c r="L37" s="22">
        <v>0.5</v>
      </c>
      <c r="M37" s="22">
        <v>0</v>
      </c>
      <c r="N37" s="22">
        <v>0.5</v>
      </c>
      <c r="O37" s="22">
        <v>1</v>
      </c>
      <c r="P37" s="22">
        <v>1</v>
      </c>
      <c r="Q37" s="22">
        <v>1</v>
      </c>
      <c r="R37" s="22"/>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2:78" x14ac:dyDescent="0.2">
      <c r="B38" s="16">
        <v>5</v>
      </c>
      <c r="C38" s="17" t="s">
        <v>73</v>
      </c>
      <c r="D38" s="18">
        <v>6</v>
      </c>
      <c r="E38" s="23">
        <v>10</v>
      </c>
      <c r="F38" s="23">
        <v>20</v>
      </c>
      <c r="G38" s="22">
        <v>0</v>
      </c>
      <c r="H38" s="22">
        <v>0</v>
      </c>
      <c r="I38" s="22">
        <v>0</v>
      </c>
      <c r="J38" s="22">
        <v>1</v>
      </c>
      <c r="K38" s="21"/>
      <c r="L38" s="22">
        <v>1</v>
      </c>
      <c r="M38" s="22">
        <v>0</v>
      </c>
      <c r="N38" s="22">
        <v>1</v>
      </c>
      <c r="O38" s="22">
        <v>1</v>
      </c>
      <c r="P38" s="22">
        <v>1</v>
      </c>
      <c r="Q38" s="22">
        <v>1</v>
      </c>
      <c r="R38" s="24"/>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2:78" x14ac:dyDescent="0.2">
      <c r="B39" s="16">
        <v>6</v>
      </c>
      <c r="C39" s="17" t="s">
        <v>66</v>
      </c>
      <c r="D39" s="18">
        <v>6</v>
      </c>
      <c r="E39" s="23">
        <v>10</v>
      </c>
      <c r="F39" s="23">
        <v>19.25</v>
      </c>
      <c r="G39" s="22">
        <v>0</v>
      </c>
      <c r="H39" s="22">
        <v>0</v>
      </c>
      <c r="I39" s="22">
        <v>0.5</v>
      </c>
      <c r="J39" s="22">
        <v>0.5</v>
      </c>
      <c r="K39" s="22">
        <v>0</v>
      </c>
      <c r="L39" s="21"/>
      <c r="M39" s="22">
        <v>1</v>
      </c>
      <c r="N39" s="22">
        <v>1</v>
      </c>
      <c r="O39" s="22">
        <v>1</v>
      </c>
      <c r="P39" s="22">
        <v>1</v>
      </c>
      <c r="Q39" s="22">
        <v>1</v>
      </c>
      <c r="R39" s="24"/>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2:78" x14ac:dyDescent="0.2">
      <c r="B40" s="16">
        <v>7</v>
      </c>
      <c r="C40" s="17" t="s">
        <v>62</v>
      </c>
      <c r="D40" s="18">
        <v>5</v>
      </c>
      <c r="E40" s="23">
        <v>10</v>
      </c>
      <c r="F40" s="23">
        <v>19</v>
      </c>
      <c r="G40" s="22">
        <v>0</v>
      </c>
      <c r="H40" s="22">
        <v>0</v>
      </c>
      <c r="I40" s="22">
        <v>0</v>
      </c>
      <c r="J40" s="22">
        <v>1</v>
      </c>
      <c r="K40" s="22">
        <v>1</v>
      </c>
      <c r="L40" s="22">
        <v>0</v>
      </c>
      <c r="M40" s="21"/>
      <c r="N40" s="22">
        <v>1</v>
      </c>
      <c r="O40" s="22">
        <v>1</v>
      </c>
      <c r="P40" s="22">
        <v>0</v>
      </c>
      <c r="Q40" s="22">
        <v>1</v>
      </c>
      <c r="R40" s="24"/>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2:78" x14ac:dyDescent="0.2">
      <c r="B41" s="16">
        <v>8</v>
      </c>
      <c r="C41" s="17" t="s">
        <v>35</v>
      </c>
      <c r="D41" s="18">
        <v>3.5</v>
      </c>
      <c r="E41" s="23">
        <v>10</v>
      </c>
      <c r="F41" s="23">
        <v>7.25</v>
      </c>
      <c r="G41" s="22">
        <v>0</v>
      </c>
      <c r="H41" s="22">
        <v>0</v>
      </c>
      <c r="I41" s="22">
        <v>0</v>
      </c>
      <c r="J41" s="22">
        <v>0.5</v>
      </c>
      <c r="K41" s="22">
        <v>0</v>
      </c>
      <c r="L41" s="22">
        <v>0</v>
      </c>
      <c r="M41" s="22">
        <v>0</v>
      </c>
      <c r="N41" s="21"/>
      <c r="O41" s="22">
        <v>1</v>
      </c>
      <c r="P41" s="22">
        <v>1</v>
      </c>
      <c r="Q41" s="22">
        <v>1</v>
      </c>
      <c r="R41" s="24"/>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2:78" x14ac:dyDescent="0.2">
      <c r="B42" s="16">
        <v>9</v>
      </c>
      <c r="C42" s="17" t="s">
        <v>63</v>
      </c>
      <c r="D42" s="18">
        <v>2</v>
      </c>
      <c r="E42" s="23">
        <v>10</v>
      </c>
      <c r="F42" s="23">
        <v>2</v>
      </c>
      <c r="G42" s="22">
        <v>0</v>
      </c>
      <c r="H42" s="22">
        <v>0</v>
      </c>
      <c r="I42" s="22">
        <v>0</v>
      </c>
      <c r="J42" s="22">
        <v>0</v>
      </c>
      <c r="K42" s="22">
        <v>0</v>
      </c>
      <c r="L42" s="22">
        <v>0</v>
      </c>
      <c r="M42" s="22">
        <v>0</v>
      </c>
      <c r="N42" s="22">
        <v>0</v>
      </c>
      <c r="O42" s="21"/>
      <c r="P42" s="22">
        <v>1</v>
      </c>
      <c r="Q42" s="22">
        <v>1</v>
      </c>
      <c r="R42" s="24"/>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2:78" x14ac:dyDescent="0.2">
      <c r="B43" s="16">
        <v>10</v>
      </c>
      <c r="C43" s="17" t="s">
        <v>74</v>
      </c>
      <c r="D43" s="18">
        <v>1</v>
      </c>
      <c r="E43" s="23">
        <v>10</v>
      </c>
      <c r="F43" s="23">
        <v>5</v>
      </c>
      <c r="G43" s="22">
        <v>0</v>
      </c>
      <c r="H43" s="22">
        <v>0</v>
      </c>
      <c r="I43" s="22">
        <v>0</v>
      </c>
      <c r="J43" s="22">
        <v>0</v>
      </c>
      <c r="K43" s="22">
        <v>0</v>
      </c>
      <c r="L43" s="22">
        <v>0</v>
      </c>
      <c r="M43" s="22">
        <v>1</v>
      </c>
      <c r="N43" s="22">
        <v>0</v>
      </c>
      <c r="O43" s="22">
        <v>0</v>
      </c>
      <c r="P43" s="21"/>
      <c r="Q43" s="22">
        <v>0</v>
      </c>
      <c r="R43" s="24"/>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2:78" x14ac:dyDescent="0.2">
      <c r="B44" s="16">
        <v>11</v>
      </c>
      <c r="C44" s="17" t="s">
        <v>75</v>
      </c>
      <c r="D44" s="18">
        <v>1</v>
      </c>
      <c r="E44" s="23">
        <v>10</v>
      </c>
      <c r="F44" s="23">
        <v>1</v>
      </c>
      <c r="G44" s="22">
        <v>0</v>
      </c>
      <c r="H44" s="22">
        <v>0</v>
      </c>
      <c r="I44" s="22">
        <v>0</v>
      </c>
      <c r="J44" s="22">
        <v>0</v>
      </c>
      <c r="K44" s="22">
        <v>0</v>
      </c>
      <c r="L44" s="22">
        <v>0</v>
      </c>
      <c r="M44" s="22">
        <v>0</v>
      </c>
      <c r="N44" s="22">
        <v>0</v>
      </c>
      <c r="O44" s="22">
        <v>0</v>
      </c>
      <c r="P44" s="22">
        <v>1</v>
      </c>
      <c r="Q44" s="21"/>
      <c r="R44" s="24"/>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2:78" x14ac:dyDescent="0.2">
      <c r="B45" s="16">
        <v>12</v>
      </c>
      <c r="C45" s="17" t="s">
        <v>67</v>
      </c>
      <c r="D45" s="18">
        <v>0</v>
      </c>
      <c r="E45" s="23">
        <v>0</v>
      </c>
      <c r="F45" s="23">
        <v>0</v>
      </c>
      <c r="G45" s="22"/>
      <c r="H45" s="22"/>
      <c r="I45" s="22"/>
      <c r="J45" s="22"/>
      <c r="K45" s="22"/>
      <c r="L45" s="22"/>
      <c r="M45" s="22"/>
      <c r="N45" s="22"/>
      <c r="O45" s="22"/>
      <c r="P45" s="22"/>
      <c r="Q45" s="22"/>
      <c r="R45" s="25"/>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2:78" x14ac:dyDescent="0.2">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2:78" x14ac:dyDescent="0.2">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2:78" x14ac:dyDescent="0.2">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28:78" x14ac:dyDescent="0.2">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28:78" x14ac:dyDescent="0.2">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28:78" x14ac:dyDescent="0.2">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28:78" x14ac:dyDescent="0.2">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28:78" x14ac:dyDescent="0.2">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28:78" x14ac:dyDescent="0.2">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28:78" x14ac:dyDescent="0.2">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28:78" x14ac:dyDescent="0.2">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28:78" x14ac:dyDescent="0.2">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28:78" x14ac:dyDescent="0.2">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28:78" x14ac:dyDescent="0.2">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row r="60" spans="28:78" x14ac:dyDescent="0.2">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row>
    <row r="61" spans="28:78" x14ac:dyDescent="0.2">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row>
    <row r="62" spans="28:78" x14ac:dyDescent="0.2">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row>
    <row r="63" spans="28:78" x14ac:dyDescent="0.2">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18</vt:i4>
      </vt:variant>
    </vt:vector>
  </HeadingPairs>
  <TitlesOfParts>
    <vt:vector size="18" baseType="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2003</vt:lpstr>
      <vt:lpstr>2002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Wim</dc:creator>
  <cp:lastModifiedBy>Niels Ongena</cp:lastModifiedBy>
  <dcterms:created xsi:type="dcterms:W3CDTF">2015-09-28T17:03:45Z</dcterms:created>
  <dcterms:modified xsi:type="dcterms:W3CDTF">2020-09-18T08:45:30Z</dcterms:modified>
</cp:coreProperties>
</file>