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600" windowHeight="7485" tabRatio="875" firstSheet="3" activeTab="14"/>
  </bookViews>
  <sheets>
    <sheet name="Navigation" sheetId="19" r:id="rId1"/>
    <sheet name="프로그램 목록" sheetId="79" r:id="rId2"/>
    <sheet name="데이터유효값정의" sheetId="80" r:id="rId3"/>
    <sheet name="LoginPage" sheetId="97" r:id="rId4"/>
    <sheet name="MembersPage" sheetId="98" r:id="rId5"/>
    <sheet name="MenuPage" sheetId="99" r:id="rId6"/>
    <sheet name="BookApplyPage" sheetId="105" r:id="rId7"/>
    <sheet name="SearchPage" sheetId="100" r:id="rId8"/>
    <sheet name="MypagePage" sheetId="101" r:id="rId9"/>
    <sheet name="AdminNewBookPage" sheetId="102" r:id="rId10"/>
    <sheet name="AdminBookApplyListPage" sheetId="103" r:id="rId11"/>
    <sheet name="AdminRentListPage" sheetId="104" r:id="rId12"/>
    <sheet name="StudyRoom" sheetId="106" r:id="rId13"/>
    <sheet name="UserRecommend" sheetId="107" r:id="rId14"/>
    <sheet name="RecommendedBook" sheetId="108" r:id="rId15"/>
  </sheets>
  <externalReferences>
    <externalReference r:id="rId16"/>
  </externalReferences>
  <definedNames>
    <definedName name="AccessDatabase" hidden="1">"C:\파생DESK\평가\월말평가\2001년11월\국내요약200111.mdb"</definedName>
    <definedName name="AP코드번호" localSheetId="10">#REF!</definedName>
    <definedName name="AP코드번호" localSheetId="9">#REF!</definedName>
    <definedName name="AP코드번호" localSheetId="11">#REF!</definedName>
    <definedName name="AP코드번호" localSheetId="6">#REF!</definedName>
    <definedName name="AP코드번호" localSheetId="3">#REF!</definedName>
    <definedName name="AP코드번호" localSheetId="4">#REF!</definedName>
    <definedName name="AP코드번호" localSheetId="5">#REF!</definedName>
    <definedName name="AP코드번호" localSheetId="8">#REF!</definedName>
    <definedName name="AP코드번호" localSheetId="14">#REF!</definedName>
    <definedName name="AP코드번호" localSheetId="7">#REF!</definedName>
    <definedName name="AP코드번호" localSheetId="12">#REF!</definedName>
    <definedName name="AP코드번호" localSheetId="13">#REF!</definedName>
    <definedName name="AP코드번호">#REF!</definedName>
    <definedName name="Group" localSheetId="14">#REF!</definedName>
    <definedName name="Group" localSheetId="13">#REF!</definedName>
    <definedName name="Group">#REF!</definedName>
    <definedName name="MypagePag" localSheetId="14">#REF!</definedName>
    <definedName name="MypagePag" localSheetId="12">#REF!</definedName>
    <definedName name="MypagePag" localSheetId="13">#REF!</definedName>
    <definedName name="MypagePag">#REF!</definedName>
    <definedName name="MypagePage" localSheetId="14">#REF!</definedName>
    <definedName name="MypagePage" localSheetId="12">#REF!</definedName>
    <definedName name="MypagePage" localSheetId="13">#REF!</definedName>
    <definedName name="MypagePage">#REF!</definedName>
    <definedName name="_xlnm.Print_Area" localSheetId="10">AdminBookApplyListPage!$A$1:$N$111</definedName>
    <definedName name="_xlnm.Print_Area" localSheetId="9">AdminNewBookPage!$A$1:$N$111</definedName>
    <definedName name="_xlnm.Print_Area" localSheetId="11">AdminRentListPage!$A$1:$N$111</definedName>
    <definedName name="_xlnm.Print_Area" localSheetId="6">BookApplyPage!$A$1:$N$111</definedName>
    <definedName name="_xlnm.Print_Area" localSheetId="3">LoginPage!$A$1:$N$111</definedName>
    <definedName name="_xlnm.Print_Area" localSheetId="4">MembersPage!$A$1:$N$111</definedName>
    <definedName name="_xlnm.Print_Area" localSheetId="5">MenuPage!$A$1:$N$111</definedName>
    <definedName name="_xlnm.Print_Area" localSheetId="8">MypagePage!$A$1:$N$111</definedName>
    <definedName name="_xlnm.Print_Area" localSheetId="0">Navigation!$A$1:$O$12</definedName>
    <definedName name="_xlnm.Print_Area" localSheetId="14">RecommendedBook!$A$1:$N$111</definedName>
    <definedName name="_xlnm.Print_Area" localSheetId="7">SearchPage!$A$1:$N$111</definedName>
    <definedName name="_xlnm.Print_Area" localSheetId="12">StudyRoom!$A$1:$N$111</definedName>
    <definedName name="_xlnm.Print_Area" localSheetId="13">UserRecommend!$A$1:$N$111</definedName>
    <definedName name="_xlnm.Print_Area" localSheetId="1">'프로그램 목록'!$A$1:$AO$57</definedName>
    <definedName name="결함유형" localSheetId="10">#REF!</definedName>
    <definedName name="결함유형" localSheetId="9">#REF!</definedName>
    <definedName name="결함유형" localSheetId="11">#REF!</definedName>
    <definedName name="결함유형" localSheetId="6">#REF!</definedName>
    <definedName name="결함유형" localSheetId="3">#REF!</definedName>
    <definedName name="결함유형" localSheetId="4">#REF!</definedName>
    <definedName name="결함유형" localSheetId="5">#REF!</definedName>
    <definedName name="결함유형" localSheetId="8">#REF!</definedName>
    <definedName name="결함유형" localSheetId="14">#REF!</definedName>
    <definedName name="결함유형" localSheetId="7">#REF!</definedName>
    <definedName name="결함유형" localSheetId="12">#REF!</definedName>
    <definedName name="결함유형" localSheetId="13">#REF!</definedName>
    <definedName name="결함유형">#REF!</definedName>
    <definedName name="그룹모듈" localSheetId="10">#REF!</definedName>
    <definedName name="그룹모듈" localSheetId="9">#REF!</definedName>
    <definedName name="그룹모듈" localSheetId="11">#REF!</definedName>
    <definedName name="그룹모듈" localSheetId="6">#REF!</definedName>
    <definedName name="그룹모듈" localSheetId="3">#REF!</definedName>
    <definedName name="그룹모듈" localSheetId="4">#REF!</definedName>
    <definedName name="그룹모듈" localSheetId="5">#REF!</definedName>
    <definedName name="그룹모듈" localSheetId="8">#REF!</definedName>
    <definedName name="그룹모듈" localSheetId="14">#REF!</definedName>
    <definedName name="그룹모듈" localSheetId="7">#REF!</definedName>
    <definedName name="그룹모듈" localSheetId="12">#REF!</definedName>
    <definedName name="그룹모듈" localSheetId="13">#REF!</definedName>
    <definedName name="그룹모듈">#REF!</definedName>
    <definedName name="기술등급" localSheetId="10">#REF!</definedName>
    <definedName name="기술등급" localSheetId="9">#REF!</definedName>
    <definedName name="기술등급" localSheetId="11">#REF!</definedName>
    <definedName name="기술등급" localSheetId="6">#REF!</definedName>
    <definedName name="기술등급" localSheetId="3">#REF!</definedName>
    <definedName name="기술등급" localSheetId="4">#REF!</definedName>
    <definedName name="기술등급" localSheetId="5">#REF!</definedName>
    <definedName name="기술등급" localSheetId="8">#REF!</definedName>
    <definedName name="기술등급" localSheetId="14">#REF!</definedName>
    <definedName name="기술등급" localSheetId="7">#REF!</definedName>
    <definedName name="기술등급" localSheetId="12">#REF!</definedName>
    <definedName name="기술등급" localSheetId="13">#REF!</definedName>
    <definedName name="기술등급">#REF!</definedName>
    <definedName name="데이터Type" localSheetId="10">#REF!</definedName>
    <definedName name="데이터Type" localSheetId="9">#REF!</definedName>
    <definedName name="데이터Type" localSheetId="11">#REF!</definedName>
    <definedName name="데이터Type" localSheetId="6">#REF!</definedName>
    <definedName name="데이터Type" localSheetId="3">#REF!</definedName>
    <definedName name="데이터Type" localSheetId="4">#REF!</definedName>
    <definedName name="데이터Type" localSheetId="5">#REF!</definedName>
    <definedName name="데이터Type" localSheetId="8">#REF!</definedName>
    <definedName name="데이터Type" localSheetId="14">#REF!</definedName>
    <definedName name="데이터Type" localSheetId="7">#REF!</definedName>
    <definedName name="데이터Type" localSheetId="12">#REF!</definedName>
    <definedName name="데이터Type" localSheetId="13">#REF!</definedName>
    <definedName name="데이터Type">#REF!</definedName>
    <definedName name="데이터형태" localSheetId="10">#REF!</definedName>
    <definedName name="데이터형태" localSheetId="9">#REF!</definedName>
    <definedName name="데이터형태" localSheetId="11">#REF!</definedName>
    <definedName name="데이터형태" localSheetId="6">#REF!</definedName>
    <definedName name="데이터형태" localSheetId="3">#REF!</definedName>
    <definedName name="데이터형태" localSheetId="4">#REF!</definedName>
    <definedName name="데이터형태" localSheetId="5">#REF!</definedName>
    <definedName name="데이터형태" localSheetId="8">#REF!</definedName>
    <definedName name="데이터형태" localSheetId="14">#REF!</definedName>
    <definedName name="데이터형태" localSheetId="7">#REF!</definedName>
    <definedName name="데이터형태" localSheetId="12">#REF!</definedName>
    <definedName name="데이터형태" localSheetId="13">#REF!</definedName>
    <definedName name="데이터형태">#REF!</definedName>
    <definedName name="메인모듈" localSheetId="10">#REF!</definedName>
    <definedName name="메인모듈" localSheetId="9">#REF!</definedName>
    <definedName name="메인모듈" localSheetId="11">#REF!</definedName>
    <definedName name="메인모듈" localSheetId="6">#REF!</definedName>
    <definedName name="메인모듈" localSheetId="3">#REF!</definedName>
    <definedName name="메인모듈" localSheetId="4">#REF!</definedName>
    <definedName name="메인모듈" localSheetId="5">#REF!</definedName>
    <definedName name="메인모듈" localSheetId="8">#REF!</definedName>
    <definedName name="메인모듈" localSheetId="14">#REF!</definedName>
    <definedName name="메인모듈" localSheetId="7">#REF!</definedName>
    <definedName name="메인모듈" localSheetId="12">#REF!</definedName>
    <definedName name="메인모듈" localSheetId="13">#REF!</definedName>
    <definedName name="메인모듈">#REF!</definedName>
    <definedName name="모듈코드" localSheetId="10">#REF!</definedName>
    <definedName name="모듈코드" localSheetId="9">#REF!</definedName>
    <definedName name="모듈코드" localSheetId="11">#REF!</definedName>
    <definedName name="모듈코드" localSheetId="6">#REF!</definedName>
    <definedName name="모듈코드" localSheetId="3">#REF!</definedName>
    <definedName name="모듈코드" localSheetId="4">#REF!</definedName>
    <definedName name="모듈코드" localSheetId="5">#REF!</definedName>
    <definedName name="모듈코드" localSheetId="8">#REF!</definedName>
    <definedName name="모듈코드" localSheetId="14">#REF!</definedName>
    <definedName name="모듈코드" localSheetId="7">#REF!</definedName>
    <definedName name="모듈코드" localSheetId="12">#REF!</definedName>
    <definedName name="모듈코드" localSheetId="13">#REF!</definedName>
    <definedName name="모듈코드">#REF!</definedName>
    <definedName name="모듈코드번호" localSheetId="10">#REF!</definedName>
    <definedName name="모듈코드번호" localSheetId="9">#REF!</definedName>
    <definedName name="모듈코드번호" localSheetId="11">#REF!</definedName>
    <definedName name="모듈코드번호" localSheetId="6">#REF!</definedName>
    <definedName name="모듈코드번호" localSheetId="3">#REF!</definedName>
    <definedName name="모듈코드번호" localSheetId="4">#REF!</definedName>
    <definedName name="모듈코드번호" localSheetId="5">#REF!</definedName>
    <definedName name="모듈코드번호" localSheetId="8">#REF!</definedName>
    <definedName name="모듈코드번호" localSheetId="14">#REF!</definedName>
    <definedName name="모듈코드번호" localSheetId="7">#REF!</definedName>
    <definedName name="모듈코드번호" localSheetId="12">#REF!</definedName>
    <definedName name="모듈코드번호" localSheetId="13">#REF!</definedName>
    <definedName name="모듈코드번호">#REF!</definedName>
    <definedName name="변환구분" localSheetId="10">#REF!</definedName>
    <definedName name="변환구분" localSheetId="9">#REF!</definedName>
    <definedName name="변환구분" localSheetId="11">#REF!</definedName>
    <definedName name="변환구분" localSheetId="6">#REF!</definedName>
    <definedName name="변환구분" localSheetId="3">#REF!</definedName>
    <definedName name="변환구분" localSheetId="4">#REF!</definedName>
    <definedName name="변환구분" localSheetId="5">#REF!</definedName>
    <definedName name="변환구분" localSheetId="8">#REF!</definedName>
    <definedName name="변환구분" localSheetId="14">#REF!</definedName>
    <definedName name="변환구분" localSheetId="7">#REF!</definedName>
    <definedName name="변환구분" localSheetId="12">#REF!</definedName>
    <definedName name="변환구분" localSheetId="13">#REF!</definedName>
    <definedName name="변환구분">#REF!</definedName>
    <definedName name="변환방법" localSheetId="10">#REF!</definedName>
    <definedName name="변환방법" localSheetId="9">#REF!</definedName>
    <definedName name="변환방법" localSheetId="11">#REF!</definedName>
    <definedName name="변환방법" localSheetId="6">#REF!</definedName>
    <definedName name="변환방법" localSheetId="3">#REF!</definedName>
    <definedName name="변환방법" localSheetId="4">#REF!</definedName>
    <definedName name="변환방법" localSheetId="5">#REF!</definedName>
    <definedName name="변환방법" localSheetId="8">#REF!</definedName>
    <definedName name="변환방법" localSheetId="14">#REF!</definedName>
    <definedName name="변환방법" localSheetId="7">#REF!</definedName>
    <definedName name="변환방법" localSheetId="12">#REF!</definedName>
    <definedName name="변환방법" localSheetId="13">#REF!</definedName>
    <definedName name="변환방법">#REF!</definedName>
    <definedName name="서브모듈" localSheetId="10">#REF!</definedName>
    <definedName name="서브모듈" localSheetId="9">#REF!</definedName>
    <definedName name="서브모듈" localSheetId="11">#REF!</definedName>
    <definedName name="서브모듈" localSheetId="6">#REF!</definedName>
    <definedName name="서브모듈" localSheetId="3">#REF!</definedName>
    <definedName name="서브모듈" localSheetId="4">#REF!</definedName>
    <definedName name="서브모듈" localSheetId="5">#REF!</definedName>
    <definedName name="서브모듈" localSheetId="8">#REF!</definedName>
    <definedName name="서브모듈" localSheetId="14">#REF!</definedName>
    <definedName name="서브모듈" localSheetId="7">#REF!</definedName>
    <definedName name="서브모듈" localSheetId="12">#REF!</definedName>
    <definedName name="서브모듈" localSheetId="13">#REF!</definedName>
    <definedName name="서브모듈">#REF!</definedName>
    <definedName name="송수신구분" localSheetId="10">#REF!</definedName>
    <definedName name="송수신구분" localSheetId="9">#REF!</definedName>
    <definedName name="송수신구분" localSheetId="11">#REF!</definedName>
    <definedName name="송수신구분" localSheetId="6">#REF!</definedName>
    <definedName name="송수신구분" localSheetId="3">#REF!</definedName>
    <definedName name="송수신구분" localSheetId="4">#REF!</definedName>
    <definedName name="송수신구분" localSheetId="5">#REF!</definedName>
    <definedName name="송수신구분" localSheetId="8">#REF!</definedName>
    <definedName name="송수신구분" localSheetId="14">#REF!</definedName>
    <definedName name="송수신구분" localSheetId="7">#REF!</definedName>
    <definedName name="송수신구분" localSheetId="12">#REF!</definedName>
    <definedName name="송수신구분" localSheetId="13">#REF!</definedName>
    <definedName name="송수신구분">#REF!</definedName>
    <definedName name="시스템" localSheetId="10">#REF!</definedName>
    <definedName name="시스템" localSheetId="9">#REF!</definedName>
    <definedName name="시스템" localSheetId="11">#REF!</definedName>
    <definedName name="시스템" localSheetId="6">#REF!</definedName>
    <definedName name="시스템" localSheetId="3">#REF!</definedName>
    <definedName name="시스템" localSheetId="4">#REF!</definedName>
    <definedName name="시스템" localSheetId="5">#REF!</definedName>
    <definedName name="시스템" localSheetId="8">#REF!</definedName>
    <definedName name="시스템" localSheetId="14">#REF!</definedName>
    <definedName name="시스템" localSheetId="7">#REF!</definedName>
    <definedName name="시스템" localSheetId="12">#REF!</definedName>
    <definedName name="시스템" localSheetId="13">#REF!</definedName>
    <definedName name="시스템">#REF!</definedName>
    <definedName name="시스템코드" localSheetId="10">#REF!</definedName>
    <definedName name="시스템코드" localSheetId="9">#REF!</definedName>
    <definedName name="시스템코드" localSheetId="11">#REF!</definedName>
    <definedName name="시스템코드" localSheetId="6">#REF!</definedName>
    <definedName name="시스템코드" localSheetId="3">#REF!</definedName>
    <definedName name="시스템코드" localSheetId="4">#REF!</definedName>
    <definedName name="시스템코드" localSheetId="5">#REF!</definedName>
    <definedName name="시스템코드" localSheetId="8">#REF!</definedName>
    <definedName name="시스템코드" localSheetId="14">#REF!</definedName>
    <definedName name="시스템코드" localSheetId="7">#REF!</definedName>
    <definedName name="시스템코드" localSheetId="12">#REF!</definedName>
    <definedName name="시스템코드" localSheetId="13">#REF!</definedName>
    <definedName name="시스템코드">#REF!</definedName>
    <definedName name="어플리케이션코드" localSheetId="10">#REF!</definedName>
    <definedName name="어플리케이션코드" localSheetId="9">#REF!</definedName>
    <definedName name="어플리케이션코드" localSheetId="11">#REF!</definedName>
    <definedName name="어플리케이션코드" localSheetId="6">#REF!</definedName>
    <definedName name="어플리케이션코드" localSheetId="3">#REF!</definedName>
    <definedName name="어플리케이션코드" localSheetId="4">#REF!</definedName>
    <definedName name="어플리케이션코드" localSheetId="5">#REF!</definedName>
    <definedName name="어플리케이션코드" localSheetId="8">#REF!</definedName>
    <definedName name="어플리케이션코드" localSheetId="14">#REF!</definedName>
    <definedName name="어플리케이션코드" localSheetId="7">#REF!</definedName>
    <definedName name="어플리케이션코드" localSheetId="12">#REF!</definedName>
    <definedName name="어플리케이션코드" localSheetId="13">#REF!</definedName>
    <definedName name="어플리케이션코드">#REF!</definedName>
    <definedName name="업무구분" localSheetId="10">#REF!</definedName>
    <definedName name="업무구분" localSheetId="9">#REF!</definedName>
    <definedName name="업무구분" localSheetId="11">#REF!</definedName>
    <definedName name="업무구분" localSheetId="6">#REF!</definedName>
    <definedName name="업무구분" localSheetId="3">#REF!</definedName>
    <definedName name="업무구분" localSheetId="4">#REF!</definedName>
    <definedName name="업무구분" localSheetId="5">#REF!</definedName>
    <definedName name="업무구분" localSheetId="8">#REF!</definedName>
    <definedName name="업무구분" localSheetId="14">#REF!</definedName>
    <definedName name="업무구분" localSheetId="7">#REF!</definedName>
    <definedName name="업무구분" localSheetId="12">#REF!</definedName>
    <definedName name="업무구분" localSheetId="13">#REF!</definedName>
    <definedName name="업무구분">#REF!</definedName>
    <definedName name="여부" localSheetId="10">#REF!</definedName>
    <definedName name="여부" localSheetId="9">#REF!</definedName>
    <definedName name="여부" localSheetId="11">#REF!</definedName>
    <definedName name="여부" localSheetId="6">#REF!</definedName>
    <definedName name="여부" localSheetId="3">#REF!</definedName>
    <definedName name="여부" localSheetId="4">#REF!</definedName>
    <definedName name="여부" localSheetId="5">#REF!</definedName>
    <definedName name="여부" localSheetId="8">#REF!</definedName>
    <definedName name="여부" localSheetId="14">#REF!</definedName>
    <definedName name="여부" localSheetId="7">#REF!</definedName>
    <definedName name="여부" localSheetId="12">#REF!</definedName>
    <definedName name="여부" localSheetId="13">#REF!</definedName>
    <definedName name="여부">#REF!</definedName>
    <definedName name="요구사항구분" localSheetId="10">#REF!</definedName>
    <definedName name="요구사항구분" localSheetId="9">#REF!</definedName>
    <definedName name="요구사항구분" localSheetId="11">#REF!</definedName>
    <definedName name="요구사항구분" localSheetId="6">#REF!</definedName>
    <definedName name="요구사항구분" localSheetId="3">#REF!</definedName>
    <definedName name="요구사항구분" localSheetId="4">#REF!</definedName>
    <definedName name="요구사항구분" localSheetId="5">#REF!</definedName>
    <definedName name="요구사항구분" localSheetId="8">#REF!</definedName>
    <definedName name="요구사항구분" localSheetId="14">#REF!</definedName>
    <definedName name="요구사항구분" localSheetId="7">#REF!</definedName>
    <definedName name="요구사항구분" localSheetId="12">#REF!</definedName>
    <definedName name="요구사항구분" localSheetId="13">#REF!</definedName>
    <definedName name="요구사항구분">#REF!</definedName>
    <definedName name="요구사항반영구분" localSheetId="10">#REF!</definedName>
    <definedName name="요구사항반영구분" localSheetId="9">#REF!</definedName>
    <definedName name="요구사항반영구분" localSheetId="11">#REF!</definedName>
    <definedName name="요구사항반영구분" localSheetId="6">#REF!</definedName>
    <definedName name="요구사항반영구분" localSheetId="3">#REF!</definedName>
    <definedName name="요구사항반영구분" localSheetId="4">#REF!</definedName>
    <definedName name="요구사항반영구분" localSheetId="5">#REF!</definedName>
    <definedName name="요구사항반영구분" localSheetId="8">#REF!</definedName>
    <definedName name="요구사항반영구분" localSheetId="14">#REF!</definedName>
    <definedName name="요구사항반영구분" localSheetId="7">#REF!</definedName>
    <definedName name="요구사항반영구분" localSheetId="12">#REF!</definedName>
    <definedName name="요구사항반영구분" localSheetId="13">#REF!</definedName>
    <definedName name="요구사항반영구분">#REF!</definedName>
    <definedName name="이슈등급" localSheetId="10">#REF!</definedName>
    <definedName name="이슈등급" localSheetId="9">#REF!</definedName>
    <definedName name="이슈등급" localSheetId="11">#REF!</definedName>
    <definedName name="이슈등급" localSheetId="6">#REF!</definedName>
    <definedName name="이슈등급" localSheetId="3">#REF!</definedName>
    <definedName name="이슈등급" localSheetId="4">#REF!</definedName>
    <definedName name="이슈등급" localSheetId="5">#REF!</definedName>
    <definedName name="이슈등급" localSheetId="8">#REF!</definedName>
    <definedName name="이슈등급" localSheetId="14">#REF!</definedName>
    <definedName name="이슈등급" localSheetId="7">#REF!</definedName>
    <definedName name="이슈등급" localSheetId="12">#REF!</definedName>
    <definedName name="이슈등급" localSheetId="13">#REF!</definedName>
    <definedName name="이슈등급">#REF!</definedName>
    <definedName name="인터페이스방법" localSheetId="10">#REF!</definedName>
    <definedName name="인터페이스방법" localSheetId="9">#REF!</definedName>
    <definedName name="인터페이스방법" localSheetId="11">#REF!</definedName>
    <definedName name="인터페이스방법" localSheetId="6">#REF!</definedName>
    <definedName name="인터페이스방법" localSheetId="3">#REF!</definedName>
    <definedName name="인터페이스방법" localSheetId="4">#REF!</definedName>
    <definedName name="인터페이스방법" localSheetId="5">#REF!</definedName>
    <definedName name="인터페이스방법" localSheetId="8">#REF!</definedName>
    <definedName name="인터페이스방법" localSheetId="14">#REF!</definedName>
    <definedName name="인터페이스방법" localSheetId="7">#REF!</definedName>
    <definedName name="인터페이스방법" localSheetId="12">#REF!</definedName>
    <definedName name="인터페이스방법" localSheetId="13">#REF!</definedName>
    <definedName name="인터페이스방법">#REF!</definedName>
    <definedName name="작업주기" localSheetId="10">#REF!</definedName>
    <definedName name="작업주기" localSheetId="9">#REF!</definedName>
    <definedName name="작업주기" localSheetId="11">#REF!</definedName>
    <definedName name="작업주기" localSheetId="6">#REF!</definedName>
    <definedName name="작업주기" localSheetId="3">#REF!</definedName>
    <definedName name="작업주기" localSheetId="4">#REF!</definedName>
    <definedName name="작업주기" localSheetId="5">#REF!</definedName>
    <definedName name="작업주기" localSheetId="8">#REF!</definedName>
    <definedName name="작업주기" localSheetId="14">#REF!</definedName>
    <definedName name="작업주기" localSheetId="7">#REF!</definedName>
    <definedName name="작업주기" localSheetId="12">#REF!</definedName>
    <definedName name="작업주기" localSheetId="13">#REF!</definedName>
    <definedName name="작업주기">#REF!</definedName>
    <definedName name="프로그램구분" localSheetId="10">#REF!</definedName>
    <definedName name="프로그램구분" localSheetId="9">#REF!</definedName>
    <definedName name="프로그램구분" localSheetId="11">#REF!</definedName>
    <definedName name="프로그램구분" localSheetId="6">#REF!</definedName>
    <definedName name="프로그램구분" localSheetId="3">#REF!</definedName>
    <definedName name="프로그램구분" localSheetId="4">#REF!</definedName>
    <definedName name="프로그램구분" localSheetId="5">#REF!</definedName>
    <definedName name="프로그램구분" localSheetId="8">#REF!</definedName>
    <definedName name="프로그램구분" localSheetId="14">#REF!</definedName>
    <definedName name="프로그램구분" localSheetId="7">#REF!</definedName>
    <definedName name="프로그램구분" localSheetId="12">#REF!</definedName>
    <definedName name="프로그램구분" localSheetId="13">#REF!</definedName>
    <definedName name="프로그램구분">#REF!</definedName>
    <definedName name="프로그램유형" localSheetId="10">#REF!</definedName>
    <definedName name="프로그램유형" localSheetId="9">#REF!</definedName>
    <definedName name="프로그램유형" localSheetId="11">#REF!</definedName>
    <definedName name="프로그램유형" localSheetId="6">#REF!</definedName>
    <definedName name="프로그램유형" localSheetId="3">#REF!</definedName>
    <definedName name="프로그램유형" localSheetId="4">#REF!</definedName>
    <definedName name="프로그램유형" localSheetId="5">#REF!</definedName>
    <definedName name="프로그램유형" localSheetId="8">#REF!</definedName>
    <definedName name="프로그램유형" localSheetId="14">#REF!</definedName>
    <definedName name="프로그램유형" localSheetId="7">#REF!</definedName>
    <definedName name="프로그램유형" localSheetId="12">#REF!</definedName>
    <definedName name="프로그램유형" localSheetId="13">#REF!</definedName>
    <definedName name="프로그램유형">#REF!</definedName>
  </definedNames>
  <calcPr calcId="124519"/>
</workbook>
</file>

<file path=xl/calcChain.xml><?xml version="1.0" encoding="utf-8"?>
<calcChain xmlns="http://schemas.openxmlformats.org/spreadsheetml/2006/main">
  <c r="S29" i="79"/>
  <c r="S30"/>
  <c r="S32"/>
  <c r="S33"/>
  <c r="S34"/>
  <c r="S35"/>
  <c r="S36"/>
  <c r="S37"/>
  <c r="S38"/>
  <c r="S39"/>
  <c r="S40"/>
  <c r="S41"/>
  <c r="S42"/>
  <c r="S43"/>
  <c r="S44"/>
  <c r="S28"/>
  <c r="S23"/>
  <c r="S24"/>
  <c r="S25"/>
  <c r="S26"/>
  <c r="S27"/>
  <c r="S9"/>
  <c r="S10"/>
  <c r="S11"/>
  <c r="S12"/>
  <c r="S13"/>
  <c r="S14"/>
  <c r="S15"/>
  <c r="S16"/>
  <c r="S20"/>
  <c r="S22"/>
  <c r="E54"/>
  <c r="E53"/>
  <c r="E52"/>
  <c r="E51"/>
  <c r="E50"/>
  <c r="AS55"/>
  <c r="AR53"/>
  <c r="AQ53"/>
  <c r="AP54"/>
  <c r="E22"/>
  <c r="C22"/>
  <c r="S8"/>
  <c r="E8"/>
  <c r="M7" i="19"/>
  <c r="M8"/>
  <c r="M9"/>
  <c r="M10"/>
  <c r="M11"/>
  <c r="AQ50" i="79"/>
  <c r="AS51"/>
  <c r="AQ52"/>
  <c r="AS53"/>
  <c r="AQ54"/>
  <c r="AP55"/>
  <c r="AR50"/>
  <c r="AP51"/>
  <c r="AR52"/>
  <c r="AP53"/>
  <c r="AR54"/>
  <c r="AQ55"/>
  <c r="AS50"/>
  <c r="AQ51"/>
  <c r="AS52"/>
  <c r="AS54"/>
  <c r="AR55"/>
  <c r="AP50"/>
  <c r="AR51"/>
  <c r="AP52"/>
  <c r="AP56" l="1"/>
  <c r="AR56"/>
  <c r="E55"/>
  <c r="AQ56"/>
  <c r="AS56"/>
</calcChain>
</file>

<file path=xl/sharedStrings.xml><?xml version="1.0" encoding="utf-8"?>
<sst xmlns="http://schemas.openxmlformats.org/spreadsheetml/2006/main" count="1528" uniqueCount="625">
  <si>
    <t>S-03-05:은행연결회계시스템 구축</t>
  </si>
  <si>
    <t>구분</t>
    <phoneticPr fontId="2" type="noConversion"/>
  </si>
  <si>
    <t>S13 : 유형자산</t>
  </si>
  <si>
    <t>S15 : 법인세회계</t>
  </si>
  <si>
    <t>프로그램명</t>
    <phoneticPr fontId="2" type="noConversion"/>
  </si>
  <si>
    <t>S-05-04:개별 및 집합 DCF대상 충당금 반영</t>
  </si>
  <si>
    <t>S-05-05:금융지급보증충당금 조정작업</t>
  </si>
  <si>
    <t>S-05-06:수기관리자산 시스템 반영</t>
  </si>
  <si>
    <t>파일명</t>
    <phoneticPr fontId="2" type="noConversion"/>
  </si>
  <si>
    <t>S-09-02:채무증권</t>
  </si>
  <si>
    <t>메인모듈</t>
  </si>
  <si>
    <t>S03 : 연결회계시스템</t>
  </si>
  <si>
    <t>S05 : 집합개별대손충당금</t>
  </si>
  <si>
    <t>S31 : CASH FLOW</t>
  </si>
  <si>
    <t>S06 : 여신/차입부채 공정가치(FV) 산출</t>
  </si>
  <si>
    <t>S07 : 유효이자(EIR)</t>
  </si>
  <si>
    <t>S08 : 기타여신 Task</t>
  </si>
  <si>
    <t>S29 : 임차보증금</t>
  </si>
  <si>
    <t>S09 : 금융상품정보관리</t>
  </si>
  <si>
    <t>S10 : 유가/파생 공정가치(FV) 산출</t>
  </si>
  <si>
    <t>S11 : 위험회피회계</t>
  </si>
  <si>
    <t>S16 : 외화환산회계</t>
  </si>
  <si>
    <t>S-31-01:입수데이타 처리</t>
  </si>
  <si>
    <t>S-31-02:Cash flow Generating</t>
  </si>
  <si>
    <t>화면설계</t>
    <phoneticPr fontId="2" type="noConversion"/>
  </si>
  <si>
    <t>인터페이스 목록</t>
    <phoneticPr fontId="2" type="noConversion"/>
  </si>
  <si>
    <t>S-03-01:특수목적기구 연결범위 판정 모듈</t>
  </si>
  <si>
    <t>S-03-03:SPE 재무Data 산출</t>
  </si>
  <si>
    <t>S-03-04:지주연결시스템 대응(Interface)</t>
  </si>
  <si>
    <t>S-05-01:시스템 대상 Scoping</t>
  </si>
  <si>
    <t>S-05-02:EAD 및 충당금 산출</t>
  </si>
  <si>
    <t>S-05-03:미수이자 충당금 산출</t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</si>
  <si>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</si>
  <si>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</si>
  <si>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</si>
  <si>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</si>
  <si>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S-09-03:원화단기상품</t>
  </si>
  <si>
    <t>S-09-04:기타상품</t>
  </si>
  <si>
    <t>S-10-01:신용리스크 반영(파생)</t>
  </si>
  <si>
    <t>S-10-02:bid/ask reserve반영(파생)</t>
  </si>
  <si>
    <t>S-11-01:시뮬레이션 모듈</t>
  </si>
  <si>
    <t>S-11-02:여신외 헤지대상 평가 모듈</t>
  </si>
  <si>
    <t>S-11-03:파생상품의 헤지용FV산출</t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</si>
  <si>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</si>
  <si>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</si>
  <si>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</si>
  <si>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</si>
  <si>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</si>
  <si>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</si>
  <si>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</si>
  <si>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</si>
  <si>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</si>
  <si>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</si>
  <si>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</si>
  <si>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</si>
  <si>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</si>
  <si>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</si>
  <si>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</si>
  <si>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</si>
  <si>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</si>
  <si>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► Navigation</t>
  </si>
  <si>
    <t>CNS</t>
  </si>
  <si>
    <t>S00 : 공통</t>
  </si>
  <si>
    <t>프로세스설계</t>
    <phoneticPr fontId="2" type="noConversion"/>
  </si>
  <si>
    <t>인터페이스설계</t>
    <phoneticPr fontId="2" type="noConversion"/>
  </si>
  <si>
    <t>S-06-03:할인율 Mart 구성</t>
  </si>
  <si>
    <t>S-06-04:금융상품 FV 산출</t>
  </si>
  <si>
    <t>S-06-08:헷지 효과성평가 모듈</t>
  </si>
  <si>
    <t>S-06-09:FV Reporting 모듈</t>
  </si>
  <si>
    <t>S-06-10:집합DCF대상 현재가치 계산</t>
  </si>
  <si>
    <t>S-06-11:손상여신의 unwinding effect</t>
  </si>
  <si>
    <t>S-06-20:FVTPL원장관리</t>
  </si>
  <si>
    <t>S-07-02:유효이자 산출</t>
  </si>
  <si>
    <t>S-07-03:상각액 계산</t>
  </si>
  <si>
    <t>S-07-04:계정계 계리반영</t>
  </si>
  <si>
    <t>S-29-01:임차보증금 공정가치 인식</t>
  </si>
  <si>
    <t>S-09-01:지분증권</t>
  </si>
  <si>
    <t>산출물</t>
    <phoneticPr fontId="2" type="noConversion"/>
  </si>
  <si>
    <t>S-11-04:효과성 분석 System</t>
  </si>
  <si>
    <t>S-16-02:해외사업장 F/S 환산</t>
  </si>
  <si>
    <t>S-16-03:외화 이자손익 환율적용</t>
  </si>
  <si>
    <t>S-27-01:휴면예금 충당금 산출</t>
  </si>
  <si>
    <t>S-13-01:토지·건물 재평가</t>
  </si>
  <si>
    <t>S-13-02:업무용동산 감가상각변경</t>
  </si>
  <si>
    <t>S-13-03:복구충당부채</t>
  </si>
  <si>
    <t>S-13-04:투자부동산구분</t>
  </si>
  <si>
    <t>S-15-01:법인세자료 취합 및 DM 생성_유가증권</t>
  </si>
  <si>
    <t>S-15-02:법인세자료 취합 및 DM 생성_대출채권</t>
  </si>
  <si>
    <t>S-15-03:법인세자료 취합 및 DM 생성_NF</t>
  </si>
  <si>
    <t>S-17-01:국외IFRS 시스템 구축</t>
  </si>
  <si>
    <t>S17 : 국외점포시스템</t>
  </si>
  <si>
    <t>S27 : 휴면예금</t>
  </si>
  <si>
    <t>S-05-07:대상차주 선정</t>
  </si>
  <si>
    <t>S-05-08:정보입력</t>
  </si>
  <si>
    <t>S-05-09:계좌별 충당금 산출</t>
  </si>
  <si>
    <t>S-05-10:차주별 대손충당금 검토</t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</si>
  <si>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</si>
  <si>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</si>
  <si>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</si>
  <si>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</si>
  <si>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</si>
  <si>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</si>
  <si>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</si>
  <si>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</si>
  <si>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</si>
  <si>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</si>
  <si>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</si>
  <si>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</si>
  <si>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</si>
  <si>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</si>
  <si>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</si>
  <si>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</si>
  <si>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</si>
  <si>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</si>
  <si>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</si>
  <si>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</si>
  <si>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</si>
  <si>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</si>
  <si>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</si>
  <si>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</si>
  <si>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</si>
  <si>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</si>
  <si>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</si>
  <si>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</si>
  <si>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</si>
  <si>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</si>
  <si>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</si>
  <si>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</si>
  <si>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</si>
  <si>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</si>
  <si>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</si>
  <si>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</si>
  <si>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</si>
  <si>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</si>
  <si>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</si>
  <si>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</si>
  <si>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</si>
  <si>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</si>
  <si>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</si>
  <si>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</si>
  <si>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</si>
  <si>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</si>
  <si>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</si>
  <si>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</si>
  <si>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</si>
  <si>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</si>
  <si>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</si>
  <si>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</si>
  <si>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</si>
  <si>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</si>
  <si>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</si>
  <si>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</si>
  <si>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</si>
  <si>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</si>
  <si>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</si>
  <si>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</si>
  <si>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</si>
  <si>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</si>
  <si>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</si>
  <si>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</si>
  <si>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</si>
  <si>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</si>
  <si>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</si>
  <si>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</si>
  <si>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</si>
  <si>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</si>
  <si>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</si>
  <si>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</si>
  <si>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</si>
  <si>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</si>
  <si>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</si>
  <si>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</si>
  <si>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</si>
  <si>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</si>
  <si>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</si>
  <si>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</si>
  <si>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</si>
  <si>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</si>
  <si>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</si>
  <si>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</si>
  <si>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</si>
  <si>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</si>
  <si>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</si>
  <si>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</si>
  <si>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</si>
  <si>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</si>
  <si>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</si>
  <si>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</si>
  <si>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</si>
  <si>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</si>
  <si>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</si>
  <si>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</si>
  <si>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</si>
  <si>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</si>
  <si>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</si>
  <si>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</si>
  <si>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</si>
  <si>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S-07-01:DOC/DOF 집계</t>
    <phoneticPr fontId="2" type="noConversion"/>
  </si>
  <si>
    <t>S-08-01:금융보증 공정가치 산출</t>
    <phoneticPr fontId="2" type="noConversion"/>
  </si>
  <si>
    <t>S-09-05:환산</t>
    <phoneticPr fontId="2" type="noConversion"/>
  </si>
  <si>
    <t>S-09-06:기타 Back System(유통CD)</t>
    <phoneticPr fontId="2" type="noConversion"/>
  </si>
  <si>
    <t>S-09-07:기타 Back System(종금)</t>
    <phoneticPr fontId="2" type="noConversion"/>
  </si>
  <si>
    <t>S-09-08:손상차손</t>
    <phoneticPr fontId="2" type="noConversion"/>
  </si>
  <si>
    <t>S-09-09:FVTPL지정</t>
    <phoneticPr fontId="2" type="noConversion"/>
  </si>
  <si>
    <t>S-10-03:Level123</t>
    <phoneticPr fontId="2" type="noConversion"/>
  </si>
  <si>
    <t>2009.02.18 신규</t>
    <phoneticPr fontId="2" type="noConversion"/>
  </si>
  <si>
    <t>S-29-02:보증금상각</t>
    <phoneticPr fontId="2" type="noConversion"/>
  </si>
  <si>
    <t>S-29-03:상각분개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</si>
  <si>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</si>
  <si>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</si>
  <si>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</si>
  <si>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</si>
  <si>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</si>
  <si>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</si>
  <si>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</si>
  <si>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</si>
  <si>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</si>
  <si>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</si>
  <si>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</si>
  <si>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</si>
  <si>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</si>
  <si>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</si>
  <si>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</si>
  <si>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</si>
  <si>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</si>
  <si>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</si>
  <si>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</si>
  <si>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</si>
  <si>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</si>
  <si>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</si>
  <si>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</si>
  <si>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</si>
  <si>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</si>
  <si>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</si>
  <si>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</si>
  <si>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</si>
  <si>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</si>
  <si>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</si>
  <si>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</si>
  <si>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</si>
  <si>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</si>
  <si>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</si>
  <si>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</si>
  <si>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</si>
  <si>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</si>
  <si>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</si>
  <si>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</si>
  <si>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</si>
  <si>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</si>
  <si>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</si>
  <si>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</si>
  <si>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IFS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</si>
  <si>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</si>
  <si>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</si>
  <si>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</si>
  <si>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</si>
  <si>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</si>
  <si>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</si>
  <si>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</si>
  <si>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</si>
  <si>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CMN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</si>
  <si>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</si>
  <si>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</si>
  <si>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</si>
  <si>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CNS</t>
    <phoneticPr fontId="2" type="noConversion"/>
  </si>
  <si>
    <t>서비스</t>
    <phoneticPr fontId="2" type="noConversion"/>
  </si>
  <si>
    <t>미진행</t>
    <phoneticPr fontId="2" type="noConversion"/>
  </si>
  <si>
    <t>FAV</t>
    <phoneticPr fontId="2" type="noConversion"/>
  </si>
  <si>
    <t>화면</t>
    <phoneticPr fontId="2" type="noConversion"/>
  </si>
  <si>
    <t>진행중</t>
    <phoneticPr fontId="2" type="noConversion"/>
  </si>
  <si>
    <t>HAC</t>
    <phoneticPr fontId="2" type="noConversion"/>
  </si>
  <si>
    <t>지연</t>
    <phoneticPr fontId="2" type="noConversion"/>
  </si>
  <si>
    <t>NFI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</si>
  <si>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</si>
  <si>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</si>
  <si>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</si>
  <si>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</si>
  <si>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</si>
  <si>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</si>
  <si>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</si>
  <si>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fxml</t>
    <phoneticPr fontId="2" type="noConversion"/>
  </si>
  <si>
    <t>서비스구분</t>
    <phoneticPr fontId="2" type="noConversion"/>
  </si>
  <si>
    <t>회원가입</t>
    <phoneticPr fontId="2" type="noConversion"/>
  </si>
  <si>
    <t>회원가입</t>
    <phoneticPr fontId="2" type="noConversion"/>
  </si>
  <si>
    <t>검색</t>
    <phoneticPr fontId="2" type="noConversion"/>
  </si>
  <si>
    <t>회원 정보 수정</t>
    <phoneticPr fontId="2" type="noConversion"/>
  </si>
  <si>
    <t>로그인</t>
    <phoneticPr fontId="2" type="noConversion"/>
  </si>
  <si>
    <t>java</t>
    <phoneticPr fontId="2" type="noConversion"/>
  </si>
  <si>
    <t>LoginControl</t>
    <phoneticPr fontId="2" type="noConversion"/>
  </si>
  <si>
    <t>회원가입</t>
    <phoneticPr fontId="2" type="noConversion"/>
  </si>
  <si>
    <t>fxml</t>
    <phoneticPr fontId="2" type="noConversion"/>
  </si>
  <si>
    <t>DAO</t>
    <phoneticPr fontId="2" type="noConversion"/>
  </si>
  <si>
    <t>Domain</t>
    <phoneticPr fontId="2" type="noConversion"/>
  </si>
  <si>
    <t>도서검색</t>
    <phoneticPr fontId="2" type="noConversion"/>
  </si>
  <si>
    <t>도서신청</t>
    <phoneticPr fontId="2" type="noConversion"/>
  </si>
  <si>
    <t>마이페이지</t>
    <phoneticPr fontId="2" type="noConversion"/>
  </si>
  <si>
    <t>신간추가</t>
    <phoneticPr fontId="2" type="noConversion"/>
  </si>
  <si>
    <t>도서신청목록</t>
    <phoneticPr fontId="2" type="noConversion"/>
  </si>
  <si>
    <t>대여목록</t>
    <phoneticPr fontId="2" type="noConversion"/>
  </si>
  <si>
    <t>신청</t>
    <phoneticPr fontId="2" type="noConversion"/>
  </si>
  <si>
    <t>MypageControl</t>
    <phoneticPr fontId="2" type="noConversion"/>
  </si>
  <si>
    <t>MembersControl</t>
    <phoneticPr fontId="2" type="noConversion"/>
  </si>
  <si>
    <t>BookSearchControl</t>
    <phoneticPr fontId="2" type="noConversion"/>
  </si>
  <si>
    <t>신간추가</t>
    <phoneticPr fontId="2" type="noConversion"/>
  </si>
  <si>
    <t>도서신청목록 보기</t>
    <phoneticPr fontId="2" type="noConversion"/>
  </si>
  <si>
    <t>대여목록 보기</t>
    <phoneticPr fontId="2" type="noConversion"/>
  </si>
  <si>
    <t>NewBookPage</t>
    <phoneticPr fontId="2" type="noConversion"/>
  </si>
  <si>
    <t>NewBookControl</t>
    <phoneticPr fontId="2" type="noConversion"/>
  </si>
  <si>
    <t>RentListControl</t>
    <phoneticPr fontId="2" type="noConversion"/>
  </si>
  <si>
    <t>MemberDAO</t>
    <phoneticPr fontId="2" type="noConversion"/>
  </si>
  <si>
    <t>BookDAO</t>
    <phoneticPr fontId="2" type="noConversion"/>
  </si>
  <si>
    <t>RentDAO</t>
    <phoneticPr fontId="2" type="noConversion"/>
  </si>
  <si>
    <t>RentVO</t>
    <phoneticPr fontId="2" type="noConversion"/>
  </si>
  <si>
    <t>MemberVO</t>
    <phoneticPr fontId="2" type="noConversion"/>
  </si>
  <si>
    <t>BookVO</t>
    <phoneticPr fontId="2" type="noConversion"/>
  </si>
  <si>
    <t>MembersPage</t>
    <phoneticPr fontId="2" type="noConversion"/>
  </si>
  <si>
    <t>SearchPage</t>
    <phoneticPr fontId="2" type="noConversion"/>
  </si>
  <si>
    <t>BookApplyPage</t>
    <phoneticPr fontId="2" type="noConversion"/>
  </si>
  <si>
    <t>MypagePage</t>
    <phoneticPr fontId="2" type="noConversion"/>
  </si>
  <si>
    <t>BookApplyListPage</t>
    <phoneticPr fontId="2" type="noConversion"/>
  </si>
  <si>
    <t>RentListPage</t>
    <phoneticPr fontId="2" type="noConversion"/>
  </si>
  <si>
    <t>User</t>
    <phoneticPr fontId="2" type="noConversion"/>
  </si>
  <si>
    <t>Admin</t>
    <phoneticPr fontId="2" type="noConversion"/>
  </si>
  <si>
    <t>POTENTIAL_기본설계서.xls</t>
    <phoneticPr fontId="2" type="noConversion"/>
  </si>
  <si>
    <t>도서신청</t>
    <phoneticPr fontId="2" type="noConversion"/>
  </si>
  <si>
    <t>대여목록</t>
    <phoneticPr fontId="2" type="noConversion"/>
  </si>
  <si>
    <t>김도연</t>
    <phoneticPr fontId="2" type="noConversion"/>
  </si>
  <si>
    <t>이유하</t>
    <phoneticPr fontId="2" type="noConversion"/>
  </si>
  <si>
    <t>김영규</t>
    <phoneticPr fontId="2" type="noConversion"/>
  </si>
  <si>
    <t>이규섭</t>
    <phoneticPr fontId="2" type="noConversion"/>
  </si>
  <si>
    <t>MypageRentalControl</t>
    <phoneticPr fontId="2" type="noConversion"/>
  </si>
  <si>
    <t>검증</t>
    <phoneticPr fontId="2" type="noConversion"/>
  </si>
  <si>
    <t>마이페이지</t>
    <phoneticPr fontId="2" type="noConversion"/>
  </si>
  <si>
    <t>LoginPage</t>
    <phoneticPr fontId="2" type="noConversion"/>
  </si>
  <si>
    <t>LoginPage</t>
    <phoneticPr fontId="2" type="noConversion"/>
  </si>
  <si>
    <t>► Program List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</si>
  <si>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</si>
  <si>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</si>
  <si>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프로그램ID</t>
  </si>
  <si>
    <t>Login</t>
    <phoneticPr fontId="2" type="noConversion"/>
  </si>
  <si>
    <t>작성자</t>
    <phoneticPr fontId="2" type="noConversion"/>
  </si>
  <si>
    <t>임채현</t>
    <phoneticPr fontId="2" type="noConversion"/>
  </si>
  <si>
    <t>작성일</t>
    <phoneticPr fontId="2" type="noConversion"/>
  </si>
  <si>
    <t>권한</t>
    <phoneticPr fontId="2" type="noConversion"/>
  </si>
  <si>
    <t>담당자</t>
    <phoneticPr fontId="2" type="noConversion"/>
  </si>
  <si>
    <t>조회</t>
    <phoneticPr fontId="2" type="noConversion"/>
  </si>
  <si>
    <t>화면포맷↓</t>
    <phoneticPr fontId="2" type="noConversion"/>
  </si>
  <si>
    <t>엑셀다운</t>
    <phoneticPr fontId="2" type="noConversion"/>
  </si>
  <si>
    <t>인쇄</t>
    <phoneticPr fontId="2" type="noConversion"/>
  </si>
  <si>
    <t>개별 열람</t>
    <phoneticPr fontId="2" type="noConversion"/>
  </si>
  <si>
    <t>개별 업로드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</si>
  <si>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</si>
  <si>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</si>
  <si>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ID</t>
    <phoneticPr fontId="2" type="noConversion"/>
  </si>
  <si>
    <t>User ID</t>
    <phoneticPr fontId="2" type="noConversion"/>
  </si>
  <si>
    <t>필수여부</t>
    <phoneticPr fontId="2" type="noConversion"/>
  </si>
  <si>
    <t>Y</t>
  </si>
  <si>
    <t>디폴트값</t>
    <phoneticPr fontId="2" type="noConversion"/>
  </si>
  <si>
    <t>null</t>
    <phoneticPr fontId="2" type="noConversion"/>
  </si>
  <si>
    <t>PW</t>
    <phoneticPr fontId="2" type="noConversion"/>
  </si>
  <si>
    <t>User Password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</si>
  <si>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</si>
  <si>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</si>
  <si>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</si>
  <si>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</si>
  <si>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</si>
  <si>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</si>
  <si>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</si>
  <si>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</si>
  <si>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</si>
  <si>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</si>
  <si>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</si>
  <si>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</si>
  <si>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</si>
  <si>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</si>
  <si>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</si>
  <si>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</si>
  <si>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</si>
  <si>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출력양식</t>
    <phoneticPr fontId="2" type="noConversion"/>
  </si>
  <si>
    <t xml:space="preserve"> </t>
    <phoneticPr fontId="2" type="noConversion"/>
  </si>
  <si>
    <t>서식</t>
    <phoneticPr fontId="2" type="noConversion"/>
  </si>
  <si>
    <t>화면계산여부</t>
    <phoneticPr fontId="2" type="noConversion"/>
  </si>
  <si>
    <t>정렬</t>
    <phoneticPr fontId="2" type="noConversion"/>
  </si>
  <si>
    <t>Format (숫자)</t>
    <phoneticPr fontId="2" type="noConversion"/>
  </si>
  <si>
    <t xml:space="preserve"> 출력모습 구체적으로 기술</t>
    <phoneticPr fontId="2" type="noConversion"/>
  </si>
  <si>
    <t>출력항목정의</t>
    <phoneticPr fontId="2" type="noConversion"/>
  </si>
  <si>
    <t>user data</t>
    <phoneticPr fontId="2" type="noConversion"/>
  </si>
  <si>
    <t>ID를 입력하고 난 뒤 중복확인 버튼을 누르면 기존에 있는 ID와 비교한 후 일치하는 항목이 없는 경우 중복확인완료. 그렇지 않으면 중복되니 다시 입력하라는 메시지 출력
만약 ID를 입력하지 않고 중복확인 버튼을 누를경우 ID를 입력하라는 메시지 출력</t>
    <phoneticPr fontId="2" type="noConversion"/>
  </si>
  <si>
    <t>중복확인</t>
    <phoneticPr fontId="2" type="noConversion"/>
  </si>
  <si>
    <t>전달항목</t>
    <phoneticPr fontId="2" type="noConversion"/>
  </si>
  <si>
    <t>서비스프로그램</t>
    <phoneticPr fontId="2" type="noConversion"/>
  </si>
  <si>
    <t>내   용</t>
    <phoneticPr fontId="2" type="noConversion"/>
  </si>
  <si>
    <t>이벤트 정의</t>
    <phoneticPr fontId="2" type="noConversion"/>
  </si>
  <si>
    <t>이벤트 번호</t>
    <phoneticPr fontId="2" type="noConversion"/>
  </si>
  <si>
    <t xml:space="preserve"> 이벤트 설명 및 주요 처리 명세</t>
    <phoneticPr fontId="2" type="noConversion"/>
  </si>
  <si>
    <t>이벤트정의</t>
    <phoneticPr fontId="2" type="noConversion"/>
  </si>
  <si>
    <t>디폴트값</t>
    <phoneticPr fontId="2" type="noConversion"/>
  </si>
  <si>
    <t>필수여부</t>
    <phoneticPr fontId="2" type="noConversion"/>
  </si>
  <si>
    <t>null</t>
    <phoneticPr fontId="2" type="noConversion"/>
  </si>
  <si>
    <t>Y</t>
    <phoneticPr fontId="2" type="noConversion"/>
  </si>
  <si>
    <t>PW</t>
    <phoneticPr fontId="2" type="noConversion"/>
  </si>
  <si>
    <t>user_id : 사용자 아이디</t>
    <phoneticPr fontId="2" type="noConversion"/>
  </si>
  <si>
    <t>ID</t>
    <phoneticPr fontId="2" type="noConversion"/>
  </si>
  <si>
    <t>입력 데이터에 대한 제약사항 등 상세 정의</t>
    <phoneticPr fontId="2" type="noConversion"/>
  </si>
  <si>
    <t>입력항목정의</t>
    <phoneticPr fontId="2" type="noConversion"/>
  </si>
  <si>
    <t>담당자</t>
    <phoneticPr fontId="2" type="noConversion"/>
  </si>
  <si>
    <t>개별 업로드</t>
    <phoneticPr fontId="2" type="noConversion"/>
  </si>
  <si>
    <t>개별 열람</t>
    <phoneticPr fontId="2" type="noConversion"/>
  </si>
  <si>
    <t>인쇄</t>
    <phoneticPr fontId="2" type="noConversion"/>
  </si>
  <si>
    <t>엑셀다운</t>
    <phoneticPr fontId="2" type="noConversion"/>
  </si>
  <si>
    <t>화면포맷↓</t>
    <phoneticPr fontId="2" type="noConversion"/>
  </si>
  <si>
    <t>조회</t>
    <phoneticPr fontId="2" type="noConversion"/>
  </si>
  <si>
    <t>화면</t>
    <phoneticPr fontId="2" type="noConversion"/>
  </si>
  <si>
    <t>권한</t>
    <phoneticPr fontId="2" type="noConversion"/>
  </si>
  <si>
    <t>작성일</t>
    <phoneticPr fontId="2" type="noConversion"/>
  </si>
  <si>
    <t>임채현</t>
    <phoneticPr fontId="2" type="noConversion"/>
  </si>
  <si>
    <t>작성자</t>
    <phoneticPr fontId="2" type="noConversion"/>
  </si>
  <si>
    <t>회원가입</t>
    <phoneticPr fontId="2" type="noConversion"/>
  </si>
  <si>
    <t>UserCreation</t>
    <phoneticPr fontId="2" type="noConversion"/>
  </si>
  <si>
    <t>이벤트버튼은 황록색, 입력항목은 자주, 출력항목은 주황</t>
    <phoneticPr fontId="2" type="noConversion"/>
  </si>
  <si>
    <t>Screen Definition</t>
    <phoneticPr fontId="2" type="noConversion"/>
  </si>
  <si>
    <t>► Program List</t>
    <phoneticPr fontId="2" type="noConversion"/>
  </si>
  <si>
    <t>user_password : 사용자 패스워드</t>
    <phoneticPr fontId="2" type="noConversion"/>
  </si>
  <si>
    <t>PW*</t>
    <phoneticPr fontId="2" type="noConversion"/>
  </si>
  <si>
    <t>user_password* : 패스워드 확인</t>
    <phoneticPr fontId="2" type="noConversion"/>
  </si>
  <si>
    <t>이름</t>
    <phoneticPr fontId="2" type="noConversion"/>
  </si>
  <si>
    <t>주소</t>
    <phoneticPr fontId="2" type="noConversion"/>
  </si>
  <si>
    <t>user_name : 사용자 이름</t>
    <phoneticPr fontId="2" type="noConversion"/>
  </si>
  <si>
    <t>user_address : 사용자 주소</t>
    <phoneticPr fontId="2" type="noConversion"/>
  </si>
  <si>
    <t>입력한 정보를 바탕으로 ID 생성</t>
    <phoneticPr fontId="2" type="noConversion"/>
  </si>
  <si>
    <t>프로그램 메뉴화면</t>
    <phoneticPr fontId="2" type="noConversion"/>
  </si>
  <si>
    <t>Menu</t>
    <phoneticPr fontId="2" type="noConversion"/>
  </si>
  <si>
    <t>admin</t>
    <phoneticPr fontId="2" type="noConversion"/>
  </si>
  <si>
    <t>도서검색</t>
    <phoneticPr fontId="2" type="noConversion"/>
  </si>
  <si>
    <t>도서검색 메뉴로 이동하는 버튼</t>
    <phoneticPr fontId="2" type="noConversion"/>
  </si>
  <si>
    <t>도서신청 메뉴로 이동하는 버튼</t>
    <phoneticPr fontId="2" type="noConversion"/>
  </si>
  <si>
    <t>마이페이지 메뉴로 이동하는 버튼</t>
    <phoneticPr fontId="2" type="noConversion"/>
  </si>
  <si>
    <t>신간추가 메뉴로 이동하는 버튼</t>
    <phoneticPr fontId="2" type="noConversion"/>
  </si>
  <si>
    <t>도서신청목록 메뉴로 이동하는 버튼</t>
    <phoneticPr fontId="2" type="noConversion"/>
  </si>
  <si>
    <t>대여목록 메뉴로 이동하는 버튼</t>
    <phoneticPr fontId="2" type="noConversion"/>
  </si>
  <si>
    <t>SearchFood</t>
    <phoneticPr fontId="2" type="noConversion"/>
  </si>
  <si>
    <t>음식별 영양소 검색</t>
    <phoneticPr fontId="2" type="noConversion"/>
  </si>
  <si>
    <t>고정민</t>
    <phoneticPr fontId="2" type="noConversion"/>
  </si>
  <si>
    <t>추가내역</t>
    <phoneticPr fontId="2" type="noConversion"/>
  </si>
  <si>
    <t>사용자가 검색한 item의 항목들을 전부 출력해주는 textfield, 삭제버튼을 누르면 추가한 내역 삭제</t>
    <phoneticPr fontId="2" type="noConversion"/>
  </si>
  <si>
    <t>검색순위</t>
    <phoneticPr fontId="2" type="noConversion"/>
  </si>
  <si>
    <t>전체 사용자가 검색한 데이터의 랭킹을 보여주는 textfield</t>
    <phoneticPr fontId="2" type="noConversion"/>
  </si>
  <si>
    <t>도서제목</t>
    <phoneticPr fontId="2" type="noConversion"/>
  </si>
  <si>
    <t>저자</t>
    <phoneticPr fontId="2" type="noConversion"/>
  </si>
  <si>
    <t>출판사</t>
    <phoneticPr fontId="2" type="noConversion"/>
  </si>
  <si>
    <t>장르</t>
    <phoneticPr fontId="2" type="noConversion"/>
  </si>
  <si>
    <t>발행연도</t>
    <phoneticPr fontId="2" type="noConversion"/>
  </si>
  <si>
    <t>search_title : 사용자가 검색할 도서 제목 입력</t>
    <phoneticPr fontId="2" type="noConversion"/>
  </si>
  <si>
    <t>search_writer : 사용자가 검색할 저자 입력</t>
    <phoneticPr fontId="2" type="noConversion"/>
  </si>
  <si>
    <t>search_genre : 사용자가 검색할 도서 장르 입력</t>
    <phoneticPr fontId="2" type="noConversion"/>
  </si>
  <si>
    <t>search_publicyear : 사용자가 검색할 도서 발행연도 입력</t>
    <phoneticPr fontId="2" type="noConversion"/>
  </si>
  <si>
    <t>search_public : 사용자가 검색할 도서 출판사 입력</t>
    <phoneticPr fontId="2" type="noConversion"/>
  </si>
  <si>
    <t>신청</t>
    <phoneticPr fontId="2" type="noConversion"/>
  </si>
  <si>
    <t>검색버튼 실행시 검색결과 창으로 이동</t>
    <phoneticPr fontId="2" type="noConversion"/>
  </si>
  <si>
    <t>대출</t>
    <phoneticPr fontId="2" type="noConversion"/>
  </si>
  <si>
    <t>대출 버튼을 눌렀을때, 대출의 가능 여부에 따라 대출가능 또는 대출불가 상태 표시</t>
    <phoneticPr fontId="2" type="noConversion"/>
  </si>
  <si>
    <t>연락처</t>
    <phoneticPr fontId="2" type="noConversion"/>
  </si>
  <si>
    <t>user_name : 사용자 아이디</t>
    <phoneticPr fontId="2" type="noConversion"/>
  </si>
  <si>
    <t>user_telnum: 사용자 연락처</t>
    <phoneticPr fontId="2" type="noConversion"/>
  </si>
  <si>
    <t>user_telnum : 사용자 연락처</t>
    <phoneticPr fontId="2" type="noConversion"/>
  </si>
  <si>
    <t>user_pw : 사용자 패스워드</t>
    <phoneticPr fontId="2" type="noConversion"/>
  </si>
  <si>
    <t>user_pwcheck : 사용자 패스워드 체크</t>
    <phoneticPr fontId="2" type="noConversion"/>
  </si>
  <si>
    <t>수정 변경</t>
    <phoneticPr fontId="2" type="noConversion"/>
  </si>
  <si>
    <t>패스워드와 패스워드체크가 맞을때 입력한 이름/주소/연락처로 회원정보 변경</t>
    <phoneticPr fontId="2" type="noConversion"/>
  </si>
  <si>
    <t>g</t>
    <phoneticPr fontId="2" type="noConversion"/>
  </si>
  <si>
    <t>NURT_CON9 : 트랜스지방산</t>
    <phoneticPr fontId="2" type="noConversion"/>
  </si>
  <si>
    <t>트랜스지방산</t>
    <phoneticPr fontId="2" type="noConversion"/>
  </si>
  <si>
    <t>NURT_CON8 : 포화지방산</t>
    <phoneticPr fontId="2" type="noConversion"/>
  </si>
  <si>
    <t>포화지방산</t>
    <phoneticPr fontId="2" type="noConversion"/>
  </si>
  <si>
    <t>mg</t>
    <phoneticPr fontId="2" type="noConversion"/>
  </si>
  <si>
    <t>NURT_CON7 : 콜레스테롤</t>
    <phoneticPr fontId="2" type="noConversion"/>
  </si>
  <si>
    <t>콜레스테롤</t>
    <phoneticPr fontId="2" type="noConversion"/>
  </si>
  <si>
    <t>NURT_CON6 : 나트륨</t>
    <phoneticPr fontId="2" type="noConversion"/>
  </si>
  <si>
    <t>나트륨</t>
    <phoneticPr fontId="2" type="noConversion"/>
  </si>
  <si>
    <t>NURT_CON5 : 당류</t>
    <phoneticPr fontId="2" type="noConversion"/>
  </si>
  <si>
    <t>당류</t>
    <phoneticPr fontId="2" type="noConversion"/>
  </si>
  <si>
    <t>NURT_CON4 : 지방</t>
    <phoneticPr fontId="2" type="noConversion"/>
  </si>
  <si>
    <t>지방</t>
    <phoneticPr fontId="2" type="noConversion"/>
  </si>
  <si>
    <t>NURT_CON3 : 단백질</t>
    <phoneticPr fontId="2" type="noConversion"/>
  </si>
  <si>
    <t>단백질</t>
    <phoneticPr fontId="2" type="noConversion"/>
  </si>
  <si>
    <t>NURT_CON2 : 탄수화물</t>
    <phoneticPr fontId="2" type="noConversion"/>
  </si>
  <si>
    <t>탄수화물</t>
    <phoneticPr fontId="2" type="noConversion"/>
  </si>
  <si>
    <t>kcal</t>
    <phoneticPr fontId="2" type="noConversion"/>
  </si>
  <si>
    <t>NURT_CON1 : 열량</t>
    <phoneticPr fontId="2" type="noConversion"/>
  </si>
  <si>
    <t>열량</t>
    <phoneticPr fontId="2" type="noConversion"/>
  </si>
  <si>
    <t>SERVING_WT : 1회제공량</t>
    <phoneticPr fontId="2" type="noConversion"/>
  </si>
  <si>
    <t>1회제공량</t>
    <phoneticPr fontId="2" type="noConversion"/>
  </si>
  <si>
    <t>DESC_KOR : 식품이름</t>
    <phoneticPr fontId="2" type="noConversion"/>
  </si>
  <si>
    <t>식품이름</t>
    <phoneticPr fontId="2" type="noConversion"/>
  </si>
  <si>
    <t>상세영양소정보</t>
    <phoneticPr fontId="2" type="noConversion"/>
  </si>
  <si>
    <t>DetailFoodInfo</t>
    <phoneticPr fontId="2" type="noConversion"/>
  </si>
  <si>
    <t>도서 제목</t>
    <phoneticPr fontId="2" type="noConversion"/>
  </si>
  <si>
    <t>출판사</t>
    <phoneticPr fontId="2" type="noConversion"/>
  </si>
  <si>
    <t>발행연도</t>
    <phoneticPr fontId="2" type="noConversion"/>
  </si>
  <si>
    <t>저자</t>
    <phoneticPr fontId="2" type="noConversion"/>
  </si>
  <si>
    <t>장르</t>
    <phoneticPr fontId="2" type="noConversion"/>
  </si>
  <si>
    <t>등록</t>
    <phoneticPr fontId="2" type="noConversion"/>
  </si>
  <si>
    <t>Admin이 입력한 신간도서의 제목</t>
    <phoneticPr fontId="2" type="noConversion"/>
  </si>
  <si>
    <t>Admin이 입력한 신간도서의 저자</t>
    <phoneticPr fontId="2" type="noConversion"/>
  </si>
  <si>
    <t>Admin이 입력한 신간도서의 출판사</t>
    <phoneticPr fontId="2" type="noConversion"/>
  </si>
  <si>
    <t>Admin이 입력한 신간도서의 발행연도</t>
    <phoneticPr fontId="2" type="noConversion"/>
  </si>
  <si>
    <t>Admin이 입력한 신간도서의 장르</t>
    <phoneticPr fontId="2" type="noConversion"/>
  </si>
  <si>
    <t>해당 도서의 정보를 DB에 추가</t>
    <phoneticPr fontId="2" type="noConversion"/>
  </si>
  <si>
    <t>DataChart</t>
    <phoneticPr fontId="2" type="noConversion"/>
  </si>
  <si>
    <t>누적 데이터 차트</t>
    <phoneticPr fontId="2" type="noConversion"/>
  </si>
  <si>
    <t>명찬호</t>
    <phoneticPr fontId="2" type="noConversion"/>
  </si>
  <si>
    <t>일(YYYY/MM/dd)</t>
    <phoneticPr fontId="2" type="noConversion"/>
  </si>
  <si>
    <t>칼로리, 탄수화물, 단백질, 지방의 데이터를 가져와서 일별 데이터를 막대그래프로 표시</t>
    <phoneticPr fontId="2" type="noConversion"/>
  </si>
  <si>
    <t>주(YYYY/MM/주)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</si>
  <si>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</si>
  <si>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월(YYYY/MM)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</si>
  <si>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</si>
  <si>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승인</t>
    <phoneticPr fontId="2" type="noConversion"/>
  </si>
  <si>
    <t>거부</t>
    <phoneticPr fontId="2" type="noConversion"/>
  </si>
  <si>
    <t xml:space="preserve"> 선택한 도서의 상태값을 조절하기 위한 선택 버튼</t>
    <phoneticPr fontId="2" type="noConversion"/>
  </si>
  <si>
    <t xml:space="preserve"> 선택된 도서의 상태값을 승인으로 변경</t>
    <phoneticPr fontId="2" type="noConversion"/>
  </si>
  <si>
    <t xml:space="preserve"> 선택된 도서의 상태값을 거부로 변경</t>
    <phoneticPr fontId="2" type="noConversion"/>
  </si>
  <si>
    <t xml:space="preserve"> 유저가 대여해간 도서를 상태에 따라 연체 또는 반납으로 표시</t>
    <phoneticPr fontId="2" type="noConversion"/>
  </si>
  <si>
    <t xml:space="preserve"> 도서를 빌린 유저의 정보를 조회</t>
    <phoneticPr fontId="2" type="noConversion"/>
  </si>
  <si>
    <t>로그인</t>
    <phoneticPr fontId="2" type="noConversion"/>
  </si>
  <si>
    <t>회원가입</t>
    <phoneticPr fontId="2" type="noConversion"/>
  </si>
  <si>
    <t>도서검색</t>
    <phoneticPr fontId="2" type="noConversion"/>
  </si>
  <si>
    <t>마이페이지</t>
    <phoneticPr fontId="2" type="noConversion"/>
  </si>
  <si>
    <t>신간추가</t>
    <phoneticPr fontId="2" type="noConversion"/>
  </si>
  <si>
    <t>도서신청목록</t>
    <phoneticPr fontId="2" type="noConversion"/>
  </si>
  <si>
    <t>대여목록</t>
    <phoneticPr fontId="2" type="noConversion"/>
  </si>
  <si>
    <t>1. 과잉 : 평균보다 초과한 칼로리를 계산. 미리 정한 운동 방법에 대한 단위 시간당 칼로리 소모량 출력
2. 부족 : 추가 칼로리 섭취 권장 내역 출력</t>
    <phoneticPr fontId="2" type="noConversion"/>
  </si>
  <si>
    <t>칼로리분석내용표시</t>
    <phoneticPr fontId="2" type="noConversion"/>
  </si>
  <si>
    <t>위에서 설정한 단위 기간 일정 표시. 분석한 과잉/부족 칼로리 표시</t>
    <phoneticPr fontId="2" type="noConversion"/>
  </si>
  <si>
    <t>단위기간 누적 칼로리 표시
단위기간 표시</t>
    <phoneticPr fontId="2" type="noConversion"/>
  </si>
  <si>
    <t>검색한 단위 기간에 대한 누적된 모든 영양소 정보 표시</t>
    <phoneticPr fontId="2" type="noConversion"/>
  </si>
  <si>
    <t>누적 데이터</t>
    <phoneticPr fontId="2" type="noConversion"/>
  </si>
  <si>
    <t>default로 오늘 날짜로 설정. 캘린더를 통해 start, end date를 설정하면 해당 기간으로 표시</t>
    <phoneticPr fontId="2" type="noConversion"/>
  </si>
  <si>
    <t>단위 기간 일정</t>
    <phoneticPr fontId="2" type="noConversion"/>
  </si>
  <si>
    <t>강남구</t>
    <phoneticPr fontId="2" type="noConversion"/>
  </si>
  <si>
    <t>유저데이터분석</t>
    <phoneticPr fontId="2" type="noConversion"/>
  </si>
  <si>
    <t>UserDataAnalysis</t>
    <phoneticPr fontId="2" type="noConversion"/>
  </si>
  <si>
    <t>도서 제목</t>
    <phoneticPr fontId="2" type="noConversion"/>
  </si>
  <si>
    <t>출판사</t>
    <phoneticPr fontId="2" type="noConversion"/>
  </si>
  <si>
    <t>유저가 신청할 도서의 제목 입력</t>
    <phoneticPr fontId="2" type="noConversion"/>
  </si>
  <si>
    <t>유저가 신청할 도서의 저자 입력</t>
    <phoneticPr fontId="2" type="noConversion"/>
  </si>
  <si>
    <t>유저가 신청할 도서의 출판사 입력</t>
    <phoneticPr fontId="2" type="noConversion"/>
  </si>
  <si>
    <t>유저가 신청할 도서의 발행연도 입력</t>
    <phoneticPr fontId="2" type="noConversion"/>
  </si>
  <si>
    <t>유저가 신청할 도서의 장르 입력</t>
    <phoneticPr fontId="2" type="noConversion"/>
  </si>
  <si>
    <t>유저가 입력한 정보의 책 정보를 관리자에게 신청</t>
    <phoneticPr fontId="2" type="noConversion"/>
  </si>
  <si>
    <t>도서신청</t>
    <phoneticPr fontId="2" type="noConversion"/>
  </si>
  <si>
    <t>BookApplyControl</t>
    <phoneticPr fontId="2" type="noConversion"/>
  </si>
  <si>
    <t>BookApplyDAO</t>
    <phoneticPr fontId="2" type="noConversion"/>
  </si>
  <si>
    <t>BookApplyVO</t>
    <phoneticPr fontId="2" type="noConversion"/>
  </si>
  <si>
    <t>BookApplyListControl</t>
    <phoneticPr fontId="2" type="noConversion"/>
  </si>
  <si>
    <t>스터디룸</t>
    <phoneticPr fontId="2" type="noConversion"/>
  </si>
  <si>
    <t>이규섭</t>
    <phoneticPr fontId="2" type="noConversion"/>
  </si>
  <si>
    <t>이규섭</t>
    <phoneticPr fontId="2" type="noConversion"/>
  </si>
  <si>
    <t>추천도서</t>
    <phoneticPr fontId="2" type="noConversion"/>
  </si>
  <si>
    <t>김도연</t>
    <phoneticPr fontId="2" type="noConversion"/>
  </si>
  <si>
    <t>이유하</t>
    <phoneticPr fontId="2" type="noConversion"/>
  </si>
  <si>
    <t>StudyRoomVO</t>
    <phoneticPr fontId="2" type="noConversion"/>
  </si>
  <si>
    <t>UserRecommendVO</t>
    <phoneticPr fontId="2" type="noConversion"/>
  </si>
  <si>
    <t>RecommendedBookVO</t>
    <phoneticPr fontId="2" type="noConversion"/>
  </si>
  <si>
    <t>추천도서</t>
    <phoneticPr fontId="2" type="noConversion"/>
  </si>
  <si>
    <t>김도연</t>
    <phoneticPr fontId="2" type="noConversion"/>
  </si>
  <si>
    <t>이유하</t>
    <phoneticPr fontId="2" type="noConversion"/>
  </si>
  <si>
    <t>대여목록</t>
    <phoneticPr fontId="2" type="noConversion"/>
  </si>
  <si>
    <t>StrudyRoomDAO</t>
    <phoneticPr fontId="2" type="noConversion"/>
  </si>
  <si>
    <t>스터디룸</t>
    <phoneticPr fontId="2" type="noConversion"/>
  </si>
  <si>
    <t>스터디룸 사용현황</t>
    <phoneticPr fontId="2" type="noConversion"/>
  </si>
  <si>
    <t>User&amp;Admin</t>
    <phoneticPr fontId="2" type="noConversion"/>
  </si>
  <si>
    <t>추천도서목록 보기 및 리뷰 작성</t>
    <phoneticPr fontId="2" type="noConversion"/>
  </si>
  <si>
    <t>추천도서 등록</t>
    <phoneticPr fontId="2" type="noConversion"/>
  </si>
  <si>
    <t>추천도서 목록</t>
    <phoneticPr fontId="2" type="noConversion"/>
  </si>
  <si>
    <t>fxml</t>
    <phoneticPr fontId="2" type="noConversion"/>
  </si>
  <si>
    <t>User</t>
    <phoneticPr fontId="2" type="noConversion"/>
  </si>
  <si>
    <t>Admin</t>
    <phoneticPr fontId="2" type="noConversion"/>
  </si>
  <si>
    <t>StudyRoom</t>
    <phoneticPr fontId="2" type="noConversion"/>
  </si>
  <si>
    <t>view</t>
    <phoneticPr fontId="2" type="noConversion"/>
  </si>
  <si>
    <t>view</t>
    <phoneticPr fontId="2" type="noConversion"/>
  </si>
  <si>
    <t>null</t>
    <phoneticPr fontId="2" type="noConversion"/>
  </si>
  <si>
    <t>스터디룸 각 자리의 선택을 담당한다.</t>
    <phoneticPr fontId="2" type="noConversion"/>
  </si>
  <si>
    <t>1~56</t>
    <phoneticPr fontId="2" type="noConversion"/>
  </si>
  <si>
    <t>선택</t>
    <phoneticPr fontId="2" type="noConversion"/>
  </si>
  <si>
    <t>퇴실</t>
    <phoneticPr fontId="2" type="noConversion"/>
  </si>
  <si>
    <t>연장</t>
    <phoneticPr fontId="2" type="noConversion"/>
  </si>
  <si>
    <t>뒤로</t>
    <phoneticPr fontId="2" type="noConversion"/>
  </si>
  <si>
    <t>새로고침</t>
    <phoneticPr fontId="2" type="noConversion"/>
  </si>
  <si>
    <t>스터디룸 이용상태를 다시 받는다.</t>
  </si>
  <si>
    <t>이 창을 닫는다.</t>
  </si>
  <si>
    <t>1~56중 선택된 자리의 상태에 따라 null일때 자리 대여/사용중인 자리거나 사용중인 자리가 있을 경우 입실 불가</t>
  </si>
  <si>
    <t>자신이 사용중인 자리를 null값으로 변경. Admin일 경우 다른 사람의
 자리도 퇴실 처리 가능</t>
  </si>
  <si>
    <t>사용중인 자리의 대여 시간을 연장함</t>
    <phoneticPr fontId="2" type="noConversion"/>
  </si>
  <si>
    <t>UserRecommendDAO</t>
    <phoneticPr fontId="2" type="noConversion"/>
  </si>
  <si>
    <t>RecommendDAO</t>
    <phoneticPr fontId="2" type="noConversion"/>
  </si>
  <si>
    <t>Control</t>
    <phoneticPr fontId="2" type="noConversion"/>
  </si>
  <si>
    <t>StudyRoomControl</t>
  </si>
  <si>
    <t>스터디룸 사용현황</t>
    <phoneticPr fontId="2" type="noConversion"/>
  </si>
  <si>
    <t>김도연</t>
    <phoneticPr fontId="2" type="noConversion"/>
  </si>
  <si>
    <t>스터디룸 사용현황</t>
    <phoneticPr fontId="2" type="noConversion"/>
  </si>
  <si>
    <t>추천도서목록 보기 및 리뷰 작성</t>
    <phoneticPr fontId="2" type="noConversion"/>
  </si>
  <si>
    <t>추천도서 등록</t>
    <phoneticPr fontId="2" type="noConversion"/>
  </si>
  <si>
    <t>한줄평 남기기</t>
    <phoneticPr fontId="2" type="noConversion"/>
  </si>
  <si>
    <t>도서에 대한 리뷰를 작성 할 수 있다.</t>
    <phoneticPr fontId="2" type="noConversion"/>
  </si>
  <si>
    <t>확인</t>
    <phoneticPr fontId="2" type="noConversion"/>
  </si>
  <si>
    <t>입력한 한줄평을 등록 할 수 있다.</t>
    <phoneticPr fontId="2" type="noConversion"/>
  </si>
  <si>
    <t>지난 추천도서</t>
    <phoneticPr fontId="2" type="noConversion"/>
  </si>
  <si>
    <t>지난 추천 도서를 볼 수 있다.</t>
    <phoneticPr fontId="2" type="noConversion"/>
  </si>
  <si>
    <t>날짜</t>
    <phoneticPr fontId="2" type="noConversion"/>
  </si>
  <si>
    <t>제목</t>
    <phoneticPr fontId="2" type="noConversion"/>
  </si>
  <si>
    <t>개요</t>
    <phoneticPr fontId="2" type="noConversion"/>
  </si>
  <si>
    <t>추천 도서의 등록 날짜를 입력할 수 있다.</t>
    <phoneticPr fontId="2" type="noConversion"/>
  </si>
  <si>
    <t>등록할 추천도서의 제목을 입력할 수 있다.</t>
    <phoneticPr fontId="2" type="noConversion"/>
  </si>
  <si>
    <t>등록할 추천도서의 출판사를 입력할 수 있다.</t>
    <phoneticPr fontId="2" type="noConversion"/>
  </si>
  <si>
    <t>등록할 추천도서의 저자를 입력할 수 있다.</t>
    <phoneticPr fontId="2" type="noConversion"/>
  </si>
  <si>
    <t>등록할 추천도서의 개요를 입력할 수 있다.</t>
    <phoneticPr fontId="2" type="noConversion"/>
  </si>
  <si>
    <t>새로 쓰기</t>
    <phoneticPr fontId="2" type="noConversion"/>
  </si>
  <si>
    <t>표지업로드</t>
    <phoneticPr fontId="2" type="noConversion"/>
  </si>
  <si>
    <t>저장</t>
    <phoneticPr fontId="2" type="noConversion"/>
  </si>
  <si>
    <t>삭제</t>
    <phoneticPr fontId="2" type="noConversion"/>
  </si>
  <si>
    <t>입력한 값들을 초기화 할 수 있다.</t>
    <phoneticPr fontId="2" type="noConversion"/>
  </si>
  <si>
    <t>이미지파일(jpg,png,gif)의 경로를 찾아 그 파일을 복사한다.</t>
    <phoneticPr fontId="2" type="noConversion"/>
  </si>
  <si>
    <t>입력한 추천도서를 등록할 수 있다.</t>
    <phoneticPr fontId="2" type="noConversion"/>
  </si>
  <si>
    <t>입력된 추천도서를 삭제할 수 있다.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</si>
</sst>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&quot;₩&quot;&quot;₩&quot;\$#,##0_);&quot;₩&quot;&quot;₩&quot;\(&quot;₩&quot;&quot;₩&quot;\$#,##0&quot;₩&quot;&quot;₩&quot;\)"/>
    <numFmt numFmtId="179" formatCode="#,##0.00000"/>
    <numFmt numFmtId="180" formatCode="_(&quot;$&quot;* #,##0_);_(&quot;$&quot;* \(#,##0\);_(&quot;$&quot;* &quot;-&quot;??_);_(@_)"/>
    <numFmt numFmtId="181" formatCode="&quot;$&quot;#,##0.00;[Red]&quot;$&quot;#,##0.00"/>
    <numFmt numFmtId="182" formatCode="&quot;$&quot;#,##0.00"/>
    <numFmt numFmtId="183" formatCode="_-[$€-2]* #,##0.00_-;\-[$€-2]* #,##0.00_-;_-[$€-2]* &quot;-&quot;??_-"/>
    <numFmt numFmtId="184" formatCode="mm&quot;월&quot;\ dd&quot;일&quot;"/>
    <numFmt numFmtId="185" formatCode="#,##0.00_ "/>
  </numFmts>
  <fonts count="4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10"/>
      <name val="Helv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u/>
      <sz val="8"/>
      <color indexed="9"/>
      <name val="돋움"/>
      <family val="3"/>
      <charset val="129"/>
    </font>
    <font>
      <b/>
      <i/>
      <u/>
      <sz val="9"/>
      <color indexed="12"/>
      <name val="돋움"/>
      <family val="3"/>
      <charset val="129"/>
    </font>
    <font>
      <sz val="9"/>
      <color indexed="8"/>
      <name val="돋움"/>
      <family val="3"/>
      <charset val="129"/>
    </font>
    <font>
      <i/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20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29" fillId="0" borderId="0"/>
    <xf numFmtId="176" fontId="16" fillId="0" borderId="0" applyFont="0" applyFill="0" applyBorder="0" applyAlignment="0" applyProtection="0"/>
    <xf numFmtId="178" fontId="30" fillId="0" borderId="0"/>
    <xf numFmtId="177" fontId="16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0" fillId="0" borderId="0"/>
    <xf numFmtId="182" fontId="30" fillId="0" borderId="0"/>
    <xf numFmtId="183" fontId="1" fillId="0" borderId="0" applyFont="0" applyFill="0" applyBorder="0" applyAlignment="0" applyProtection="0">
      <alignment vertical="center"/>
    </xf>
    <xf numFmtId="38" fontId="31" fillId="2" borderId="0" applyNumberFormat="0" applyBorder="0" applyAlignment="0" applyProtection="0"/>
    <xf numFmtId="0" fontId="32" fillId="0" borderId="0">
      <alignment horizontal="left"/>
    </xf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10" fontId="31" fillId="3" borderId="3" applyNumberFormat="0" applyBorder="0" applyAlignment="0" applyProtection="0"/>
    <xf numFmtId="0" fontId="34" fillId="0" borderId="4"/>
    <xf numFmtId="180" fontId="30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4" fillId="0" borderId="0"/>
    <xf numFmtId="49" fontId="26" fillId="0" borderId="5">
      <alignment horizontal="left" vertical="center" indent="1"/>
    </xf>
    <xf numFmtId="0" fontId="27" fillId="0" borderId="0"/>
    <xf numFmtId="0" fontId="24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28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</cellStyleXfs>
  <cellXfs count="293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2" fillId="0" borderId="6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4" applyNumberFormat="1" applyFont="1" applyFill="1" applyBorder="1" applyAlignment="1">
      <alignment horizontal="center" vertical="center"/>
    </xf>
    <xf numFmtId="0" fontId="17" fillId="0" borderId="0" xfId="34" applyFont="1">
      <alignment vertical="center"/>
    </xf>
    <xf numFmtId="0" fontId="17" fillId="0" borderId="0" xfId="34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6" xfId="0" applyNumberFormat="1" applyFont="1" applyFill="1" applyBorder="1" applyAlignment="1">
      <alignment horizontal="centerContinuous" vertical="center"/>
    </xf>
    <xf numFmtId="0" fontId="12" fillId="0" borderId="0" xfId="34" applyFont="1">
      <alignment vertical="center"/>
    </xf>
    <xf numFmtId="0" fontId="12" fillId="0" borderId="3" xfId="34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4" applyNumberFormat="1" applyFont="1" applyFill="1" applyBorder="1" applyAlignment="1">
      <alignment horizontal="centerContinuous" vertical="center"/>
    </xf>
    <xf numFmtId="0" fontId="13" fillId="2" borderId="6" xfId="34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6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19" xfId="0" applyFont="1" applyBorder="1"/>
    <xf numFmtId="0" fontId="12" fillId="0" borderId="6" xfId="0" applyFont="1" applyBorder="1"/>
    <xf numFmtId="0" fontId="12" fillId="0" borderId="7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center" vertical="center"/>
    </xf>
    <xf numFmtId="0" fontId="12" fillId="0" borderId="3" xfId="34" applyFont="1" applyBorder="1" applyAlignment="1">
      <alignment horizontal="center" vertical="center"/>
    </xf>
    <xf numFmtId="0" fontId="12" fillId="0" borderId="22" xfId="34" applyFont="1" applyBorder="1">
      <alignment vertical="center"/>
    </xf>
    <xf numFmtId="0" fontId="12" fillId="0" borderId="25" xfId="34" applyFont="1" applyBorder="1">
      <alignment vertical="center"/>
    </xf>
    <xf numFmtId="0" fontId="12" fillId="0" borderId="26" xfId="34" applyFont="1" applyBorder="1">
      <alignment vertical="center"/>
    </xf>
    <xf numFmtId="0" fontId="12" fillId="0" borderId="3" xfId="34" applyFont="1" applyBorder="1" applyAlignment="1">
      <alignment vertical="center"/>
    </xf>
    <xf numFmtId="14" fontId="12" fillId="6" borderId="24" xfId="0" applyNumberFormat="1" applyFont="1" applyFill="1" applyBorder="1" applyAlignment="1">
      <alignment horizontal="center" vertical="center"/>
    </xf>
    <xf numFmtId="0" fontId="19" fillId="0" borderId="8" xfId="0" applyNumberFormat="1" applyFont="1" applyFill="1" applyBorder="1" applyAlignment="1">
      <alignment vertical="center"/>
    </xf>
    <xf numFmtId="0" fontId="12" fillId="5" borderId="3" xfId="34" applyFont="1" applyFill="1" applyBorder="1">
      <alignment vertical="center"/>
    </xf>
    <xf numFmtId="0" fontId="12" fillId="0" borderId="27" xfId="0" applyNumberFormat="1" applyFont="1" applyFill="1" applyBorder="1" applyAlignment="1">
      <alignment vertical="center"/>
    </xf>
    <xf numFmtId="14" fontId="12" fillId="0" borderId="28" xfId="0" applyNumberFormat="1" applyFont="1" applyFill="1" applyBorder="1" applyAlignment="1">
      <alignment horizontal="center" vertical="center"/>
    </xf>
    <xf numFmtId="14" fontId="12" fillId="6" borderId="28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7" borderId="19" xfId="0" applyNumberFormat="1" applyFont="1" applyFill="1" applyBorder="1" applyAlignment="1">
      <alignment vertical="center"/>
    </xf>
    <xf numFmtId="0" fontId="21" fillId="7" borderId="17" xfId="0" applyNumberFormat="1" applyFont="1" applyFill="1" applyBorder="1" applyAlignment="1">
      <alignment vertical="center"/>
    </xf>
    <xf numFmtId="0" fontId="12" fillId="7" borderId="29" xfId="0" applyNumberFormat="1" applyFont="1" applyFill="1" applyBorder="1" applyAlignment="1">
      <alignment vertical="center"/>
    </xf>
    <xf numFmtId="0" fontId="12" fillId="7" borderId="3" xfId="0" applyNumberFormat="1" applyFont="1" applyFill="1" applyBorder="1" applyAlignment="1">
      <alignment vertical="center"/>
    </xf>
    <xf numFmtId="0" fontId="18" fillId="7" borderId="6" xfId="35" applyNumberFormat="1" applyFont="1" applyFill="1" applyBorder="1" applyAlignment="1" applyProtection="1">
      <alignment vertical="center"/>
    </xf>
    <xf numFmtId="0" fontId="12" fillId="7" borderId="6" xfId="0" applyNumberFormat="1" applyFont="1" applyFill="1" applyBorder="1" applyAlignment="1">
      <alignment vertical="center"/>
    </xf>
    <xf numFmtId="0" fontId="21" fillId="7" borderId="3" xfId="0" applyNumberFormat="1" applyFont="1" applyFill="1" applyBorder="1" applyAlignment="1">
      <alignment vertical="center"/>
    </xf>
    <xf numFmtId="0" fontId="12" fillId="7" borderId="29" xfId="0" applyNumberFormat="1" applyFont="1" applyFill="1" applyBorder="1" applyAlignment="1">
      <alignment horizontal="center" vertical="center"/>
    </xf>
    <xf numFmtId="0" fontId="12" fillId="7" borderId="3" xfId="0" applyNumberFormat="1" applyFont="1" applyFill="1" applyBorder="1" applyAlignment="1">
      <alignment horizontal="center" vertical="center"/>
    </xf>
    <xf numFmtId="0" fontId="12" fillId="7" borderId="17" xfId="0" applyNumberFormat="1" applyFont="1" applyFill="1" applyBorder="1" applyAlignment="1">
      <alignment horizontal="center" vertical="center"/>
    </xf>
    <xf numFmtId="14" fontId="12" fillId="7" borderId="29" xfId="0" applyNumberFormat="1" applyFont="1" applyFill="1" applyBorder="1" applyAlignment="1">
      <alignment horizontal="center" vertical="center"/>
    </xf>
    <xf numFmtId="14" fontId="12" fillId="7" borderId="17" xfId="0" applyNumberFormat="1" applyFont="1" applyFill="1" applyBorder="1" applyAlignment="1">
      <alignment horizontal="center" vertical="center"/>
    </xf>
    <xf numFmtId="0" fontId="21" fillId="7" borderId="3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vertical="center"/>
    </xf>
    <xf numFmtId="14" fontId="12" fillId="0" borderId="29" xfId="0" applyNumberFormat="1" applyFont="1" applyFill="1" applyBorder="1" applyAlignment="1">
      <alignment horizontal="center" vertical="center"/>
    </xf>
    <xf numFmtId="14" fontId="12" fillId="6" borderId="29" xfId="0" applyNumberFormat="1" applyFont="1" applyFill="1" applyBorder="1" applyAlignment="1">
      <alignment horizontal="center" vertical="center"/>
    </xf>
    <xf numFmtId="14" fontId="12" fillId="6" borderId="30" xfId="0" applyNumberFormat="1" applyFont="1" applyFill="1" applyBorder="1" applyAlignment="1">
      <alignment horizontal="center" vertical="center"/>
    </xf>
    <xf numFmtId="14" fontId="12" fillId="7" borderId="30" xfId="0" applyNumberFormat="1" applyFont="1" applyFill="1" applyBorder="1" applyAlignment="1">
      <alignment horizontal="center" vertical="center"/>
    </xf>
    <xf numFmtId="0" fontId="13" fillId="2" borderId="31" xfId="0" applyNumberFormat="1" applyFont="1" applyFill="1" applyBorder="1" applyAlignment="1">
      <alignment horizontal="center" vertical="center"/>
    </xf>
    <xf numFmtId="0" fontId="12" fillId="0" borderId="6" xfId="0" quotePrefix="1" applyNumberFormat="1" applyFont="1" applyFill="1" applyBorder="1" applyAlignment="1">
      <alignment horizontal="right" vertical="center"/>
    </xf>
    <xf numFmtId="0" fontId="12" fillId="8" borderId="6" xfId="0" quotePrefix="1" applyNumberFormat="1" applyFont="1" applyFill="1" applyBorder="1" applyAlignment="1">
      <alignment horizontal="right" vertical="center"/>
    </xf>
    <xf numFmtId="0" fontId="3" fillId="0" borderId="3" xfId="35" applyNumberFormat="1" applyFill="1" applyBorder="1" applyAlignment="1" applyProtection="1">
      <alignment vertical="center"/>
    </xf>
    <xf numFmtId="0" fontId="3" fillId="0" borderId="7" xfId="35" applyNumberFormat="1" applyFill="1" applyBorder="1" applyAlignment="1" applyProtection="1">
      <alignment vertical="center"/>
    </xf>
    <xf numFmtId="0" fontId="12" fillId="8" borderId="6" xfId="0" applyNumberFormat="1" applyFont="1" applyFill="1" applyBorder="1" applyAlignment="1">
      <alignment vertical="center"/>
    </xf>
    <xf numFmtId="0" fontId="12" fillId="8" borderId="3" xfId="0" quotePrefix="1" applyNumberFormat="1" applyFont="1" applyFill="1" applyBorder="1" applyAlignment="1">
      <alignment horizontal="right" vertical="center"/>
    </xf>
    <xf numFmtId="0" fontId="12" fillId="8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8" fillId="0" borderId="6" xfId="0" applyNumberFormat="1" applyFont="1" applyFill="1" applyBorder="1" applyAlignment="1">
      <alignment vertical="center"/>
    </xf>
    <xf numFmtId="0" fontId="13" fillId="2" borderId="29" xfId="0" applyNumberFormat="1" applyFont="1" applyFill="1" applyBorder="1" applyAlignment="1">
      <alignment horizontal="center" vertical="center"/>
    </xf>
    <xf numFmtId="0" fontId="21" fillId="0" borderId="3" xfId="0" applyNumberFormat="1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14" fontId="12" fillId="10" borderId="29" xfId="0" applyNumberFormat="1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horizontal="center" vertical="center"/>
    </xf>
    <xf numFmtId="14" fontId="12" fillId="10" borderId="30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0" fontId="18" fillId="0" borderId="6" xfId="35" applyFont="1" applyFill="1" applyBorder="1" applyAlignment="1" applyProtection="1">
      <alignment vertical="center"/>
    </xf>
    <xf numFmtId="0" fontId="12" fillId="2" borderId="6" xfId="0" applyNumberFormat="1" applyFont="1" applyFill="1" applyBorder="1" applyAlignment="1">
      <alignment horizontal="centerContinuous" vertical="center"/>
    </xf>
    <xf numFmtId="0" fontId="12" fillId="2" borderId="2" xfId="0" applyNumberFormat="1" applyFont="1" applyFill="1" applyBorder="1" applyAlignment="1">
      <alignment horizontal="centerContinuous" vertical="center"/>
    </xf>
    <xf numFmtId="0" fontId="12" fillId="12" borderId="2" xfId="0" applyNumberFormat="1" applyFont="1" applyFill="1" applyBorder="1" applyAlignment="1">
      <alignment vertical="center"/>
    </xf>
    <xf numFmtId="0" fontId="21" fillId="12" borderId="17" xfId="0" applyNumberFormat="1" applyFont="1" applyFill="1" applyBorder="1" applyAlignment="1">
      <alignment vertical="center"/>
    </xf>
    <xf numFmtId="0" fontId="12" fillId="12" borderId="29" xfId="0" applyNumberFormat="1" applyFont="1" applyFill="1" applyBorder="1" applyAlignment="1">
      <alignment vertical="center"/>
    </xf>
    <xf numFmtId="0" fontId="12" fillId="12" borderId="3" xfId="0" applyNumberFormat="1" applyFont="1" applyFill="1" applyBorder="1" applyAlignment="1">
      <alignment vertical="center"/>
    </xf>
    <xf numFmtId="0" fontId="12" fillId="12" borderId="6" xfId="0" quotePrefix="1" applyNumberFormat="1" applyFont="1" applyFill="1" applyBorder="1" applyAlignment="1">
      <alignment horizontal="right" vertical="center"/>
    </xf>
    <xf numFmtId="0" fontId="12" fillId="12" borderId="6" xfId="0" applyNumberFormat="1" applyFont="1" applyFill="1" applyBorder="1" applyAlignment="1">
      <alignment vertical="center"/>
    </xf>
    <xf numFmtId="0" fontId="21" fillId="12" borderId="3" xfId="0" applyNumberFormat="1" applyFont="1" applyFill="1" applyBorder="1" applyAlignment="1">
      <alignment vertical="center"/>
    </xf>
    <xf numFmtId="0" fontId="12" fillId="12" borderId="19" xfId="0" applyNumberFormat="1" applyFont="1" applyFill="1" applyBorder="1" applyAlignment="1">
      <alignment vertical="center"/>
    </xf>
    <xf numFmtId="0" fontId="21" fillId="12" borderId="19" xfId="0" applyNumberFormat="1" applyFont="1" applyFill="1" applyBorder="1" applyAlignment="1">
      <alignment vertical="center"/>
    </xf>
    <xf numFmtId="0" fontId="21" fillId="12" borderId="19" xfId="0" applyNumberFormat="1" applyFont="1" applyFill="1" applyBorder="1" applyAlignment="1">
      <alignment horizontal="center" vertical="center"/>
    </xf>
    <xf numFmtId="0" fontId="12" fillId="12" borderId="3" xfId="0" applyNumberFormat="1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14" fontId="12" fillId="12" borderId="29" xfId="0" applyNumberFormat="1" applyFont="1" applyFill="1" applyBorder="1" applyAlignment="1">
      <alignment horizontal="center" vertical="center"/>
    </xf>
    <xf numFmtId="14" fontId="12" fillId="12" borderId="17" xfId="0" applyNumberFormat="1" applyFont="1" applyFill="1" applyBorder="1" applyAlignment="1">
      <alignment horizontal="center" vertical="center"/>
    </xf>
    <xf numFmtId="14" fontId="12" fillId="12" borderId="30" xfId="0" applyNumberFormat="1" applyFont="1" applyFill="1" applyBorder="1" applyAlignment="1">
      <alignment horizontal="center" vertical="center"/>
    </xf>
    <xf numFmtId="0" fontId="12" fillId="12" borderId="6" xfId="0" applyNumberFormat="1" applyFont="1" applyFill="1" applyBorder="1" applyAlignment="1">
      <alignment horizontal="center" vertical="center"/>
    </xf>
    <xf numFmtId="14" fontId="12" fillId="13" borderId="29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35" xfId="0" applyNumberFormat="1" applyFont="1" applyFill="1" applyBorder="1" applyAlignment="1">
      <alignment horizontal="center" vertical="center"/>
    </xf>
    <xf numFmtId="14" fontId="13" fillId="14" borderId="38" xfId="0" applyNumberFormat="1" applyFont="1" applyFill="1" applyBorder="1" applyAlignment="1">
      <alignment horizontal="left" vertical="center" indent="1"/>
    </xf>
    <xf numFmtId="0" fontId="13" fillId="14" borderId="38" xfId="0" applyNumberFormat="1" applyFont="1" applyFill="1" applyBorder="1" applyAlignment="1">
      <alignment horizontal="center" vertical="center"/>
    </xf>
    <xf numFmtId="0" fontId="13" fillId="2" borderId="39" xfId="0" applyNumberFormat="1" applyFont="1" applyFill="1" applyBorder="1" applyAlignment="1">
      <alignment horizontal="center" vertical="center"/>
    </xf>
    <xf numFmtId="0" fontId="13" fillId="14" borderId="38" xfId="0" applyNumberFormat="1" applyFont="1" applyFill="1" applyBorder="1" applyAlignment="1">
      <alignment horizontal="center" vertical="center" wrapText="1"/>
    </xf>
    <xf numFmtId="0" fontId="12" fillId="14" borderId="40" xfId="0" applyNumberFormat="1" applyFont="1" applyFill="1" applyBorder="1"/>
    <xf numFmtId="0" fontId="12" fillId="0" borderId="35" xfId="0" applyNumberFormat="1" applyFont="1" applyBorder="1"/>
    <xf numFmtId="0" fontId="12" fillId="0" borderId="38" xfId="0" applyNumberFormat="1" applyFont="1" applyBorder="1"/>
    <xf numFmtId="0" fontId="12" fillId="0" borderId="40" xfId="0" applyNumberFormat="1" applyFont="1" applyBorder="1"/>
    <xf numFmtId="0" fontId="12" fillId="0" borderId="41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 vertical="center"/>
    </xf>
    <xf numFmtId="0" fontId="12" fillId="0" borderId="42" xfId="0" applyNumberFormat="1" applyFont="1" applyFill="1" applyBorder="1"/>
    <xf numFmtId="0" fontId="36" fillId="0" borderId="0" xfId="0" applyNumberFormat="1" applyFont="1" applyFill="1" applyBorder="1"/>
    <xf numFmtId="14" fontId="12" fillId="0" borderId="0" xfId="0" quotePrefix="1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/>
    <xf numFmtId="0" fontId="37" fillId="0" borderId="0" xfId="0" applyFont="1" applyFill="1" applyBorder="1" applyAlignment="1">
      <alignment horizontal="center" vertical="center" wrapText="1" readingOrder="1"/>
    </xf>
    <xf numFmtId="0" fontId="37" fillId="0" borderId="42" xfId="0" applyFont="1" applyFill="1" applyBorder="1" applyAlignment="1">
      <alignment horizontal="center" vertical="center" wrapText="1" readingOrder="1"/>
    </xf>
    <xf numFmtId="0" fontId="37" fillId="0" borderId="41" xfId="0" applyFont="1" applyFill="1" applyBorder="1" applyAlignment="1">
      <alignment horizontal="center" vertical="center" wrapText="1" readingOrder="1"/>
    </xf>
    <xf numFmtId="0" fontId="37" fillId="0" borderId="0" xfId="0" applyFont="1" applyFill="1" applyBorder="1" applyAlignment="1">
      <alignment vertical="center" readingOrder="1"/>
    </xf>
    <xf numFmtId="14" fontId="37" fillId="0" borderId="0" xfId="0" applyNumberFormat="1" applyFont="1" applyFill="1" applyBorder="1" applyAlignment="1">
      <alignment horizontal="center" vertical="center" readingOrder="1"/>
    </xf>
    <xf numFmtId="3" fontId="37" fillId="0" borderId="0" xfId="0" applyNumberFormat="1" applyFont="1" applyFill="1" applyBorder="1" applyAlignment="1">
      <alignment horizontal="center" vertical="center" wrapText="1" readingOrder="1"/>
    </xf>
    <xf numFmtId="0" fontId="37" fillId="0" borderId="0" xfId="0" applyFont="1" applyFill="1" applyBorder="1" applyAlignment="1">
      <alignment horizontal="center" vertical="center" readingOrder="1"/>
    </xf>
    <xf numFmtId="3" fontId="37" fillId="0" borderId="42" xfId="0" applyNumberFormat="1" applyFont="1" applyFill="1" applyBorder="1" applyAlignment="1">
      <alignment horizontal="center" vertical="center" wrapText="1" readingOrder="1"/>
    </xf>
    <xf numFmtId="9" fontId="37" fillId="0" borderId="41" xfId="0" applyNumberFormat="1" applyFont="1" applyBorder="1" applyAlignment="1">
      <alignment horizontal="center" vertical="center" wrapText="1" readingOrder="1"/>
    </xf>
    <xf numFmtId="3" fontId="37" fillId="0" borderId="41" xfId="0" applyNumberFormat="1" applyFont="1" applyBorder="1" applyAlignment="1">
      <alignment horizontal="center" vertical="center" wrapText="1" readingOrder="1"/>
    </xf>
    <xf numFmtId="0" fontId="12" fillId="0" borderId="42" xfId="0" applyNumberFormat="1" applyFont="1" applyBorder="1"/>
    <xf numFmtId="0" fontId="12" fillId="0" borderId="43" xfId="0" applyNumberFormat="1" applyFont="1" applyBorder="1"/>
    <xf numFmtId="0" fontId="12" fillId="0" borderId="4" xfId="0" applyNumberFormat="1" applyFont="1" applyBorder="1"/>
    <xf numFmtId="0" fontId="12" fillId="0" borderId="44" xfId="0" applyNumberFormat="1" applyFont="1" applyBorder="1"/>
    <xf numFmtId="0" fontId="13" fillId="15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6" xfId="0" applyNumberFormat="1" applyFont="1" applyBorder="1" applyAlignment="1">
      <alignment horizontal="left" vertical="center"/>
    </xf>
    <xf numFmtId="0" fontId="12" fillId="0" borderId="8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horizontal="left" vertical="center"/>
    </xf>
    <xf numFmtId="0" fontId="13" fillId="14" borderId="9" xfId="0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2" xfId="0" applyNumberFormat="1" applyFont="1" applyBorder="1"/>
    <xf numFmtId="0" fontId="12" fillId="0" borderId="6" xfId="0" applyNumberFormat="1" applyFont="1" applyBorder="1"/>
    <xf numFmtId="0" fontId="12" fillId="0" borderId="3" xfId="0" applyNumberFormat="1" applyFont="1" applyBorder="1" applyAlignment="1">
      <alignment vertical="center" wrapText="1"/>
    </xf>
    <xf numFmtId="0" fontId="13" fillId="16" borderId="8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6" xfId="0" applyNumberFormat="1" applyFont="1" applyFill="1" applyBorder="1" applyAlignment="1">
      <alignment horizontal="centerContinuous"/>
    </xf>
    <xf numFmtId="0" fontId="12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24" fillId="0" borderId="6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8" fillId="0" borderId="0" xfId="0" applyNumberFormat="1" applyFont="1"/>
    <xf numFmtId="0" fontId="13" fillId="17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6" xfId="0" applyNumberFormat="1" applyFont="1" applyFill="1" applyBorder="1" applyAlignment="1">
      <alignment horizontal="center"/>
    </xf>
    <xf numFmtId="0" fontId="39" fillId="0" borderId="19" xfId="0" applyNumberFormat="1" applyFont="1" applyFill="1" applyBorder="1" applyAlignment="1">
      <alignment vertical="center"/>
    </xf>
    <xf numFmtId="0" fontId="39" fillId="0" borderId="19" xfId="0" applyNumberFormat="1" applyFont="1" applyBorder="1" applyAlignment="1">
      <alignment vertical="center"/>
    </xf>
    <xf numFmtId="0" fontId="13" fillId="0" borderId="43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39" fillId="0" borderId="46" xfId="0" applyNumberFormat="1" applyFont="1" applyBorder="1"/>
    <xf numFmtId="0" fontId="18" fillId="0" borderId="0" xfId="0" applyNumberFormat="1" applyFont="1" applyFill="1" applyBorder="1"/>
    <xf numFmtId="0" fontId="40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84" fontId="12" fillId="0" borderId="0" xfId="0" applyNumberFormat="1" applyFont="1" applyBorder="1" applyAlignment="1">
      <alignment horizontal="right"/>
    </xf>
    <xf numFmtId="0" fontId="12" fillId="0" borderId="19" xfId="0" applyNumberFormat="1" applyFont="1" applyBorder="1" applyAlignment="1">
      <alignment horizontal="center" vertical="center"/>
    </xf>
    <xf numFmtId="185" fontId="37" fillId="0" borderId="0" xfId="36" applyNumberFormat="1" applyFont="1" applyFill="1" applyBorder="1" applyAlignment="1">
      <alignment horizontal="right" vertical="center" wrapText="1" readingOrder="1"/>
    </xf>
    <xf numFmtId="41" fontId="37" fillId="0" borderId="0" xfId="36" applyFont="1" applyFill="1" applyBorder="1" applyAlignment="1">
      <alignment horizontal="right" vertical="center" wrapText="1" readingOrder="1"/>
    </xf>
    <xf numFmtId="41" fontId="37" fillId="0" borderId="0" xfId="36" applyFont="1" applyFill="1" applyBorder="1" applyAlignment="1">
      <alignment horizontal="center" vertical="center" wrapText="1" readingOrder="1"/>
    </xf>
    <xf numFmtId="14" fontId="37" fillId="0" borderId="0" xfId="36" applyNumberFormat="1" applyFont="1" applyFill="1" applyBorder="1" applyAlignment="1">
      <alignment horizontal="right" vertical="center" wrapText="1" readingOrder="1"/>
    </xf>
    <xf numFmtId="0" fontId="0" fillId="0" borderId="6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0" borderId="19" xfId="0" quotePrefix="1" applyNumberFormat="1" applyFont="1" applyFill="1" applyBorder="1" applyAlignment="1">
      <alignment horizontal="right" vertical="center"/>
    </xf>
    <xf numFmtId="0" fontId="12" fillId="12" borderId="19" xfId="0" quotePrefix="1" applyNumberFormat="1" applyFont="1" applyFill="1" applyBorder="1" applyAlignment="1">
      <alignment horizontal="right" vertical="center"/>
    </xf>
    <xf numFmtId="0" fontId="18" fillId="0" borderId="3" xfId="0" applyNumberFormat="1" applyFont="1" applyFill="1" applyBorder="1" applyAlignment="1">
      <alignment vertical="center"/>
    </xf>
    <xf numFmtId="0" fontId="18" fillId="7" borderId="3" xfId="0" applyNumberFormat="1" applyFont="1" applyFill="1" applyBorder="1" applyAlignment="1">
      <alignment vertical="center"/>
    </xf>
    <xf numFmtId="0" fontId="3" fillId="0" borderId="3" xfId="35" applyBorder="1" applyAlignment="1" applyProtection="1"/>
    <xf numFmtId="0" fontId="37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6" xfId="0" applyNumberFormat="1" applyFont="1" applyBorder="1" applyAlignment="1">
      <alignment horizontal="left" vertical="center"/>
    </xf>
    <xf numFmtId="0" fontId="4" fillId="11" borderId="32" xfId="35" quotePrefix="1" applyNumberFormat="1" applyFont="1" applyFill="1" applyBorder="1" applyAlignment="1" applyProtection="1">
      <alignment horizontal="left" vertical="justify" textRotation="90"/>
    </xf>
    <xf numFmtId="0" fontId="4" fillId="11" borderId="33" xfId="35" applyNumberFormat="1" applyFont="1" applyFill="1" applyBorder="1" applyAlignment="1" applyProtection="1">
      <alignment horizontal="left" vertical="justify" textRotation="90"/>
    </xf>
    <xf numFmtId="0" fontId="4" fillId="11" borderId="34" xfId="35" applyNumberFormat="1" applyFont="1" applyFill="1" applyBorder="1" applyAlignment="1" applyProtection="1">
      <alignment horizontal="left" vertical="justify" textRotation="90"/>
    </xf>
    <xf numFmtId="0" fontId="35" fillId="11" borderId="32" xfId="35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6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6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2" fillId="0" borderId="6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37" fillId="0" borderId="0" xfId="0" applyFont="1" applyFill="1" applyBorder="1" applyAlignment="1">
      <alignment horizontal="center" vertical="center" wrapText="1" readingOrder="1"/>
    </xf>
    <xf numFmtId="0" fontId="37" fillId="0" borderId="0" xfId="0" quotePrefix="1" applyFont="1" applyFill="1" applyBorder="1" applyAlignment="1">
      <alignment horizontal="center" vertical="center" wrapText="1" readingOrder="1"/>
    </xf>
    <xf numFmtId="0" fontId="12" fillId="0" borderId="18" xfId="0" applyNumberFormat="1" applyFont="1" applyBorder="1" applyAlignment="1"/>
    <xf numFmtId="0" fontId="0" fillId="0" borderId="45" xfId="0" applyBorder="1" applyAlignment="1"/>
    <xf numFmtId="0" fontId="12" fillId="0" borderId="19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0" fontId="13" fillId="2" borderId="36" xfId="0" applyNumberFormat="1" applyFont="1" applyFill="1" applyBorder="1" applyAlignment="1">
      <alignment horizontal="left" vertical="center"/>
    </xf>
    <xf numFmtId="0" fontId="13" fillId="2" borderId="37" xfId="0" applyNumberFormat="1" applyFont="1" applyFill="1" applyBorder="1" applyAlignment="1">
      <alignment horizontal="left" vertical="center"/>
    </xf>
    <xf numFmtId="14" fontId="13" fillId="14" borderId="47" xfId="0" applyNumberFormat="1" applyFont="1" applyFill="1" applyBorder="1" applyAlignment="1">
      <alignment horizontal="left" vertical="center"/>
    </xf>
    <xf numFmtId="14" fontId="13" fillId="14" borderId="1" xfId="0" applyNumberFormat="1" applyFont="1" applyFill="1" applyBorder="1" applyAlignment="1">
      <alignment horizontal="left" vertical="center"/>
    </xf>
    <xf numFmtId="14" fontId="13" fillId="14" borderId="37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2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2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3" fillId="0" borderId="6" xfId="35" applyNumberFormat="1" applyFill="1" applyBorder="1" applyAlignment="1" applyProtection="1">
      <alignment vertical="center"/>
    </xf>
  </cellXfs>
  <cellStyles count="37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 2" xfId="36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_02.IFRS 투입인력계획 및 관리" xfId="34"/>
    <cellStyle name="하이퍼링크" xfId="35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819150</xdr:colOff>
      <xdr:row>11</xdr:row>
      <xdr:rowOff>133350</xdr:rowOff>
    </xdr:from>
    <xdr:to>
      <xdr:col>8</xdr:col>
      <xdr:colOff>266700</xdr:colOff>
      <xdr:row>19</xdr:row>
      <xdr:rowOff>66675</xdr:rowOff>
    </xdr:to>
    <xdr:grpSp>
      <xdr:nvGrpSpPr>
        <xdr:cNvPr id="6" name="그룹 1"/>
        <xdr:cNvGrpSpPr>
          <a:grpSpLocks/>
        </xdr:cNvGrpSpPr>
      </xdr:nvGrpSpPr>
      <xdr:grpSpPr bwMode="auto">
        <a:xfrm>
          <a:off x="3143250" y="2438400"/>
          <a:ext cx="3219450" cy="1847850"/>
          <a:chOff x="946760" y="500046"/>
          <a:chExt cx="3214710" cy="1849768"/>
        </a:xfrm>
      </xdr:grpSpPr>
      <xdr:grpSp>
        <xdr:nvGrpSpPr>
          <xdr:cNvPr id="7" name="그룹 6"/>
          <xdr:cNvGrpSpPr>
            <a:grpSpLocks/>
          </xdr:cNvGrpSpPr>
        </xdr:nvGrpSpPr>
        <xdr:grpSpPr bwMode="auto">
          <a:xfrm>
            <a:off x="946760" y="500046"/>
            <a:ext cx="3214710" cy="1849768"/>
            <a:chOff x="946760" y="500046"/>
            <a:chExt cx="3214710" cy="1849768"/>
          </a:xfrm>
        </xdr:grpSpPr>
        <xdr:sp macro="" textlink="">
          <xdr:nvSpPr>
            <xdr:cNvPr id="14" name="직사각형 13"/>
            <xdr:cNvSpPr/>
          </xdr:nvSpPr>
          <xdr:spPr>
            <a:xfrm>
              <a:off x="946760" y="633534"/>
              <a:ext cx="3214710" cy="1716280"/>
            </a:xfrm>
            <a:prstGeom prst="rect">
              <a:avLst/>
            </a:prstGeom>
            <a:solidFill>
              <a:schemeClr val="bg2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24472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84894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273415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697887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122358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54683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971301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39577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  <xdr:sp macro="" textlink="">
          <xdr:nvSpPr>
            <xdr:cNvPr id="15" name="직사각형 14"/>
            <xdr:cNvSpPr/>
          </xdr:nvSpPr>
          <xdr:spPr>
            <a:xfrm>
              <a:off x="1859814" y="500046"/>
              <a:ext cx="1426646" cy="286047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24472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84894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273415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697887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122358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54683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971301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39577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200" b="1">
                  <a:solidFill>
                    <a:schemeClr val="tx1"/>
                  </a:solidFill>
                </a:rPr>
                <a:t>Login</a:t>
              </a:r>
              <a:endParaRPr lang="ko-KR" altLang="en-US" sz="12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8" name="직사각형 7"/>
          <xdr:cNvSpPr/>
        </xdr:nvSpPr>
        <xdr:spPr>
          <a:xfrm flipV="1">
            <a:off x="1783726" y="995860"/>
            <a:ext cx="1930728" cy="28604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sp macro="" textlink="">
        <xdr:nvSpPr>
          <xdr:cNvPr id="9" name="직사각형 8"/>
          <xdr:cNvSpPr/>
        </xdr:nvSpPr>
        <xdr:spPr>
          <a:xfrm>
            <a:off x="1783726" y="1501209"/>
            <a:ext cx="1930728" cy="28604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sp macro="" textlink="">
        <xdr:nvSpPr>
          <xdr:cNvPr id="10" name="직사각형 9"/>
          <xdr:cNvSpPr/>
        </xdr:nvSpPr>
        <xdr:spPr>
          <a:xfrm>
            <a:off x="1289155" y="1501209"/>
            <a:ext cx="494571" cy="2860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PW</a:t>
            </a:r>
            <a:endParaRPr lang="ko-KR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11" name="직사각형 10"/>
          <xdr:cNvSpPr/>
        </xdr:nvSpPr>
        <xdr:spPr>
          <a:xfrm>
            <a:off x="1346221" y="995860"/>
            <a:ext cx="437505" cy="28604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ID</a:t>
            </a:r>
            <a:endParaRPr lang="ko-KR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12" name="직사각형 11"/>
          <xdr:cNvSpPr/>
        </xdr:nvSpPr>
        <xdr:spPr>
          <a:xfrm>
            <a:off x="1926391" y="1930279"/>
            <a:ext cx="570659" cy="286047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 b="1"/>
              <a:t>로그인</a:t>
            </a:r>
          </a:p>
        </xdr:txBody>
      </xdr:sp>
      <xdr:sp macro="" textlink="">
        <xdr:nvSpPr>
          <xdr:cNvPr id="13" name="직사각형 12"/>
          <xdr:cNvSpPr/>
        </xdr:nvSpPr>
        <xdr:spPr>
          <a:xfrm>
            <a:off x="2782378" y="1930279"/>
            <a:ext cx="646746" cy="286047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 b="1"/>
              <a:t>회원가입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3</xdr:col>
      <xdr:colOff>447675</xdr:colOff>
      <xdr:row>9</xdr:row>
      <xdr:rowOff>114300</xdr:rowOff>
    </xdr:from>
    <xdr:to>
      <xdr:col>9</xdr:col>
      <xdr:colOff>809625</xdr:colOff>
      <xdr:row>26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71775" y="2000250"/>
          <a:ext cx="4876800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3</xdr:col>
      <xdr:colOff>805916</xdr:colOff>
      <xdr:row>7</xdr:row>
      <xdr:rowOff>190500</xdr:rowOff>
    </xdr:from>
    <xdr:to>
      <xdr:col>10</xdr:col>
      <xdr:colOff>0</xdr:colOff>
      <xdr:row>29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0016" y="1657350"/>
          <a:ext cx="4556659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1323975</xdr:colOff>
      <xdr:row>6</xdr:row>
      <xdr:rowOff>133350</xdr:rowOff>
    </xdr:from>
    <xdr:to>
      <xdr:col>11</xdr:col>
      <xdr:colOff>704850</xdr:colOff>
      <xdr:row>28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390650"/>
          <a:ext cx="7800975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257175</xdr:colOff>
      <xdr:row>10</xdr:row>
      <xdr:rowOff>123825</xdr:rowOff>
    </xdr:from>
    <xdr:to>
      <xdr:col>8</xdr:col>
      <xdr:colOff>736361</xdr:colOff>
      <xdr:row>19</xdr:row>
      <xdr:rowOff>214328</xdr:rowOff>
    </xdr:to>
    <xdr:grpSp>
      <xdr:nvGrpSpPr>
        <xdr:cNvPr id="6" name="그룹 5"/>
        <xdr:cNvGrpSpPr/>
      </xdr:nvGrpSpPr>
      <xdr:grpSpPr>
        <a:xfrm>
          <a:off x="3457575" y="2219325"/>
          <a:ext cx="3374786" cy="2214578"/>
          <a:chOff x="1002958" y="2819400"/>
          <a:chExt cx="3374786" cy="2214578"/>
        </a:xfrm>
      </xdr:grpSpPr>
      <xdr:grpSp>
        <xdr:nvGrpSpPr>
          <xdr:cNvPr id="7" name="그룹 6"/>
          <xdr:cNvGrpSpPr/>
        </xdr:nvGrpSpPr>
        <xdr:grpSpPr>
          <a:xfrm>
            <a:off x="1002958" y="2819400"/>
            <a:ext cx="3357586" cy="2214578"/>
            <a:chOff x="1000100" y="500046"/>
            <a:chExt cx="3214710" cy="1857388"/>
          </a:xfrm>
        </xdr:grpSpPr>
        <xdr:sp macro="" textlink="">
          <xdr:nvSpPr>
            <xdr:cNvPr id="20" name="직사각형 19"/>
            <xdr:cNvSpPr/>
          </xdr:nvSpPr>
          <xdr:spPr>
            <a:xfrm>
              <a:off x="1000100" y="642922"/>
              <a:ext cx="3214710" cy="1714512"/>
            </a:xfrm>
            <a:prstGeom prst="rect">
              <a:avLst/>
            </a:prstGeom>
            <a:solidFill>
              <a:schemeClr val="bg2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  <xdr:sp macro="" textlink="">
          <xdr:nvSpPr>
            <xdr:cNvPr id="21" name="직사각형 20"/>
            <xdr:cNvSpPr/>
          </xdr:nvSpPr>
          <xdr:spPr>
            <a:xfrm>
              <a:off x="1857356" y="500046"/>
              <a:ext cx="1428760" cy="285752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200" b="1">
                  <a:solidFill>
                    <a:schemeClr val="tx1"/>
                  </a:solidFill>
                </a:rPr>
                <a:t>Sign</a:t>
              </a:r>
              <a:endParaRPr lang="ko-KR" altLang="en-US" sz="12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8" name="직사각형 7"/>
          <xdr:cNvSpPr/>
        </xdr:nvSpPr>
        <xdr:spPr>
          <a:xfrm>
            <a:off x="1319190" y="3557105"/>
            <a:ext cx="533684" cy="20908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PW</a:t>
            </a:r>
            <a:endParaRPr lang="ko-KR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9" name="직사각형 8"/>
          <xdr:cNvSpPr/>
        </xdr:nvSpPr>
        <xdr:spPr>
          <a:xfrm>
            <a:off x="3703313" y="4747319"/>
            <a:ext cx="674431" cy="235223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 b="1"/>
              <a:t>회원가입</a:t>
            </a:r>
          </a:p>
        </xdr:txBody>
      </xdr:sp>
      <xdr:sp macro="" textlink="">
        <xdr:nvSpPr>
          <xdr:cNvPr id="10" name="직사각형 9"/>
          <xdr:cNvSpPr/>
        </xdr:nvSpPr>
        <xdr:spPr>
          <a:xfrm>
            <a:off x="1314148" y="3263733"/>
            <a:ext cx="533684" cy="20908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ID</a:t>
            </a:r>
            <a:endParaRPr lang="ko-KR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11" name="직사각형 10"/>
          <xdr:cNvSpPr/>
        </xdr:nvSpPr>
        <xdr:spPr>
          <a:xfrm>
            <a:off x="1314148" y="3863348"/>
            <a:ext cx="617504" cy="20908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 b="1">
                <a:solidFill>
                  <a:schemeClr val="tx1"/>
                </a:solidFill>
              </a:rPr>
              <a:t>PW*</a:t>
            </a:r>
            <a:endParaRPr lang="ko-KR" altLang="en-U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12" name="직사각형 11"/>
          <xdr:cNvSpPr/>
        </xdr:nvSpPr>
        <xdr:spPr>
          <a:xfrm>
            <a:off x="1314148" y="4146242"/>
            <a:ext cx="533684" cy="20908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이름</a:t>
            </a:r>
          </a:p>
        </xdr:txBody>
      </xdr:sp>
      <xdr:sp macro="" textlink="">
        <xdr:nvSpPr>
          <xdr:cNvPr id="13" name="직사각형 12"/>
          <xdr:cNvSpPr/>
        </xdr:nvSpPr>
        <xdr:spPr>
          <a:xfrm>
            <a:off x="1860214" y="3258506"/>
            <a:ext cx="1831670" cy="20908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 b="1"/>
          </a:p>
        </xdr:txBody>
      </xdr:sp>
      <xdr:sp macro="" textlink="">
        <xdr:nvSpPr>
          <xdr:cNvPr id="14" name="직사각형 13"/>
          <xdr:cNvSpPr/>
        </xdr:nvSpPr>
        <xdr:spPr>
          <a:xfrm>
            <a:off x="1860214" y="3557105"/>
            <a:ext cx="1831670" cy="20908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 b="1"/>
          </a:p>
        </xdr:txBody>
      </xdr:sp>
      <xdr:sp macro="" textlink="">
        <xdr:nvSpPr>
          <xdr:cNvPr id="15" name="직사각형 14"/>
          <xdr:cNvSpPr/>
        </xdr:nvSpPr>
        <xdr:spPr>
          <a:xfrm>
            <a:off x="1860214" y="3852870"/>
            <a:ext cx="1831670" cy="20908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 b="1"/>
          </a:p>
        </xdr:txBody>
      </xdr:sp>
      <xdr:sp macro="" textlink="">
        <xdr:nvSpPr>
          <xdr:cNvPr id="16" name="직사각형 15"/>
          <xdr:cNvSpPr/>
        </xdr:nvSpPr>
        <xdr:spPr>
          <a:xfrm>
            <a:off x="1860214" y="4143849"/>
            <a:ext cx="1831670" cy="20908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 b="1"/>
          </a:p>
        </xdr:txBody>
      </xdr:sp>
      <xdr:sp macro="" textlink="">
        <xdr:nvSpPr>
          <xdr:cNvPr id="17" name="직사각형 16"/>
          <xdr:cNvSpPr/>
        </xdr:nvSpPr>
        <xdr:spPr>
          <a:xfrm>
            <a:off x="3763322" y="3250886"/>
            <a:ext cx="428628" cy="235223"/>
          </a:xfrm>
          <a:prstGeom prst="rect">
            <a:avLst/>
          </a:prstGeom>
          <a:gradFill>
            <a:gsLst>
              <a:gs pos="100000">
                <a:srgbClr val="9F9F9F"/>
              </a:gs>
              <a:gs pos="100000">
                <a:schemeClr val="accent1">
                  <a:tint val="23500"/>
                  <a:satMod val="160000"/>
                </a:schemeClr>
              </a:gs>
            </a:gsLst>
            <a:path path="rect">
              <a:fillToRect l="50000" t="50000" r="50000" b="50000"/>
            </a:path>
          </a:gra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800" b="1"/>
              <a:t>중복</a:t>
            </a:r>
          </a:p>
        </xdr:txBody>
      </xdr:sp>
      <xdr:sp macro="" textlink="">
        <xdr:nvSpPr>
          <xdr:cNvPr id="18" name="직사각형 17"/>
          <xdr:cNvSpPr/>
        </xdr:nvSpPr>
        <xdr:spPr>
          <a:xfrm>
            <a:off x="1860214" y="4437221"/>
            <a:ext cx="1831670" cy="20908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200" b="1"/>
          </a:p>
        </xdr:txBody>
      </xdr:sp>
      <xdr:sp macro="" textlink="">
        <xdr:nvSpPr>
          <xdr:cNvPr id="19" name="직사각형 18"/>
          <xdr:cNvSpPr/>
        </xdr:nvSpPr>
        <xdr:spPr>
          <a:xfrm>
            <a:off x="1308432" y="4429601"/>
            <a:ext cx="533684" cy="209087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주소</a:t>
            </a:r>
          </a:p>
        </xdr:txBody>
      </xdr:sp>
    </xdr:grpSp>
    <xdr:clientData/>
  </xdr:twoCellAnchor>
  <xdr:twoCellAnchor>
    <xdr:from>
      <xdr:col>5</xdr:col>
      <xdr:colOff>495300</xdr:colOff>
      <xdr:row>18</xdr:row>
      <xdr:rowOff>171450</xdr:rowOff>
    </xdr:from>
    <xdr:to>
      <xdr:col>8</xdr:col>
      <xdr:colOff>40970</xdr:colOff>
      <xdr:row>19</xdr:row>
      <xdr:rowOff>94787</xdr:rowOff>
    </xdr:to>
    <xdr:sp macro="" textlink="">
      <xdr:nvSpPr>
        <xdr:cNvPr id="22" name="직사각형 21"/>
        <xdr:cNvSpPr/>
      </xdr:nvSpPr>
      <xdr:spPr>
        <a:xfrm>
          <a:off x="4305300" y="4105275"/>
          <a:ext cx="1831670" cy="20908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1200" b="1"/>
        </a:p>
      </xdr:txBody>
    </xdr:sp>
    <xdr:clientData/>
  </xdr:twoCellAnchor>
  <xdr:twoCellAnchor>
    <xdr:from>
      <xdr:col>4</xdr:col>
      <xdr:colOff>485774</xdr:colOff>
      <xdr:row>18</xdr:row>
      <xdr:rowOff>171450</xdr:rowOff>
    </xdr:from>
    <xdr:to>
      <xdr:col>5</xdr:col>
      <xdr:colOff>552449</xdr:colOff>
      <xdr:row>19</xdr:row>
      <xdr:rowOff>123825</xdr:rowOff>
    </xdr:to>
    <xdr:sp macro="" textlink="">
      <xdr:nvSpPr>
        <xdr:cNvPr id="23" name="직사각형 22"/>
        <xdr:cNvSpPr/>
      </xdr:nvSpPr>
      <xdr:spPr>
        <a:xfrm>
          <a:off x="3686174" y="4105275"/>
          <a:ext cx="676275" cy="2381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solidFill>
                <a:schemeClr val="tx1"/>
              </a:solidFill>
            </a:rPr>
            <a:t>연락처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347684</xdr:colOff>
      <xdr:row>9</xdr:row>
      <xdr:rowOff>180975</xdr:rowOff>
    </xdr:from>
    <xdr:to>
      <xdr:col>10</xdr:col>
      <xdr:colOff>161967</xdr:colOff>
      <xdr:row>21</xdr:row>
      <xdr:rowOff>138131</xdr:rowOff>
    </xdr:to>
    <xdr:grpSp>
      <xdr:nvGrpSpPr>
        <xdr:cNvPr id="6" name="그룹 5"/>
        <xdr:cNvGrpSpPr/>
      </xdr:nvGrpSpPr>
      <xdr:grpSpPr>
        <a:xfrm>
          <a:off x="5186384" y="2066925"/>
          <a:ext cx="2928958" cy="2786081"/>
          <a:chOff x="5072066" y="714360"/>
          <a:chExt cx="2928958" cy="2786081"/>
        </a:xfrm>
      </xdr:grpSpPr>
      <xdr:grpSp>
        <xdr:nvGrpSpPr>
          <xdr:cNvPr id="14" name="그룹 13"/>
          <xdr:cNvGrpSpPr/>
        </xdr:nvGrpSpPr>
        <xdr:grpSpPr>
          <a:xfrm>
            <a:off x="5072066" y="714360"/>
            <a:ext cx="2928958" cy="2786081"/>
            <a:chOff x="1000100" y="561959"/>
            <a:chExt cx="3214710" cy="1207302"/>
          </a:xfrm>
        </xdr:grpSpPr>
        <xdr:sp macro="" textlink="">
          <xdr:nvSpPr>
            <xdr:cNvPr id="18" name="직사각형 17"/>
            <xdr:cNvSpPr/>
          </xdr:nvSpPr>
          <xdr:spPr>
            <a:xfrm>
              <a:off x="1000100" y="642922"/>
              <a:ext cx="3214710" cy="1126339"/>
            </a:xfrm>
            <a:prstGeom prst="rect">
              <a:avLst/>
            </a:prstGeom>
            <a:solidFill>
              <a:schemeClr val="bg2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  <xdr:sp macro="" textlink="">
          <xdr:nvSpPr>
            <xdr:cNvPr id="19" name="직사각형 18"/>
            <xdr:cNvSpPr/>
          </xdr:nvSpPr>
          <xdr:spPr>
            <a:xfrm>
              <a:off x="1940991" y="561959"/>
              <a:ext cx="1259749" cy="185739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200" b="1">
                  <a:solidFill>
                    <a:schemeClr val="tx1"/>
                  </a:solidFill>
                </a:rPr>
                <a:t>AdminMenu</a:t>
              </a:r>
              <a:endParaRPr lang="ko-KR" altLang="en-US" sz="12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5" name="직사각형 14"/>
          <xdr:cNvSpPr/>
        </xdr:nvSpPr>
        <xdr:spPr>
          <a:xfrm>
            <a:off x="5429256" y="1285864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신간추가</a:t>
            </a:r>
          </a:p>
        </xdr:txBody>
      </xdr:sp>
      <xdr:sp macro="" textlink="">
        <xdr:nvSpPr>
          <xdr:cNvPr id="16" name="직사각형 15"/>
          <xdr:cNvSpPr/>
        </xdr:nvSpPr>
        <xdr:spPr>
          <a:xfrm>
            <a:off x="5429256" y="2000244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도서신청목록</a:t>
            </a:r>
          </a:p>
        </xdr:txBody>
      </xdr:sp>
      <xdr:sp macro="" textlink="">
        <xdr:nvSpPr>
          <xdr:cNvPr id="17" name="직사각형 16"/>
          <xdr:cNvSpPr/>
        </xdr:nvSpPr>
        <xdr:spPr>
          <a:xfrm>
            <a:off x="5429256" y="2643186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대여목록</a:t>
            </a:r>
          </a:p>
        </xdr:txBody>
      </xdr:sp>
    </xdr:grpSp>
    <xdr:clientData/>
  </xdr:twoCellAnchor>
  <xdr:twoCellAnchor>
    <xdr:from>
      <xdr:col>2</xdr:col>
      <xdr:colOff>609600</xdr:colOff>
      <xdr:row>9</xdr:row>
      <xdr:rowOff>180975</xdr:rowOff>
    </xdr:from>
    <xdr:to>
      <xdr:col>6</xdr:col>
      <xdr:colOff>204808</xdr:colOff>
      <xdr:row>21</xdr:row>
      <xdr:rowOff>138132</xdr:rowOff>
    </xdr:to>
    <xdr:grpSp>
      <xdr:nvGrpSpPr>
        <xdr:cNvPr id="7" name="그룹 6"/>
        <xdr:cNvGrpSpPr/>
      </xdr:nvGrpSpPr>
      <xdr:grpSpPr>
        <a:xfrm>
          <a:off x="2114550" y="2066925"/>
          <a:ext cx="2928958" cy="2786082"/>
          <a:chOff x="5072066" y="714360"/>
          <a:chExt cx="2928958" cy="2786082"/>
        </a:xfrm>
      </xdr:grpSpPr>
      <xdr:grpSp>
        <xdr:nvGrpSpPr>
          <xdr:cNvPr id="8" name="그룹 7"/>
          <xdr:cNvGrpSpPr/>
        </xdr:nvGrpSpPr>
        <xdr:grpSpPr>
          <a:xfrm>
            <a:off x="5072066" y="714360"/>
            <a:ext cx="2928958" cy="2786082"/>
            <a:chOff x="1000100" y="561959"/>
            <a:chExt cx="3214710" cy="1207302"/>
          </a:xfrm>
        </xdr:grpSpPr>
        <xdr:sp macro="" textlink="">
          <xdr:nvSpPr>
            <xdr:cNvPr id="12" name="직사각형 11"/>
            <xdr:cNvSpPr/>
          </xdr:nvSpPr>
          <xdr:spPr>
            <a:xfrm>
              <a:off x="1000100" y="642922"/>
              <a:ext cx="3214710" cy="1126339"/>
            </a:xfrm>
            <a:prstGeom prst="rect">
              <a:avLst/>
            </a:prstGeom>
            <a:solidFill>
              <a:schemeClr val="bg2"/>
            </a:solidFill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1940991" y="561959"/>
              <a:ext cx="1259749" cy="185739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ko-KR" sz="1200" b="1">
                  <a:solidFill>
                    <a:schemeClr val="tx1"/>
                  </a:solidFill>
                </a:rPr>
                <a:t>Menu</a:t>
              </a:r>
              <a:endParaRPr lang="ko-KR" altLang="en-US" sz="12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9" name="직사각형 8"/>
          <xdr:cNvSpPr/>
        </xdr:nvSpPr>
        <xdr:spPr>
          <a:xfrm>
            <a:off x="5429256" y="1285864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도서검색</a:t>
            </a:r>
          </a:p>
        </xdr:txBody>
      </xdr:sp>
      <xdr:sp macro="" textlink="">
        <xdr:nvSpPr>
          <xdr:cNvPr id="10" name="직사각형 9"/>
          <xdr:cNvSpPr/>
        </xdr:nvSpPr>
        <xdr:spPr>
          <a:xfrm>
            <a:off x="5429256" y="2000244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도서신청</a:t>
            </a:r>
          </a:p>
        </xdr:txBody>
      </xdr:sp>
      <xdr:sp macro="" textlink="">
        <xdr:nvSpPr>
          <xdr:cNvPr id="11" name="직사각형 10"/>
          <xdr:cNvSpPr/>
        </xdr:nvSpPr>
        <xdr:spPr>
          <a:xfrm>
            <a:off x="5429256" y="2643186"/>
            <a:ext cx="2214578" cy="357190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마이페이지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28575</xdr:colOff>
      <xdr:row>6</xdr:row>
      <xdr:rowOff>190500</xdr:rowOff>
    </xdr:from>
    <xdr:to>
      <xdr:col>8</xdr:col>
      <xdr:colOff>633437</xdr:colOff>
      <xdr:row>26</xdr:row>
      <xdr:rowOff>63757</xdr:rowOff>
    </xdr:to>
    <xdr:grpSp>
      <xdr:nvGrpSpPr>
        <xdr:cNvPr id="6" name="그룹 5"/>
        <xdr:cNvGrpSpPr/>
      </xdr:nvGrpSpPr>
      <xdr:grpSpPr>
        <a:xfrm>
          <a:off x="3352800" y="1447800"/>
          <a:ext cx="3500462" cy="4178557"/>
          <a:chOff x="785786" y="500046"/>
          <a:chExt cx="3500462" cy="4178557"/>
        </a:xfrm>
      </xdr:grpSpPr>
      <xdr:sp macro="" textlink="">
        <xdr:nvSpPr>
          <xdr:cNvPr id="7" name="직사각형 6"/>
          <xdr:cNvSpPr/>
        </xdr:nvSpPr>
        <xdr:spPr>
          <a:xfrm>
            <a:off x="785786" y="709151"/>
            <a:ext cx="3500462" cy="3969452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sp macro="" textlink="">
        <xdr:nvSpPr>
          <xdr:cNvPr id="8" name="직사각형 7"/>
          <xdr:cNvSpPr/>
        </xdr:nvSpPr>
        <xdr:spPr>
          <a:xfrm>
            <a:off x="1850099" y="500046"/>
            <a:ext cx="1259749" cy="399068"/>
          </a:xfrm>
          <a:prstGeom prst="rect">
            <a:avLst/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도서신청</a:t>
            </a:r>
          </a:p>
        </xdr:txBody>
      </xdr:sp>
      <xdr:sp macro="" textlink="">
        <xdr:nvSpPr>
          <xdr:cNvPr id="9" name="직사각형 8"/>
          <xdr:cNvSpPr/>
        </xdr:nvSpPr>
        <xdr:spPr>
          <a:xfrm>
            <a:off x="902581" y="1106703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도서 제목</a:t>
            </a:r>
          </a:p>
        </xdr:txBody>
      </xdr:sp>
      <xdr:sp macro="" textlink="">
        <xdr:nvSpPr>
          <xdr:cNvPr id="10" name="직사각형 9"/>
          <xdr:cNvSpPr/>
        </xdr:nvSpPr>
        <xdr:spPr>
          <a:xfrm>
            <a:off x="902581" y="1606769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저자</a:t>
            </a:r>
          </a:p>
        </xdr:txBody>
      </xdr:sp>
      <xdr:sp macro="" textlink="">
        <xdr:nvSpPr>
          <xdr:cNvPr id="11" name="직사각형 10"/>
          <xdr:cNvSpPr/>
        </xdr:nvSpPr>
        <xdr:spPr>
          <a:xfrm>
            <a:off x="902581" y="2106835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출판사</a:t>
            </a:r>
          </a:p>
        </xdr:txBody>
      </xdr:sp>
      <xdr:sp macro="" textlink="">
        <xdr:nvSpPr>
          <xdr:cNvPr id="12" name="직사각형 11"/>
          <xdr:cNvSpPr/>
        </xdr:nvSpPr>
        <xdr:spPr>
          <a:xfrm>
            <a:off x="902581" y="2606901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발행연도</a:t>
            </a:r>
          </a:p>
        </xdr:txBody>
      </xdr:sp>
      <xdr:sp macro="" textlink="">
        <xdr:nvSpPr>
          <xdr:cNvPr id="13" name="직사각형 12"/>
          <xdr:cNvSpPr/>
        </xdr:nvSpPr>
        <xdr:spPr>
          <a:xfrm>
            <a:off x="895324" y="3106967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장르</a:t>
            </a:r>
          </a:p>
        </xdr:txBody>
      </xdr:sp>
      <xdr:sp macro="" textlink="">
        <xdr:nvSpPr>
          <xdr:cNvPr id="14" name="직사각형 13"/>
          <xdr:cNvSpPr/>
        </xdr:nvSpPr>
        <xdr:spPr>
          <a:xfrm>
            <a:off x="2214546" y="3929070"/>
            <a:ext cx="644684" cy="394141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신청</a:t>
            </a:r>
          </a:p>
        </xdr:txBody>
      </xdr:sp>
      <xdr:sp macro="" textlink="">
        <xdr:nvSpPr>
          <xdr:cNvPr id="15" name="직사각형 14"/>
          <xdr:cNvSpPr/>
        </xdr:nvSpPr>
        <xdr:spPr>
          <a:xfrm>
            <a:off x="1928794" y="3106967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6" name="직사각형 15"/>
          <xdr:cNvSpPr/>
        </xdr:nvSpPr>
        <xdr:spPr>
          <a:xfrm>
            <a:off x="1928794" y="2106835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7" name="직사각형 16"/>
          <xdr:cNvSpPr/>
        </xdr:nvSpPr>
        <xdr:spPr>
          <a:xfrm>
            <a:off x="1928794" y="1606769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8" name="직사각형 17"/>
          <xdr:cNvSpPr/>
        </xdr:nvSpPr>
        <xdr:spPr>
          <a:xfrm>
            <a:off x="1928794" y="1106703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9" name="직사각형 18"/>
          <xdr:cNvSpPr/>
        </xdr:nvSpPr>
        <xdr:spPr>
          <a:xfrm>
            <a:off x="1928794" y="2606901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1285875</xdr:colOff>
      <xdr:row>7</xdr:row>
      <xdr:rowOff>190500</xdr:rowOff>
    </xdr:from>
    <xdr:to>
      <xdr:col>6</xdr:col>
      <xdr:colOff>366737</xdr:colOff>
      <xdr:row>27</xdr:row>
      <xdr:rowOff>130432</xdr:rowOff>
    </xdr:to>
    <xdr:grpSp>
      <xdr:nvGrpSpPr>
        <xdr:cNvPr id="21" name="그룹 20"/>
        <xdr:cNvGrpSpPr/>
      </xdr:nvGrpSpPr>
      <xdr:grpSpPr>
        <a:xfrm>
          <a:off x="1438275" y="1657350"/>
          <a:ext cx="3500462" cy="4178557"/>
          <a:chOff x="785786" y="500046"/>
          <a:chExt cx="3500462" cy="4178557"/>
        </a:xfrm>
      </xdr:grpSpPr>
      <xdr:sp macro="" textlink="">
        <xdr:nvSpPr>
          <xdr:cNvPr id="22" name="직사각형 21"/>
          <xdr:cNvSpPr/>
        </xdr:nvSpPr>
        <xdr:spPr>
          <a:xfrm>
            <a:off x="785786" y="709151"/>
            <a:ext cx="3500462" cy="3969452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sp macro="" textlink="">
        <xdr:nvSpPr>
          <xdr:cNvPr id="23" name="직사각형 22"/>
          <xdr:cNvSpPr/>
        </xdr:nvSpPr>
        <xdr:spPr>
          <a:xfrm>
            <a:off x="1850099" y="500046"/>
            <a:ext cx="1259749" cy="399068"/>
          </a:xfrm>
          <a:prstGeom prst="rect">
            <a:avLst/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도서검색</a:t>
            </a:r>
          </a:p>
        </xdr:txBody>
      </xdr:sp>
      <xdr:sp macro="" textlink="">
        <xdr:nvSpPr>
          <xdr:cNvPr id="24" name="직사각형 23"/>
          <xdr:cNvSpPr/>
        </xdr:nvSpPr>
        <xdr:spPr>
          <a:xfrm>
            <a:off x="902581" y="1106703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도서 제목</a:t>
            </a:r>
          </a:p>
        </xdr:txBody>
      </xdr:sp>
      <xdr:sp macro="" textlink="">
        <xdr:nvSpPr>
          <xdr:cNvPr id="25" name="직사각형 24"/>
          <xdr:cNvSpPr/>
        </xdr:nvSpPr>
        <xdr:spPr>
          <a:xfrm>
            <a:off x="902581" y="1606769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저자</a:t>
            </a:r>
          </a:p>
        </xdr:txBody>
      </xdr:sp>
      <xdr:sp macro="" textlink="">
        <xdr:nvSpPr>
          <xdr:cNvPr id="26" name="직사각형 25"/>
          <xdr:cNvSpPr/>
        </xdr:nvSpPr>
        <xdr:spPr>
          <a:xfrm>
            <a:off x="902581" y="2106835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출판사</a:t>
            </a:r>
          </a:p>
        </xdr:txBody>
      </xdr:sp>
      <xdr:sp macro="" textlink="">
        <xdr:nvSpPr>
          <xdr:cNvPr id="27" name="직사각형 26"/>
          <xdr:cNvSpPr/>
        </xdr:nvSpPr>
        <xdr:spPr>
          <a:xfrm>
            <a:off x="902581" y="2606901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발행연도</a:t>
            </a:r>
          </a:p>
        </xdr:txBody>
      </xdr:sp>
      <xdr:sp macro="" textlink="">
        <xdr:nvSpPr>
          <xdr:cNvPr id="28" name="직사각형 27"/>
          <xdr:cNvSpPr/>
        </xdr:nvSpPr>
        <xdr:spPr>
          <a:xfrm>
            <a:off x="895324" y="3106967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장르</a:t>
            </a:r>
          </a:p>
        </xdr:txBody>
      </xdr:sp>
      <xdr:sp macro="" textlink="">
        <xdr:nvSpPr>
          <xdr:cNvPr id="29" name="직사각형 28"/>
          <xdr:cNvSpPr/>
        </xdr:nvSpPr>
        <xdr:spPr>
          <a:xfrm>
            <a:off x="2214546" y="3929070"/>
            <a:ext cx="644684" cy="394141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검색</a:t>
            </a:r>
            <a:endParaRPr lang="en-US" altLang="ko-KR" sz="1400" b="1"/>
          </a:p>
        </xdr:txBody>
      </xdr:sp>
      <xdr:sp macro="" textlink="">
        <xdr:nvSpPr>
          <xdr:cNvPr id="30" name="직사각형 29"/>
          <xdr:cNvSpPr/>
        </xdr:nvSpPr>
        <xdr:spPr>
          <a:xfrm>
            <a:off x="1928794" y="3106967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31" name="직사각형 30"/>
          <xdr:cNvSpPr/>
        </xdr:nvSpPr>
        <xdr:spPr>
          <a:xfrm>
            <a:off x="1928794" y="2106835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32" name="직사각형 31"/>
          <xdr:cNvSpPr/>
        </xdr:nvSpPr>
        <xdr:spPr>
          <a:xfrm>
            <a:off x="1928794" y="1606769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33" name="직사각형 32"/>
          <xdr:cNvSpPr/>
        </xdr:nvSpPr>
        <xdr:spPr>
          <a:xfrm>
            <a:off x="1928794" y="1106703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34" name="직사각형 33"/>
          <xdr:cNvSpPr/>
        </xdr:nvSpPr>
        <xdr:spPr>
          <a:xfrm>
            <a:off x="1928794" y="2606901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</xdr:grpSp>
    <xdr:clientData/>
  </xdr:twoCellAnchor>
  <xdr:twoCellAnchor>
    <xdr:from>
      <xdr:col>6</xdr:col>
      <xdr:colOff>685800</xdr:colOff>
      <xdr:row>5</xdr:row>
      <xdr:rowOff>200025</xdr:rowOff>
    </xdr:from>
    <xdr:to>
      <xdr:col>11</xdr:col>
      <xdr:colOff>617875</xdr:colOff>
      <xdr:row>31</xdr:row>
      <xdr:rowOff>114336</xdr:rowOff>
    </xdr:to>
    <xdr:grpSp>
      <xdr:nvGrpSpPr>
        <xdr:cNvPr id="35" name="그룹 34"/>
        <xdr:cNvGrpSpPr/>
      </xdr:nvGrpSpPr>
      <xdr:grpSpPr>
        <a:xfrm>
          <a:off x="5257800" y="1247775"/>
          <a:ext cx="3932575" cy="5143536"/>
          <a:chOff x="9358346" y="349913"/>
          <a:chExt cx="3932575" cy="5222231"/>
        </a:xfrm>
      </xdr:grpSpPr>
      <xdr:grpSp>
        <xdr:nvGrpSpPr>
          <xdr:cNvPr id="36" name="그룹 35"/>
          <xdr:cNvGrpSpPr/>
        </xdr:nvGrpSpPr>
        <xdr:grpSpPr>
          <a:xfrm>
            <a:off x="9358346" y="349913"/>
            <a:ext cx="3932575" cy="5222231"/>
            <a:chOff x="9786974" y="350708"/>
            <a:chExt cx="3503947" cy="4649932"/>
          </a:xfrm>
        </xdr:grpSpPr>
        <xdr:grpSp>
          <xdr:nvGrpSpPr>
            <xdr:cNvPr id="78" name="그룹 77"/>
            <xdr:cNvGrpSpPr/>
          </xdr:nvGrpSpPr>
          <xdr:grpSpPr>
            <a:xfrm>
              <a:off x="9786974" y="350708"/>
              <a:ext cx="3500462" cy="4581646"/>
              <a:chOff x="1000100" y="559423"/>
              <a:chExt cx="3214710" cy="1798011"/>
            </a:xfrm>
          </xdr:grpSpPr>
          <xdr:sp macro="" textlink="">
            <xdr:nvSpPr>
              <xdr:cNvPr id="82" name="직사각형 81"/>
              <xdr:cNvSpPr/>
            </xdr:nvSpPr>
            <xdr:spPr>
              <a:xfrm>
                <a:off x="1000100" y="642922"/>
                <a:ext cx="3214710" cy="1714512"/>
              </a:xfrm>
              <a:prstGeom prst="rect">
                <a:avLst/>
              </a:prstGeom>
              <a:solidFill>
                <a:schemeClr val="bg2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b="1"/>
              </a:p>
            </xdr:txBody>
          </xdr:sp>
          <xdr:sp macro="" textlink="">
            <xdr:nvSpPr>
              <xdr:cNvPr id="83" name="직사각형 82"/>
              <xdr:cNvSpPr/>
            </xdr:nvSpPr>
            <xdr:spPr>
              <a:xfrm>
                <a:off x="1946929" y="559423"/>
                <a:ext cx="1259749" cy="155243"/>
              </a:xfrm>
              <a:prstGeom prst="rect">
                <a:avLst/>
              </a:prstGeom>
              <a:solidFill>
                <a:schemeClr val="bg1"/>
              </a:solidFill>
              <a:ln w="1270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200" b="1">
                    <a:solidFill>
                      <a:schemeClr val="tx1"/>
                    </a:solidFill>
                  </a:rPr>
                  <a:t>검색결과</a:t>
                </a:r>
              </a:p>
            </xdr:txBody>
          </xdr:sp>
        </xdr:grpSp>
        <xdr:sp macro="" textlink="">
          <xdr:nvSpPr>
            <xdr:cNvPr id="79" name="직사각형 78"/>
            <xdr:cNvSpPr/>
          </xdr:nvSpPr>
          <xdr:spPr>
            <a:xfrm>
              <a:off x="9786974" y="766888"/>
              <a:ext cx="3503947" cy="1365727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400" b="1"/>
            </a:p>
          </xdr:txBody>
        </xdr:sp>
        <xdr:sp macro="" textlink="">
          <xdr:nvSpPr>
            <xdr:cNvPr id="80" name="직사각형 79"/>
            <xdr:cNvSpPr/>
          </xdr:nvSpPr>
          <xdr:spPr>
            <a:xfrm>
              <a:off x="9786974" y="3634914"/>
              <a:ext cx="3503947" cy="1365726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400" b="1"/>
            </a:p>
          </xdr:txBody>
        </xdr:sp>
        <xdr:sp macro="" textlink="">
          <xdr:nvSpPr>
            <xdr:cNvPr id="81" name="직사각형 80"/>
            <xdr:cNvSpPr/>
          </xdr:nvSpPr>
          <xdr:spPr>
            <a:xfrm>
              <a:off x="9786974" y="2200901"/>
              <a:ext cx="3503947" cy="1365726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400" b="1"/>
            </a:p>
          </xdr:txBody>
        </xdr:sp>
      </xdr:grpSp>
      <xdr:grpSp>
        <xdr:nvGrpSpPr>
          <xdr:cNvPr id="37" name="그룹 36"/>
          <xdr:cNvGrpSpPr/>
        </xdr:nvGrpSpPr>
        <xdr:grpSpPr>
          <a:xfrm>
            <a:off x="9501222" y="2571748"/>
            <a:ext cx="3500462" cy="1285884"/>
            <a:chOff x="9501222" y="928674"/>
            <a:chExt cx="3500462" cy="1285884"/>
          </a:xfrm>
        </xdr:grpSpPr>
        <xdr:sp macro="" textlink="">
          <xdr:nvSpPr>
            <xdr:cNvPr id="65" name="직사각형 64"/>
            <xdr:cNvSpPr/>
          </xdr:nvSpPr>
          <xdr:spPr>
            <a:xfrm>
              <a:off x="9501222" y="928674"/>
              <a:ext cx="714379" cy="785818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200" b="1">
                  <a:solidFill>
                    <a:schemeClr val="tx1"/>
                  </a:solidFill>
                </a:rPr>
                <a:t>책사진</a:t>
              </a:r>
            </a:p>
          </xdr:txBody>
        </xdr:sp>
        <xdr:sp macro="" textlink="">
          <xdr:nvSpPr>
            <xdr:cNvPr id="66" name="직사각형 65"/>
            <xdr:cNvSpPr/>
          </xdr:nvSpPr>
          <xdr:spPr>
            <a:xfrm>
              <a:off x="10653747" y="1928806"/>
              <a:ext cx="714380" cy="285752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대출가능</a:t>
              </a:r>
            </a:p>
          </xdr:txBody>
        </xdr:sp>
        <xdr:sp macro="" textlink="">
          <xdr:nvSpPr>
            <xdr:cNvPr id="69" name="직사각형 68"/>
            <xdr:cNvSpPr/>
          </xdr:nvSpPr>
          <xdr:spPr>
            <a:xfrm>
              <a:off x="11439565" y="1928807"/>
              <a:ext cx="428628" cy="28575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900" b="1"/>
                <a:t>대출</a:t>
              </a:r>
            </a:p>
          </xdr:txBody>
        </xdr:sp>
        <xdr:sp macro="" textlink="">
          <xdr:nvSpPr>
            <xdr:cNvPr id="72" name="직사각형 71"/>
            <xdr:cNvSpPr/>
          </xdr:nvSpPr>
          <xdr:spPr>
            <a:xfrm>
              <a:off x="10358478" y="928674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제목</a:t>
              </a:r>
            </a:p>
          </xdr:txBody>
        </xdr:sp>
        <xdr:sp macro="" textlink="">
          <xdr:nvSpPr>
            <xdr:cNvPr id="73" name="직사각형 72"/>
            <xdr:cNvSpPr/>
          </xdr:nvSpPr>
          <xdr:spPr>
            <a:xfrm>
              <a:off x="10358478" y="1214426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저자</a:t>
              </a:r>
            </a:p>
          </xdr:txBody>
        </xdr:sp>
        <xdr:sp macro="" textlink="">
          <xdr:nvSpPr>
            <xdr:cNvPr id="74" name="직사각형 73"/>
            <xdr:cNvSpPr/>
          </xdr:nvSpPr>
          <xdr:spPr>
            <a:xfrm>
              <a:off x="10358478" y="1500178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출판사</a:t>
              </a:r>
            </a:p>
          </xdr:txBody>
        </xdr:sp>
        <xdr:sp macro="" textlink="">
          <xdr:nvSpPr>
            <xdr:cNvPr id="75" name="직사각형 74"/>
            <xdr:cNvSpPr/>
          </xdr:nvSpPr>
          <xdr:spPr>
            <a:xfrm>
              <a:off x="11001420" y="928674"/>
              <a:ext cx="2000264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6" name="직사각형 75"/>
            <xdr:cNvSpPr/>
          </xdr:nvSpPr>
          <xdr:spPr>
            <a:xfrm>
              <a:off x="11001420" y="1214426"/>
              <a:ext cx="2000264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7" name="직사각형 76"/>
            <xdr:cNvSpPr/>
          </xdr:nvSpPr>
          <xdr:spPr>
            <a:xfrm>
              <a:off x="11001420" y="1500178"/>
              <a:ext cx="1998332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8" name="직사각형 37"/>
          <xdr:cNvSpPr/>
        </xdr:nvSpPr>
        <xdr:spPr>
          <a:xfrm>
            <a:off x="9501222" y="928674"/>
            <a:ext cx="714379" cy="785818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책사진</a:t>
            </a:r>
          </a:p>
        </xdr:txBody>
      </xdr:sp>
      <xdr:sp macro="" textlink="">
        <xdr:nvSpPr>
          <xdr:cNvPr id="39" name="직사각형 38"/>
          <xdr:cNvSpPr/>
        </xdr:nvSpPr>
        <xdr:spPr>
          <a:xfrm>
            <a:off x="10653747" y="1928806"/>
            <a:ext cx="714380" cy="285752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 b="1">
                <a:solidFill>
                  <a:schemeClr val="tx1"/>
                </a:solidFill>
              </a:rPr>
              <a:t>대출가능</a:t>
            </a:r>
          </a:p>
        </xdr:txBody>
      </xdr:sp>
      <xdr:sp macro="" textlink="">
        <xdr:nvSpPr>
          <xdr:cNvPr id="42" name="직사각형 41"/>
          <xdr:cNvSpPr/>
        </xdr:nvSpPr>
        <xdr:spPr>
          <a:xfrm>
            <a:off x="11439565" y="1928807"/>
            <a:ext cx="428628" cy="285751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 b="1"/>
              <a:t>대출</a:t>
            </a:r>
          </a:p>
        </xdr:txBody>
      </xdr:sp>
      <xdr:sp macro="" textlink="">
        <xdr:nvSpPr>
          <xdr:cNvPr id="45" name="직사각형 44"/>
          <xdr:cNvSpPr/>
        </xdr:nvSpPr>
        <xdr:spPr>
          <a:xfrm>
            <a:off x="10358478" y="928674"/>
            <a:ext cx="57150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 b="1">
                <a:solidFill>
                  <a:schemeClr val="tx1"/>
                </a:solidFill>
              </a:rPr>
              <a:t>제목</a:t>
            </a:r>
          </a:p>
        </xdr:txBody>
      </xdr:sp>
      <xdr:sp macro="" textlink="">
        <xdr:nvSpPr>
          <xdr:cNvPr id="46" name="직사각형 45"/>
          <xdr:cNvSpPr/>
        </xdr:nvSpPr>
        <xdr:spPr>
          <a:xfrm>
            <a:off x="10358478" y="1214426"/>
            <a:ext cx="57150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 b="1">
                <a:solidFill>
                  <a:schemeClr val="tx1"/>
                </a:solidFill>
              </a:rPr>
              <a:t>저자</a:t>
            </a:r>
          </a:p>
        </xdr:txBody>
      </xdr:sp>
      <xdr:sp macro="" textlink="">
        <xdr:nvSpPr>
          <xdr:cNvPr id="47" name="직사각형 46"/>
          <xdr:cNvSpPr/>
        </xdr:nvSpPr>
        <xdr:spPr>
          <a:xfrm>
            <a:off x="10358478" y="1500178"/>
            <a:ext cx="57150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 b="1">
                <a:solidFill>
                  <a:schemeClr val="tx1"/>
                </a:solidFill>
              </a:rPr>
              <a:t>출판사</a:t>
            </a:r>
          </a:p>
        </xdr:txBody>
      </xdr:sp>
      <xdr:sp macro="" textlink="">
        <xdr:nvSpPr>
          <xdr:cNvPr id="48" name="직사각형 47"/>
          <xdr:cNvSpPr/>
        </xdr:nvSpPr>
        <xdr:spPr>
          <a:xfrm>
            <a:off x="11001420" y="928674"/>
            <a:ext cx="200026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/>
          <xdr:cNvSpPr/>
        </xdr:nvSpPr>
        <xdr:spPr>
          <a:xfrm>
            <a:off x="11001420" y="1214426"/>
            <a:ext cx="200026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/>
          <xdr:cNvSpPr/>
        </xdr:nvSpPr>
        <xdr:spPr>
          <a:xfrm>
            <a:off x="11001420" y="1500178"/>
            <a:ext cx="2000264" cy="214314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grpSp>
        <xdr:nvGrpSpPr>
          <xdr:cNvPr id="51" name="그룹 50"/>
          <xdr:cNvGrpSpPr/>
        </xdr:nvGrpSpPr>
        <xdr:grpSpPr>
          <a:xfrm>
            <a:off x="9501222" y="4192700"/>
            <a:ext cx="3500462" cy="1285884"/>
            <a:chOff x="9501222" y="928674"/>
            <a:chExt cx="3500462" cy="1285884"/>
          </a:xfrm>
        </xdr:grpSpPr>
        <xdr:sp macro="" textlink="">
          <xdr:nvSpPr>
            <xdr:cNvPr id="52" name="직사각형 51"/>
            <xdr:cNvSpPr/>
          </xdr:nvSpPr>
          <xdr:spPr>
            <a:xfrm>
              <a:off x="9501222" y="928674"/>
              <a:ext cx="714379" cy="785818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200" b="1">
                  <a:solidFill>
                    <a:schemeClr val="tx1"/>
                  </a:solidFill>
                </a:rPr>
                <a:t>책사진</a:t>
              </a:r>
            </a:p>
          </xdr:txBody>
        </xdr:sp>
        <xdr:sp macro="" textlink="">
          <xdr:nvSpPr>
            <xdr:cNvPr id="53" name="직사각형 52"/>
            <xdr:cNvSpPr/>
          </xdr:nvSpPr>
          <xdr:spPr>
            <a:xfrm>
              <a:off x="10653747" y="1928806"/>
              <a:ext cx="714380" cy="285752"/>
            </a:xfrm>
            <a:prstGeom prst="rect">
              <a:avLst/>
            </a:prstGeom>
            <a:solidFill>
              <a:schemeClr val="bg1"/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대출가능</a:t>
              </a:r>
            </a:p>
          </xdr:txBody>
        </xdr:sp>
        <xdr:sp macro="" textlink="">
          <xdr:nvSpPr>
            <xdr:cNvPr id="56" name="직사각형 55"/>
            <xdr:cNvSpPr/>
          </xdr:nvSpPr>
          <xdr:spPr>
            <a:xfrm>
              <a:off x="11439565" y="1928807"/>
              <a:ext cx="428628" cy="28575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900" b="1"/>
                <a:t>대출</a:t>
              </a:r>
            </a:p>
          </xdr:txBody>
        </xdr:sp>
        <xdr:sp macro="" textlink="">
          <xdr:nvSpPr>
            <xdr:cNvPr id="59" name="직사각형 58"/>
            <xdr:cNvSpPr/>
          </xdr:nvSpPr>
          <xdr:spPr>
            <a:xfrm>
              <a:off x="10358478" y="928674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제목</a:t>
              </a:r>
            </a:p>
          </xdr:txBody>
        </xdr:sp>
        <xdr:sp macro="" textlink="">
          <xdr:nvSpPr>
            <xdr:cNvPr id="60" name="직사각형 59"/>
            <xdr:cNvSpPr/>
          </xdr:nvSpPr>
          <xdr:spPr>
            <a:xfrm>
              <a:off x="10358478" y="1214426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저자</a:t>
              </a:r>
            </a:p>
          </xdr:txBody>
        </xdr:sp>
        <xdr:sp macro="" textlink="">
          <xdr:nvSpPr>
            <xdr:cNvPr id="61" name="직사각형 60"/>
            <xdr:cNvSpPr/>
          </xdr:nvSpPr>
          <xdr:spPr>
            <a:xfrm>
              <a:off x="10358478" y="1500178"/>
              <a:ext cx="571504" cy="214314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 b="1">
                  <a:solidFill>
                    <a:schemeClr val="tx1"/>
                  </a:solidFill>
                </a:rPr>
                <a:t>출판사</a:t>
              </a:r>
            </a:p>
          </xdr:txBody>
        </xdr:sp>
        <xdr:sp macro="" textlink="">
          <xdr:nvSpPr>
            <xdr:cNvPr id="62" name="직사각형 61"/>
            <xdr:cNvSpPr/>
          </xdr:nvSpPr>
          <xdr:spPr>
            <a:xfrm>
              <a:off x="11001420" y="928674"/>
              <a:ext cx="2000264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3" name="직사각형 62"/>
            <xdr:cNvSpPr/>
          </xdr:nvSpPr>
          <xdr:spPr>
            <a:xfrm>
              <a:off x="11001420" y="1214426"/>
              <a:ext cx="2000264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4" name="직사각형 63"/>
            <xdr:cNvSpPr/>
          </xdr:nvSpPr>
          <xdr:spPr>
            <a:xfrm>
              <a:off x="11001420" y="1500178"/>
              <a:ext cx="2000264" cy="21431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sz="1000" b="1">
                <a:solidFill>
                  <a:schemeClr val="tx1"/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552450</xdr:colOff>
      <xdr:row>6</xdr:row>
      <xdr:rowOff>57150</xdr:rowOff>
    </xdr:from>
    <xdr:to>
      <xdr:col>9</xdr:col>
      <xdr:colOff>314325</xdr:colOff>
      <xdr:row>30</xdr:row>
      <xdr:rowOff>47625</xdr:rowOff>
    </xdr:to>
    <xdr:grpSp>
      <xdr:nvGrpSpPr>
        <xdr:cNvPr id="21" name="그룹 17"/>
        <xdr:cNvGrpSpPr>
          <a:grpSpLocks/>
        </xdr:cNvGrpSpPr>
      </xdr:nvGrpSpPr>
      <xdr:grpSpPr bwMode="auto">
        <a:xfrm>
          <a:off x="2057400" y="1314450"/>
          <a:ext cx="5095875" cy="4867275"/>
          <a:chOff x="214282" y="307505"/>
          <a:chExt cx="4500594" cy="5126739"/>
        </a:xfrm>
      </xdr:grpSpPr>
      <xdr:sp macro="" textlink="">
        <xdr:nvSpPr>
          <xdr:cNvPr id="22" name="직사각형 21"/>
          <xdr:cNvSpPr/>
        </xdr:nvSpPr>
        <xdr:spPr>
          <a:xfrm>
            <a:off x="214282" y="538258"/>
            <a:ext cx="4500594" cy="4895986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grpSp>
        <xdr:nvGrpSpPr>
          <xdr:cNvPr id="23" name="그룹 19"/>
          <xdr:cNvGrpSpPr/>
        </xdr:nvGrpSpPr>
        <xdr:grpSpPr>
          <a:xfrm>
            <a:off x="1854685" y="558324"/>
            <a:ext cx="2860191" cy="4875920"/>
            <a:chOff x="2000232" y="573483"/>
            <a:chExt cx="3016271" cy="4698511"/>
          </a:xfrm>
          <a:solidFill>
            <a:schemeClr val="bg2">
              <a:lumMod val="75000"/>
            </a:schemeClr>
          </a:solidFill>
        </xdr:grpSpPr>
        <xdr:sp macro="" textlink="">
          <xdr:nvSpPr>
            <xdr:cNvPr id="40" name="직사각형 39"/>
            <xdr:cNvSpPr/>
          </xdr:nvSpPr>
          <xdr:spPr>
            <a:xfrm>
              <a:off x="2000232" y="573483"/>
              <a:ext cx="3016271" cy="4698511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24472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84894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273415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697887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122358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54683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971301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39577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  <xdr:sp macro="" textlink="">
          <xdr:nvSpPr>
            <xdr:cNvPr id="41" name="사각형 설명선 40"/>
            <xdr:cNvSpPr/>
          </xdr:nvSpPr>
          <xdr:spPr>
            <a:xfrm rot="5400000">
              <a:off x="2767823" y="86256"/>
              <a:ext cx="1179462" cy="2714644"/>
            </a:xfrm>
            <a:prstGeom prst="wedgeRectCallout">
              <a:avLst>
                <a:gd name="adj1" fmla="val -32457"/>
                <a:gd name="adj2" fmla="val 58048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24472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84894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273415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697887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122358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546830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971301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395773" algn="l" defTabSz="848943" rtl="0" eaLnBrk="1" latinLnBrk="1" hangingPunct="1">
                <a:defRPr sz="17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 b="1"/>
            </a:p>
          </xdr:txBody>
        </xdr:sp>
      </xdr:grpSp>
      <xdr:sp macro="" textlink="">
        <xdr:nvSpPr>
          <xdr:cNvPr id="24" name="직사각형 23"/>
          <xdr:cNvSpPr/>
        </xdr:nvSpPr>
        <xdr:spPr>
          <a:xfrm>
            <a:off x="374116" y="849274"/>
            <a:ext cx="1270261" cy="461507"/>
          </a:xfrm>
          <a:prstGeom prst="rect">
            <a:avLst/>
          </a:prstGeom>
          <a:solidFill>
            <a:srgbClr val="9F9F9F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회원정보</a:t>
            </a:r>
          </a:p>
        </xdr:txBody>
      </xdr:sp>
      <xdr:sp macro="" textlink="">
        <xdr:nvSpPr>
          <xdr:cNvPr id="25" name="직사각형 24"/>
          <xdr:cNvSpPr/>
        </xdr:nvSpPr>
        <xdr:spPr>
          <a:xfrm>
            <a:off x="374116" y="1391043"/>
            <a:ext cx="1270261" cy="461507"/>
          </a:xfrm>
          <a:prstGeom prst="rect">
            <a:avLst/>
          </a:prstGeom>
          <a:solidFill>
            <a:srgbClr val="9F9F9F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나의 </a:t>
            </a:r>
            <a:endParaRPr lang="en-US" altLang="ko-KR" sz="1400" b="1"/>
          </a:p>
          <a:p>
            <a:pPr algn="ctr"/>
            <a:r>
              <a:rPr lang="ko-KR" altLang="en-US" sz="1400" b="1"/>
              <a:t>대출현황</a:t>
            </a:r>
          </a:p>
        </xdr:txBody>
      </xdr:sp>
      <xdr:sp macro="" textlink="">
        <xdr:nvSpPr>
          <xdr:cNvPr id="26" name="직사각형 25"/>
          <xdr:cNvSpPr/>
        </xdr:nvSpPr>
        <xdr:spPr>
          <a:xfrm>
            <a:off x="1997695" y="959634"/>
            <a:ext cx="647749" cy="21068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200" b="1">
                <a:solidFill>
                  <a:schemeClr val="tx1"/>
                </a:solidFill>
              </a:rPr>
              <a:t>이름</a:t>
            </a:r>
          </a:p>
        </xdr:txBody>
      </xdr:sp>
      <xdr:sp macro="" textlink="">
        <xdr:nvSpPr>
          <xdr:cNvPr id="27" name="직사각형 26"/>
          <xdr:cNvSpPr/>
        </xdr:nvSpPr>
        <xdr:spPr>
          <a:xfrm>
            <a:off x="2645444" y="959634"/>
            <a:ext cx="1665640" cy="210688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/>
          <xdr:cNvSpPr/>
        </xdr:nvSpPr>
        <xdr:spPr>
          <a:xfrm>
            <a:off x="1997695" y="1290715"/>
            <a:ext cx="647749" cy="21068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200" b="1">
                <a:solidFill>
                  <a:schemeClr val="tx1"/>
                </a:solidFill>
              </a:rPr>
              <a:t>주소</a:t>
            </a:r>
          </a:p>
        </xdr:txBody>
      </xdr:sp>
      <xdr:sp macro="" textlink="">
        <xdr:nvSpPr>
          <xdr:cNvPr id="31" name="직사각형 30"/>
          <xdr:cNvSpPr/>
        </xdr:nvSpPr>
        <xdr:spPr>
          <a:xfrm>
            <a:off x="2645444" y="1290715"/>
            <a:ext cx="1665640" cy="210688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/>
          <xdr:cNvSpPr/>
        </xdr:nvSpPr>
        <xdr:spPr>
          <a:xfrm>
            <a:off x="1997695" y="1641862"/>
            <a:ext cx="647749" cy="21068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200" b="1">
                <a:solidFill>
                  <a:schemeClr val="tx1"/>
                </a:solidFill>
              </a:rPr>
              <a:t>연락처</a:t>
            </a:r>
          </a:p>
        </xdr:txBody>
      </xdr:sp>
      <xdr:sp macro="" textlink="">
        <xdr:nvSpPr>
          <xdr:cNvPr id="33" name="직사각형 32"/>
          <xdr:cNvSpPr/>
        </xdr:nvSpPr>
        <xdr:spPr>
          <a:xfrm>
            <a:off x="2645444" y="1641862"/>
            <a:ext cx="1665640" cy="210688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/>
          <xdr:cNvSpPr/>
        </xdr:nvSpPr>
        <xdr:spPr>
          <a:xfrm>
            <a:off x="1997695" y="2003041"/>
            <a:ext cx="647749" cy="21068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200" b="1">
                <a:solidFill>
                  <a:schemeClr val="tx1"/>
                </a:solidFill>
              </a:rPr>
              <a:t>PW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/>
          <xdr:cNvSpPr/>
        </xdr:nvSpPr>
        <xdr:spPr>
          <a:xfrm>
            <a:off x="2645444" y="2003041"/>
            <a:ext cx="1665640" cy="210688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/>
          <xdr:cNvSpPr/>
        </xdr:nvSpPr>
        <xdr:spPr>
          <a:xfrm>
            <a:off x="3091297" y="2785596"/>
            <a:ext cx="1194550" cy="391278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수정</a:t>
            </a:r>
            <a:r>
              <a:rPr lang="en-US" altLang="ko-KR" sz="1400" b="1"/>
              <a:t>/</a:t>
            </a:r>
            <a:r>
              <a:rPr lang="ko-KR" altLang="en-US" sz="1400" b="1"/>
              <a:t>변경</a:t>
            </a:r>
          </a:p>
        </xdr:txBody>
      </xdr:sp>
      <xdr:sp macro="" textlink="">
        <xdr:nvSpPr>
          <xdr:cNvPr id="37" name="직사각형 36"/>
          <xdr:cNvSpPr/>
        </xdr:nvSpPr>
        <xdr:spPr>
          <a:xfrm>
            <a:off x="1585491" y="307505"/>
            <a:ext cx="1615166" cy="431409"/>
          </a:xfrm>
          <a:prstGeom prst="rect">
            <a:avLst/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마이페이지</a:t>
            </a:r>
          </a:p>
        </xdr:txBody>
      </xdr:sp>
      <xdr:sp macro="" textlink="">
        <xdr:nvSpPr>
          <xdr:cNvPr id="38" name="직사각형 37"/>
          <xdr:cNvSpPr/>
        </xdr:nvSpPr>
        <xdr:spPr>
          <a:xfrm>
            <a:off x="1997695" y="2334122"/>
            <a:ext cx="647749" cy="210688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200" b="1">
                <a:solidFill>
                  <a:schemeClr val="tx1"/>
                </a:solidFill>
              </a:rPr>
              <a:t>PW*</a:t>
            </a:r>
            <a:endParaRPr lang="ko-KR" alt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/>
          <xdr:cNvSpPr/>
        </xdr:nvSpPr>
        <xdr:spPr>
          <a:xfrm>
            <a:off x="2645444" y="2334122"/>
            <a:ext cx="1665640" cy="210688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24472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84894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273415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697887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122358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546830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971301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395773" algn="l" defTabSz="848943" rtl="0" eaLnBrk="1" latinLnBrk="1" hangingPunct="1">
              <a:defRPr sz="17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000" b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85725</xdr:colOff>
      <xdr:row>7</xdr:row>
      <xdr:rowOff>142875</xdr:rowOff>
    </xdr:from>
    <xdr:to>
      <xdr:col>8</xdr:col>
      <xdr:colOff>690587</xdr:colOff>
      <xdr:row>27</xdr:row>
      <xdr:rowOff>82807</xdr:rowOff>
    </xdr:to>
    <xdr:grpSp>
      <xdr:nvGrpSpPr>
        <xdr:cNvPr id="7" name="그룹 6"/>
        <xdr:cNvGrpSpPr/>
      </xdr:nvGrpSpPr>
      <xdr:grpSpPr>
        <a:xfrm>
          <a:off x="3286125" y="1609725"/>
          <a:ext cx="3500462" cy="4178557"/>
          <a:chOff x="785786" y="500046"/>
          <a:chExt cx="3500462" cy="4178557"/>
        </a:xfrm>
      </xdr:grpSpPr>
      <xdr:sp macro="" textlink="">
        <xdr:nvSpPr>
          <xdr:cNvPr id="8" name="직사각형 7"/>
          <xdr:cNvSpPr/>
        </xdr:nvSpPr>
        <xdr:spPr>
          <a:xfrm>
            <a:off x="785786" y="709151"/>
            <a:ext cx="3500462" cy="3969452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b="1"/>
          </a:p>
        </xdr:txBody>
      </xdr:sp>
      <xdr:sp macro="" textlink="">
        <xdr:nvSpPr>
          <xdr:cNvPr id="9" name="직사각형 8"/>
          <xdr:cNvSpPr/>
        </xdr:nvSpPr>
        <xdr:spPr>
          <a:xfrm>
            <a:off x="1850099" y="500046"/>
            <a:ext cx="1259749" cy="399068"/>
          </a:xfrm>
          <a:prstGeom prst="rect">
            <a:avLst/>
          </a:prstGeom>
          <a:solidFill>
            <a:schemeClr val="bg1"/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200" b="1">
                <a:solidFill>
                  <a:schemeClr val="tx1"/>
                </a:solidFill>
              </a:rPr>
              <a:t>신간등록</a:t>
            </a:r>
          </a:p>
        </xdr:txBody>
      </xdr:sp>
      <xdr:sp macro="" textlink="">
        <xdr:nvSpPr>
          <xdr:cNvPr id="10" name="직사각형 9"/>
          <xdr:cNvSpPr/>
        </xdr:nvSpPr>
        <xdr:spPr>
          <a:xfrm>
            <a:off x="902581" y="1106703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도서 제목</a:t>
            </a:r>
          </a:p>
        </xdr:txBody>
      </xdr:sp>
      <xdr:sp macro="" textlink="">
        <xdr:nvSpPr>
          <xdr:cNvPr id="11" name="직사각형 10"/>
          <xdr:cNvSpPr/>
        </xdr:nvSpPr>
        <xdr:spPr>
          <a:xfrm>
            <a:off x="902581" y="1606769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저자</a:t>
            </a:r>
          </a:p>
        </xdr:txBody>
      </xdr:sp>
      <xdr:sp macro="" textlink="">
        <xdr:nvSpPr>
          <xdr:cNvPr id="12" name="직사각형 11"/>
          <xdr:cNvSpPr/>
        </xdr:nvSpPr>
        <xdr:spPr>
          <a:xfrm>
            <a:off x="902581" y="2106835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출판사</a:t>
            </a:r>
          </a:p>
        </xdr:txBody>
      </xdr:sp>
      <xdr:sp macro="" textlink="">
        <xdr:nvSpPr>
          <xdr:cNvPr id="13" name="직사각형 12"/>
          <xdr:cNvSpPr/>
        </xdr:nvSpPr>
        <xdr:spPr>
          <a:xfrm>
            <a:off x="902581" y="2606901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발행연도</a:t>
            </a:r>
          </a:p>
        </xdr:txBody>
      </xdr:sp>
      <xdr:sp macro="" textlink="">
        <xdr:nvSpPr>
          <xdr:cNvPr id="14" name="직사각형 13"/>
          <xdr:cNvSpPr/>
        </xdr:nvSpPr>
        <xdr:spPr>
          <a:xfrm>
            <a:off x="895324" y="3106967"/>
            <a:ext cx="1000132" cy="39414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ko-KR" altLang="en-US" sz="1400" b="1">
                <a:solidFill>
                  <a:schemeClr val="tx1"/>
                </a:solidFill>
              </a:rPr>
              <a:t>장르</a:t>
            </a:r>
          </a:p>
        </xdr:txBody>
      </xdr:sp>
      <xdr:sp macro="" textlink="">
        <xdr:nvSpPr>
          <xdr:cNvPr id="15" name="직사각형 14"/>
          <xdr:cNvSpPr/>
        </xdr:nvSpPr>
        <xdr:spPr>
          <a:xfrm>
            <a:off x="2214546" y="3929070"/>
            <a:ext cx="644684" cy="394141"/>
          </a:xfrm>
          <a:prstGeom prst="rect">
            <a:avLst/>
          </a:prstGeom>
          <a:solidFill>
            <a:srgbClr val="9F9F9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등록</a:t>
            </a:r>
            <a:endParaRPr lang="en-US" altLang="ko-KR" sz="1400" b="1"/>
          </a:p>
        </xdr:txBody>
      </xdr:sp>
      <xdr:sp macro="" textlink="">
        <xdr:nvSpPr>
          <xdr:cNvPr id="16" name="직사각형 15"/>
          <xdr:cNvSpPr/>
        </xdr:nvSpPr>
        <xdr:spPr>
          <a:xfrm>
            <a:off x="1928794" y="3106967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7" name="직사각형 16"/>
          <xdr:cNvSpPr/>
        </xdr:nvSpPr>
        <xdr:spPr>
          <a:xfrm>
            <a:off x="1928794" y="2106835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8" name="직사각형 17"/>
          <xdr:cNvSpPr/>
        </xdr:nvSpPr>
        <xdr:spPr>
          <a:xfrm>
            <a:off x="1928794" y="1606769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19" name="직사각형 18"/>
          <xdr:cNvSpPr/>
        </xdr:nvSpPr>
        <xdr:spPr>
          <a:xfrm>
            <a:off x="1928794" y="1106703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  <xdr:sp macro="" textlink="">
        <xdr:nvSpPr>
          <xdr:cNvPr id="20" name="직사각형 19"/>
          <xdr:cNvSpPr/>
        </xdr:nvSpPr>
        <xdr:spPr>
          <a:xfrm>
            <a:off x="1928794" y="2606901"/>
            <a:ext cx="2143140" cy="39414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114300</xdr:colOff>
      <xdr:row>6</xdr:row>
      <xdr:rowOff>57150</xdr:rowOff>
    </xdr:from>
    <xdr:to>
      <xdr:col>8</xdr:col>
      <xdr:colOff>719162</xdr:colOff>
      <xdr:row>25</xdr:row>
      <xdr:rowOff>73282</xdr:rowOff>
    </xdr:to>
    <xdr:grpSp>
      <xdr:nvGrpSpPr>
        <xdr:cNvPr id="6" name="그룹 5"/>
        <xdr:cNvGrpSpPr/>
      </xdr:nvGrpSpPr>
      <xdr:grpSpPr>
        <a:xfrm>
          <a:off x="3314700" y="1314450"/>
          <a:ext cx="3500462" cy="4178557"/>
          <a:chOff x="347633" y="1071550"/>
          <a:chExt cx="3500462" cy="4178557"/>
        </a:xfrm>
      </xdr:grpSpPr>
      <xdr:grpSp>
        <xdr:nvGrpSpPr>
          <xdr:cNvPr id="7" name="그룹 6"/>
          <xdr:cNvGrpSpPr/>
        </xdr:nvGrpSpPr>
        <xdr:grpSpPr>
          <a:xfrm>
            <a:off x="347633" y="1071550"/>
            <a:ext cx="3500462" cy="4178557"/>
            <a:chOff x="4276723" y="500046"/>
            <a:chExt cx="3500462" cy="4178557"/>
          </a:xfrm>
        </xdr:grpSpPr>
        <xdr:grpSp>
          <xdr:nvGrpSpPr>
            <xdr:cNvPr id="9" name="그룹 8"/>
            <xdr:cNvGrpSpPr/>
          </xdr:nvGrpSpPr>
          <xdr:grpSpPr>
            <a:xfrm>
              <a:off x="4276723" y="500046"/>
              <a:ext cx="3500462" cy="4178557"/>
              <a:chOff x="4919665" y="500046"/>
              <a:chExt cx="3500462" cy="4178557"/>
            </a:xfrm>
          </xdr:grpSpPr>
          <xdr:grpSp>
            <xdr:nvGrpSpPr>
              <xdr:cNvPr id="15" name="그룹 14"/>
              <xdr:cNvGrpSpPr/>
            </xdr:nvGrpSpPr>
            <xdr:grpSpPr>
              <a:xfrm>
                <a:off x="4919665" y="500046"/>
                <a:ext cx="3500462" cy="4178557"/>
                <a:chOff x="3062277" y="536331"/>
                <a:chExt cx="3500462" cy="4178557"/>
              </a:xfrm>
            </xdr:grpSpPr>
            <xdr:sp macro="" textlink="">
              <xdr:nvSpPr>
                <xdr:cNvPr id="21" name="직사각형 20"/>
                <xdr:cNvSpPr/>
              </xdr:nvSpPr>
              <xdr:spPr>
                <a:xfrm>
                  <a:off x="3062277" y="745436"/>
                  <a:ext cx="3500462" cy="3969452"/>
                </a:xfrm>
                <a:prstGeom prst="rect">
                  <a:avLst/>
                </a:prstGeom>
                <a:solidFill>
                  <a:schemeClr val="bg2"/>
                </a:solidFill>
                <a:ln w="190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ko-KR" b="1"/>
                    <a:t>z</a:t>
                  </a:r>
                  <a:endParaRPr lang="ko-KR" altLang="en-US" b="1"/>
                </a:p>
              </xdr:txBody>
            </xdr:sp>
            <xdr:sp macro="" textlink="">
              <xdr:nvSpPr>
                <xdr:cNvPr id="22" name="직사각형 21"/>
                <xdr:cNvSpPr/>
              </xdr:nvSpPr>
              <xdr:spPr>
                <a:xfrm>
                  <a:off x="4136115" y="536331"/>
                  <a:ext cx="1259749" cy="399068"/>
                </a:xfrm>
                <a:prstGeom prst="rect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ko-KR" sz="1200" b="1">
                      <a:solidFill>
                        <a:schemeClr val="tx1"/>
                      </a:solidFill>
                    </a:rPr>
                    <a:t>admin</a:t>
                  </a:r>
                  <a:endParaRPr lang="ko-KR" altLang="en-US" sz="1200" b="1">
                    <a:solidFill>
                      <a:schemeClr val="tx1"/>
                    </a:solidFill>
                  </a:endParaRPr>
                </a:p>
                <a:p>
                  <a:pPr algn="ctr"/>
                  <a:r>
                    <a:rPr lang="en-US" altLang="ko-KR" sz="1200" b="1">
                      <a:solidFill>
                        <a:schemeClr val="tx1"/>
                      </a:solidFill>
                    </a:rPr>
                    <a:t> </a:t>
                  </a:r>
                  <a:r>
                    <a:rPr lang="ko-KR" altLang="en-US" sz="1200" b="1">
                      <a:solidFill>
                        <a:schemeClr val="tx1"/>
                      </a:solidFill>
                    </a:rPr>
                    <a:t>도서신청목록</a:t>
                  </a:r>
                </a:p>
              </xdr:txBody>
            </xdr:sp>
            <xdr:sp macro="" textlink="">
              <xdr:nvSpPr>
                <xdr:cNvPr id="23" name="직사각형 22"/>
                <xdr:cNvSpPr/>
              </xdr:nvSpPr>
              <xdr:spPr>
                <a:xfrm>
                  <a:off x="3143240" y="1142988"/>
                  <a:ext cx="1000132" cy="39414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ko-KR" altLang="en-US" sz="1400" b="1">
                      <a:solidFill>
                        <a:schemeClr val="tx1"/>
                      </a:solidFill>
                    </a:rPr>
                    <a:t>도서 제목</a:t>
                  </a:r>
                </a:p>
              </xdr:txBody>
            </xdr:sp>
            <xdr:sp macro="" textlink="">
              <xdr:nvSpPr>
                <xdr:cNvPr id="24" name="직사각형 23"/>
                <xdr:cNvSpPr/>
              </xdr:nvSpPr>
              <xdr:spPr>
                <a:xfrm>
                  <a:off x="3927316" y="3965355"/>
                  <a:ext cx="716122" cy="394141"/>
                </a:xfrm>
                <a:prstGeom prst="rect">
                  <a:avLst/>
                </a:prstGeom>
                <a:solidFill>
                  <a:srgbClr val="9F9F9F"/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ko-KR" altLang="en-US" sz="1400" b="1"/>
                    <a:t>승인</a:t>
                  </a:r>
                </a:p>
              </xdr:txBody>
            </xdr:sp>
            <xdr:sp macro="" textlink="">
              <xdr:nvSpPr>
                <xdr:cNvPr id="25" name="직사각형 24"/>
                <xdr:cNvSpPr/>
              </xdr:nvSpPr>
              <xdr:spPr>
                <a:xfrm>
                  <a:off x="4071934" y="3143252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6" name="직사각형 25"/>
                <xdr:cNvSpPr/>
              </xdr:nvSpPr>
              <xdr:spPr>
                <a:xfrm>
                  <a:off x="4071934" y="1643054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7" name="직사각형 26"/>
                <xdr:cNvSpPr/>
              </xdr:nvSpPr>
              <xdr:spPr>
                <a:xfrm>
                  <a:off x="4071934" y="1142988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8" name="직사각형 27"/>
                <xdr:cNvSpPr/>
              </xdr:nvSpPr>
              <xdr:spPr>
                <a:xfrm>
                  <a:off x="4071934" y="2643186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</xdr:grpSp>
          <xdr:sp macro="" textlink="">
            <xdr:nvSpPr>
              <xdr:cNvPr id="16" name="직사각형 15"/>
              <xdr:cNvSpPr/>
            </xdr:nvSpPr>
            <xdr:spPr>
              <a:xfrm>
                <a:off x="5000628" y="1628766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7" name="직사각형 16"/>
              <xdr:cNvSpPr/>
            </xdr:nvSpPr>
            <xdr:spPr>
              <a:xfrm>
                <a:off x="5000628" y="2606235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8" name="직사각형 17"/>
              <xdr:cNvSpPr/>
            </xdr:nvSpPr>
            <xdr:spPr>
              <a:xfrm>
                <a:off x="5000628" y="3106301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9" name="직사각형 18"/>
              <xdr:cNvSpPr/>
            </xdr:nvSpPr>
            <xdr:spPr>
              <a:xfrm>
                <a:off x="5000628" y="2106169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20" name="직사각형 19"/>
              <xdr:cNvSpPr/>
            </xdr:nvSpPr>
            <xdr:spPr>
              <a:xfrm>
                <a:off x="5929322" y="2106169"/>
                <a:ext cx="1696414" cy="39414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1400" b="1"/>
              </a:p>
            </xdr:txBody>
          </xdr:sp>
        </xdr:grpSp>
        <xdr:sp macro="" textlink="">
          <xdr:nvSpPr>
            <xdr:cNvPr id="10" name="직사각형 9"/>
            <xdr:cNvSpPr/>
          </xdr:nvSpPr>
          <xdr:spPr>
            <a:xfrm>
              <a:off x="7072330" y="1102030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상태</a:t>
              </a:r>
            </a:p>
          </xdr:txBody>
        </xdr:sp>
        <xdr:sp macro="" textlink="">
          <xdr:nvSpPr>
            <xdr:cNvPr id="11" name="직사각형 10"/>
            <xdr:cNvSpPr/>
          </xdr:nvSpPr>
          <xdr:spPr>
            <a:xfrm>
              <a:off x="7072330" y="1606103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상태</a:t>
              </a:r>
            </a:p>
          </xdr:txBody>
        </xdr:sp>
        <xdr:sp macro="" textlink="">
          <xdr:nvSpPr>
            <xdr:cNvPr id="12" name="직사각형 11"/>
            <xdr:cNvSpPr/>
          </xdr:nvSpPr>
          <xdr:spPr>
            <a:xfrm>
              <a:off x="7072330" y="2106169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400" b="1"/>
                <a:t>상태</a:t>
              </a:r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7072330" y="2606235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상태</a:t>
              </a:r>
            </a:p>
          </xdr:txBody>
        </xdr:sp>
        <xdr:sp macro="" textlink="">
          <xdr:nvSpPr>
            <xdr:cNvPr id="14" name="직사각형 13"/>
            <xdr:cNvSpPr/>
          </xdr:nvSpPr>
          <xdr:spPr>
            <a:xfrm>
              <a:off x="7072330" y="3106301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상태</a:t>
              </a:r>
            </a:p>
          </xdr:txBody>
        </xdr:sp>
      </xdr:grpSp>
      <xdr:sp macro="" textlink="">
        <xdr:nvSpPr>
          <xdr:cNvPr id="8" name="직사각형 7"/>
          <xdr:cNvSpPr/>
        </xdr:nvSpPr>
        <xdr:spPr>
          <a:xfrm>
            <a:off x="2285984" y="4500574"/>
            <a:ext cx="716122" cy="394141"/>
          </a:xfrm>
          <a:prstGeom prst="rect">
            <a:avLst/>
          </a:prstGeom>
          <a:solidFill>
            <a:srgbClr val="9F9F9F"/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거부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447675</xdr:colOff>
      <xdr:row>8</xdr:row>
      <xdr:rowOff>85725</xdr:rowOff>
    </xdr:from>
    <xdr:to>
      <xdr:col>9</xdr:col>
      <xdr:colOff>309587</xdr:colOff>
      <xdr:row>28</xdr:row>
      <xdr:rowOff>92332</xdr:rowOff>
    </xdr:to>
    <xdr:grpSp>
      <xdr:nvGrpSpPr>
        <xdr:cNvPr id="6" name="그룹 5"/>
        <xdr:cNvGrpSpPr/>
      </xdr:nvGrpSpPr>
      <xdr:grpSpPr>
        <a:xfrm>
          <a:off x="3648075" y="1762125"/>
          <a:ext cx="3500462" cy="4178557"/>
          <a:chOff x="357158" y="1071550"/>
          <a:chExt cx="3500462" cy="4178557"/>
        </a:xfrm>
      </xdr:grpSpPr>
      <xdr:grpSp>
        <xdr:nvGrpSpPr>
          <xdr:cNvPr id="7" name="그룹 6"/>
          <xdr:cNvGrpSpPr/>
        </xdr:nvGrpSpPr>
        <xdr:grpSpPr>
          <a:xfrm>
            <a:off x="357158" y="1071550"/>
            <a:ext cx="3500462" cy="4178557"/>
            <a:chOff x="4286248" y="500046"/>
            <a:chExt cx="3500462" cy="4178557"/>
          </a:xfrm>
        </xdr:grpSpPr>
        <xdr:grpSp>
          <xdr:nvGrpSpPr>
            <xdr:cNvPr id="9" name="그룹 8"/>
            <xdr:cNvGrpSpPr/>
          </xdr:nvGrpSpPr>
          <xdr:grpSpPr>
            <a:xfrm>
              <a:off x="4286248" y="500046"/>
              <a:ext cx="3500462" cy="4178557"/>
              <a:chOff x="4929190" y="500046"/>
              <a:chExt cx="3500462" cy="4178557"/>
            </a:xfrm>
          </xdr:grpSpPr>
          <xdr:grpSp>
            <xdr:nvGrpSpPr>
              <xdr:cNvPr id="15" name="그룹 14"/>
              <xdr:cNvGrpSpPr/>
            </xdr:nvGrpSpPr>
            <xdr:grpSpPr>
              <a:xfrm>
                <a:off x="4929190" y="500046"/>
                <a:ext cx="3500462" cy="4178557"/>
                <a:chOff x="3071802" y="536331"/>
                <a:chExt cx="3500462" cy="4178557"/>
              </a:xfrm>
            </xdr:grpSpPr>
            <xdr:sp macro="" textlink="">
              <xdr:nvSpPr>
                <xdr:cNvPr id="21" name="직사각형 20"/>
                <xdr:cNvSpPr/>
              </xdr:nvSpPr>
              <xdr:spPr>
                <a:xfrm>
                  <a:off x="3071802" y="745436"/>
                  <a:ext cx="3500462" cy="3969452"/>
                </a:xfrm>
                <a:prstGeom prst="rect">
                  <a:avLst/>
                </a:prstGeom>
                <a:solidFill>
                  <a:schemeClr val="bg2"/>
                </a:solidFill>
                <a:ln w="190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b="1"/>
                </a:p>
              </xdr:txBody>
            </xdr:sp>
            <xdr:sp macro="" textlink="">
              <xdr:nvSpPr>
                <xdr:cNvPr id="22" name="직사각형 21"/>
                <xdr:cNvSpPr/>
              </xdr:nvSpPr>
              <xdr:spPr>
                <a:xfrm>
                  <a:off x="4136115" y="536331"/>
                  <a:ext cx="1259749" cy="399068"/>
                </a:xfrm>
                <a:prstGeom prst="rect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ko-KR" sz="1200" b="1">
                      <a:solidFill>
                        <a:schemeClr val="tx1"/>
                      </a:solidFill>
                    </a:rPr>
                    <a:t>admin</a:t>
                  </a:r>
                  <a:endParaRPr lang="ko-KR" altLang="en-US" sz="1200" b="1">
                    <a:solidFill>
                      <a:schemeClr val="tx1"/>
                    </a:solidFill>
                  </a:endParaRPr>
                </a:p>
                <a:p>
                  <a:pPr algn="ctr"/>
                  <a:r>
                    <a:rPr lang="en-US" altLang="ko-KR" sz="1200" b="1">
                      <a:solidFill>
                        <a:schemeClr val="tx1"/>
                      </a:solidFill>
                    </a:rPr>
                    <a:t> </a:t>
                  </a:r>
                  <a:r>
                    <a:rPr lang="ko-KR" altLang="en-US" sz="1200" b="1">
                      <a:solidFill>
                        <a:schemeClr val="tx1"/>
                      </a:solidFill>
                    </a:rPr>
                    <a:t>도서대여목록</a:t>
                  </a:r>
                </a:p>
              </xdr:txBody>
            </xdr:sp>
            <xdr:sp macro="" textlink="">
              <xdr:nvSpPr>
                <xdr:cNvPr id="23" name="직사각형 22"/>
                <xdr:cNvSpPr/>
              </xdr:nvSpPr>
              <xdr:spPr>
                <a:xfrm>
                  <a:off x="3143240" y="1142988"/>
                  <a:ext cx="1000132" cy="39414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ko-KR" altLang="en-US" sz="1400" b="1">
                      <a:solidFill>
                        <a:schemeClr val="tx1"/>
                      </a:solidFill>
                    </a:rPr>
                    <a:t>도서 제목</a:t>
                  </a:r>
                </a:p>
              </xdr:txBody>
            </xdr:sp>
            <xdr:sp macro="" textlink="">
              <xdr:nvSpPr>
                <xdr:cNvPr id="24" name="직사각형 23"/>
                <xdr:cNvSpPr/>
              </xdr:nvSpPr>
              <xdr:spPr>
                <a:xfrm>
                  <a:off x="4071934" y="3143252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5" name="직사각형 24"/>
                <xdr:cNvSpPr/>
              </xdr:nvSpPr>
              <xdr:spPr>
                <a:xfrm>
                  <a:off x="4071934" y="1643054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6" name="직사각형 25"/>
                <xdr:cNvSpPr/>
              </xdr:nvSpPr>
              <xdr:spPr>
                <a:xfrm>
                  <a:off x="4071934" y="1142988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  <xdr:sp macro="" textlink="">
              <xdr:nvSpPr>
                <xdr:cNvPr id="27" name="직사각형 26"/>
                <xdr:cNvSpPr/>
              </xdr:nvSpPr>
              <xdr:spPr>
                <a:xfrm>
                  <a:off x="4071934" y="2643186"/>
                  <a:ext cx="1696414" cy="394141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1400" b="1"/>
                </a:p>
              </xdr:txBody>
            </xdr:sp>
          </xdr:grpSp>
          <xdr:sp macro="" textlink="">
            <xdr:nvSpPr>
              <xdr:cNvPr id="16" name="직사각형 15"/>
              <xdr:cNvSpPr/>
            </xdr:nvSpPr>
            <xdr:spPr>
              <a:xfrm>
                <a:off x="5000628" y="1628766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7" name="직사각형 16"/>
              <xdr:cNvSpPr/>
            </xdr:nvSpPr>
            <xdr:spPr>
              <a:xfrm>
                <a:off x="5000628" y="2606235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8" name="직사각형 17"/>
              <xdr:cNvSpPr/>
            </xdr:nvSpPr>
            <xdr:spPr>
              <a:xfrm>
                <a:off x="5000628" y="3106301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19" name="직사각형 18"/>
              <xdr:cNvSpPr/>
            </xdr:nvSpPr>
            <xdr:spPr>
              <a:xfrm>
                <a:off x="5000628" y="2106169"/>
                <a:ext cx="1000132" cy="39414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400" b="1">
                    <a:solidFill>
                      <a:schemeClr val="tx1"/>
                    </a:solidFill>
                  </a:rPr>
                  <a:t>도서 제목</a:t>
                </a:r>
              </a:p>
            </xdr:txBody>
          </xdr:sp>
          <xdr:sp macro="" textlink="">
            <xdr:nvSpPr>
              <xdr:cNvPr id="20" name="직사각형 19"/>
              <xdr:cNvSpPr/>
            </xdr:nvSpPr>
            <xdr:spPr>
              <a:xfrm>
                <a:off x="5929322" y="2106169"/>
                <a:ext cx="1696414" cy="39414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1400" b="1"/>
              </a:p>
            </xdr:txBody>
          </xdr:sp>
        </xdr:grpSp>
        <xdr:sp macro="" textlink="">
          <xdr:nvSpPr>
            <xdr:cNvPr id="10" name="직사각형 9"/>
            <xdr:cNvSpPr/>
          </xdr:nvSpPr>
          <xdr:spPr>
            <a:xfrm>
              <a:off x="7072330" y="1102030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연체</a:t>
              </a:r>
            </a:p>
          </xdr:txBody>
        </xdr:sp>
        <xdr:sp macro="" textlink="">
          <xdr:nvSpPr>
            <xdr:cNvPr id="11" name="직사각형 10"/>
            <xdr:cNvSpPr/>
          </xdr:nvSpPr>
          <xdr:spPr>
            <a:xfrm>
              <a:off x="7072330" y="1606103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반납</a:t>
              </a:r>
            </a:p>
          </xdr:txBody>
        </xdr:sp>
        <xdr:sp macro="" textlink="">
          <xdr:nvSpPr>
            <xdr:cNvPr id="12" name="직사각형 11"/>
            <xdr:cNvSpPr/>
          </xdr:nvSpPr>
          <xdr:spPr>
            <a:xfrm>
              <a:off x="7072330" y="2106169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반납</a:t>
              </a:r>
            </a:p>
          </xdr:txBody>
        </xdr:sp>
        <xdr:sp macro="" textlink="">
          <xdr:nvSpPr>
            <xdr:cNvPr id="13" name="직사각형 12"/>
            <xdr:cNvSpPr/>
          </xdr:nvSpPr>
          <xdr:spPr>
            <a:xfrm>
              <a:off x="7072330" y="2606235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반납</a:t>
              </a:r>
            </a:p>
          </xdr:txBody>
        </xdr:sp>
        <xdr:sp macro="" textlink="">
          <xdr:nvSpPr>
            <xdr:cNvPr id="14" name="직사각형 13"/>
            <xdr:cNvSpPr/>
          </xdr:nvSpPr>
          <xdr:spPr>
            <a:xfrm>
              <a:off x="7072330" y="3106301"/>
              <a:ext cx="591344" cy="394141"/>
            </a:xfrm>
            <a:prstGeom prst="rect">
              <a:avLst/>
            </a:prstGeom>
            <a:solidFill>
              <a:srgbClr val="9F9F9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400" b="1"/>
                <a:t>반납</a:t>
              </a:r>
            </a:p>
          </xdr:txBody>
        </xdr:sp>
      </xdr:grpSp>
      <xdr:sp macro="" textlink="">
        <xdr:nvSpPr>
          <xdr:cNvPr id="8" name="직사각형 7"/>
          <xdr:cNvSpPr/>
        </xdr:nvSpPr>
        <xdr:spPr>
          <a:xfrm>
            <a:off x="1785918" y="4500574"/>
            <a:ext cx="716122" cy="394141"/>
          </a:xfrm>
          <a:prstGeom prst="rect">
            <a:avLst/>
          </a:prstGeom>
          <a:solidFill>
            <a:srgbClr val="9F9F9F"/>
          </a:solidFill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/>
              <a:t>조회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44592;&#48376;&#49444;&#44228;&#49436;%20-%20&#48373;&#49324;&#4837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화면설계서_#372711"/>
      <sheetName val="프로그램사양서_sifs2711a.pc"/>
      <sheetName val="데이터유효값정의"/>
    </sheetNames>
    <sheetDataSet>
      <sheetData sheetId="0"/>
      <sheetData sheetId="1"/>
      <sheetData sheetId="2"/>
      <sheetData sheetId="3"/>
      <sheetData sheetId="4">
        <row r="7">
          <cell r="C7" t="str">
            <v>IFS</v>
          </cell>
          <cell r="D7">
            <v>37</v>
          </cell>
          <cell r="E7" t="str">
            <v>CMN</v>
          </cell>
          <cell r="F7">
            <v>1</v>
          </cell>
        </row>
        <row r="8">
          <cell r="E8" t="str">
            <v>CNS</v>
          </cell>
          <cell r="F8">
            <v>2</v>
          </cell>
        </row>
        <row r="9">
          <cell r="E9" t="str">
            <v>FAV</v>
          </cell>
          <cell r="F9">
            <v>3</v>
          </cell>
        </row>
        <row r="10">
          <cell r="E10" t="str">
            <v>HAC</v>
          </cell>
          <cell r="F10">
            <v>4</v>
          </cell>
        </row>
        <row r="11">
          <cell r="E11" t="str">
            <v>NFI</v>
          </cell>
          <cell r="F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activeCell="J16" sqref="J16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25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252"/>
      <c r="B2" s="3" t="s">
        <v>34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252"/>
      <c r="B3" s="5"/>
      <c r="C3" s="5"/>
      <c r="D3" s="5"/>
      <c r="E3" s="5"/>
    </row>
    <row r="4" spans="1:14" s="6" customFormat="1" ht="15" customHeight="1">
      <c r="A4" s="252"/>
      <c r="B4" s="7"/>
      <c r="C4" s="7"/>
      <c r="D4" s="7"/>
      <c r="E4" s="7"/>
    </row>
    <row r="5" spans="1:14" s="10" customFormat="1" ht="15" customHeight="1" thickBot="1">
      <c r="A5" s="253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3" t="s">
        <v>1</v>
      </c>
      <c r="C6" s="24" t="s">
        <v>50</v>
      </c>
      <c r="D6" s="24"/>
      <c r="E6" s="24" t="s">
        <v>33</v>
      </c>
      <c r="F6" s="24" t="s">
        <v>77</v>
      </c>
      <c r="G6" s="24" t="s">
        <v>44</v>
      </c>
      <c r="H6" s="32" t="s">
        <v>8</v>
      </c>
      <c r="I6" s="32" t="s">
        <v>53</v>
      </c>
      <c r="J6" s="32" t="s">
        <v>54</v>
      </c>
      <c r="K6" s="32" t="s">
        <v>55</v>
      </c>
      <c r="L6" s="32" t="s">
        <v>56</v>
      </c>
      <c r="M6" s="32" t="s">
        <v>57</v>
      </c>
      <c r="N6" s="25" t="s">
        <v>46</v>
      </c>
    </row>
    <row r="7" spans="1:14" ht="15" customHeight="1">
      <c r="B7" s="26" t="s">
        <v>32</v>
      </c>
      <c r="C7" s="20" t="s">
        <v>51</v>
      </c>
      <c r="D7" s="39" t="s">
        <v>63</v>
      </c>
      <c r="E7" s="14">
        <v>17</v>
      </c>
      <c r="F7" s="34" t="s">
        <v>52</v>
      </c>
      <c r="G7" s="14" t="s">
        <v>45</v>
      </c>
      <c r="H7" s="91" t="s">
        <v>323</v>
      </c>
      <c r="I7" s="84"/>
      <c r="J7" s="90"/>
      <c r="K7" s="84" t="s">
        <v>35</v>
      </c>
      <c r="L7" s="63"/>
      <c r="M7" s="63" t="str">
        <f ca="1">IF(TRIM(I7)="","",IF(TRIM(L7)="",IF(I7+1&gt;NOW(),"진행중","지연"),IF(I7&gt;=L7,"완료(정상)","완료(지연)")))</f>
        <v/>
      </c>
      <c r="N7" s="29" t="s">
        <v>58</v>
      </c>
    </row>
    <row r="8" spans="1:14" ht="15" customHeight="1">
      <c r="B8" s="26"/>
      <c r="C8" s="21"/>
      <c r="D8" s="18"/>
      <c r="E8" s="14">
        <v>18</v>
      </c>
      <c r="F8" s="118" t="s">
        <v>47</v>
      </c>
      <c r="G8" s="14" t="s">
        <v>45</v>
      </c>
      <c r="H8" s="21"/>
      <c r="I8" s="84"/>
      <c r="J8" s="90"/>
      <c r="K8" s="84" t="s">
        <v>35</v>
      </c>
      <c r="L8" s="63"/>
      <c r="M8" s="63" t="str">
        <f ca="1">IF(TRIM(I8)="","",IF(TRIM(L8)="",IF(I8+1&gt;NOW(),"진행중","지연"),IF(I8&gt;=L8,"완료(정상)","완료(지연)")))</f>
        <v/>
      </c>
      <c r="N8" s="29" t="s">
        <v>59</v>
      </c>
    </row>
    <row r="9" spans="1:14" ht="15" customHeight="1">
      <c r="B9" s="26"/>
      <c r="C9" s="21"/>
      <c r="D9" s="40" t="s">
        <v>64</v>
      </c>
      <c r="E9" s="14">
        <v>19</v>
      </c>
      <c r="F9" s="34" t="s">
        <v>25</v>
      </c>
      <c r="G9" s="14" t="s">
        <v>45</v>
      </c>
      <c r="H9" s="21"/>
      <c r="I9" s="84"/>
      <c r="J9" s="90"/>
      <c r="K9" s="84" t="s">
        <v>35</v>
      </c>
      <c r="L9" s="63"/>
      <c r="M9" s="63" t="str">
        <f ca="1">IF(TRIM(I9)="","",IF(TRIM(L9)="",IF(I9+1&gt;NOW(),"진행중","지연"),IF(I9&gt;=L9,"완료(정상)","완료(지연)")))</f>
        <v/>
      </c>
      <c r="N9" s="29"/>
    </row>
    <row r="10" spans="1:14" ht="15" customHeight="1">
      <c r="B10" s="26"/>
      <c r="C10" s="21"/>
      <c r="D10" s="38"/>
      <c r="E10" s="14">
        <v>20</v>
      </c>
      <c r="F10" s="34" t="s">
        <v>49</v>
      </c>
      <c r="G10" s="14" t="s">
        <v>45</v>
      </c>
      <c r="H10" s="21"/>
      <c r="I10" s="84"/>
      <c r="J10" s="90"/>
      <c r="K10" s="84" t="s">
        <v>35</v>
      </c>
      <c r="L10" s="63"/>
      <c r="M10" s="63" t="str">
        <f ca="1">IF(TRIM(I10)="","",IF(TRIM(L10)="",IF(I10+1&gt;NOW(),"진행중","지연"),IF(I10&gt;=L10,"완료(정상)","완료(지연)")))</f>
        <v/>
      </c>
      <c r="N10" s="29"/>
    </row>
    <row r="11" spans="1:14" ht="15" customHeight="1" thickBot="1">
      <c r="B11" s="27"/>
      <c r="C11" s="22"/>
      <c r="D11" s="93" t="s">
        <v>24</v>
      </c>
      <c r="E11" s="19">
        <v>23</v>
      </c>
      <c r="F11" s="119" t="s">
        <v>48</v>
      </c>
      <c r="G11" s="19" t="s">
        <v>45</v>
      </c>
      <c r="H11" s="96"/>
      <c r="I11" s="94"/>
      <c r="J11" s="95"/>
      <c r="K11" s="94" t="s">
        <v>35</v>
      </c>
      <c r="L11" s="83"/>
      <c r="M11" s="83" t="str">
        <f ca="1">IF(TRIM(I11)="","",IF(TRIM(L11)="",IF(I11+1&gt;NOW(),"진행중","지연"),IF(I11&gt;=L11,"완료(정상)","완료(지연)")))</f>
        <v/>
      </c>
      <c r="N11" s="28"/>
    </row>
    <row r="12" spans="1:14" ht="15" customHeight="1">
      <c r="K12" s="16"/>
    </row>
    <row r="13" spans="1:14" ht="15" customHeight="1">
      <c r="K13" s="16"/>
    </row>
    <row r="14" spans="1:14" ht="15" customHeight="1">
      <c r="K14" s="16"/>
    </row>
    <row r="15" spans="1:14" ht="15" customHeight="1">
      <c r="K15" s="16"/>
    </row>
    <row r="16" spans="1:14" ht="15" customHeight="1">
      <c r="K16" s="16"/>
    </row>
    <row r="17" spans="11:11" ht="15" customHeight="1">
      <c r="K17" s="16"/>
    </row>
    <row r="18" spans="11:11" ht="15" customHeight="1">
      <c r="K18" s="16"/>
    </row>
    <row r="19" spans="11:11" ht="15" customHeight="1">
      <c r="K19" s="16"/>
    </row>
    <row r="20" spans="11:11" ht="15" customHeight="1">
      <c r="K20" s="16"/>
    </row>
    <row r="21" spans="11:11" ht="15" customHeight="1">
      <c r="K21" s="16"/>
    </row>
    <row r="22" spans="11:11" ht="15" customHeight="1">
      <c r="K22" s="16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P138"/>
  <sheetViews>
    <sheetView showGridLines="0" view="pageBreakPreview" zoomScaleNormal="90" zoomScaleSheetLayoutView="100" workbookViewId="0">
      <pane xSplit="1" ySplit="6" topLeftCell="B54" activePane="bottomRight" state="frozen"/>
      <selection activeCell="B83" sqref="B83"/>
      <selection pane="topRight" activeCell="B83" sqref="B83"/>
      <selection pane="bottomLeft" activeCell="B83" sqref="B83"/>
      <selection pane="bottomRight" activeCell="R65" sqref="R6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495</v>
      </c>
      <c r="D6" s="278"/>
      <c r="E6" s="154" t="s">
        <v>494</v>
      </c>
      <c r="F6" s="155"/>
      <c r="G6" s="155"/>
      <c r="H6" s="156" t="s">
        <v>340</v>
      </c>
      <c r="I6" s="154" t="s">
        <v>341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 t="s">
        <v>496</v>
      </c>
      <c r="C45" s="192" t="s">
        <v>502</v>
      </c>
      <c r="D45" s="193"/>
      <c r="E45" s="193"/>
      <c r="F45" s="193"/>
      <c r="G45" s="193"/>
      <c r="H45" s="12" t="s">
        <v>355</v>
      </c>
      <c r="I45" s="193"/>
      <c r="J45" s="12" t="s">
        <v>357</v>
      </c>
      <c r="K45" s="193"/>
      <c r="L45" s="194"/>
      <c r="M45" s="195"/>
    </row>
    <row r="46" spans="1:13" ht="33.75" customHeight="1">
      <c r="A46" s="13"/>
      <c r="B46" s="74" t="s">
        <v>499</v>
      </c>
      <c r="C46" s="258" t="s">
        <v>503</v>
      </c>
      <c r="D46" s="259"/>
      <c r="E46" s="259"/>
      <c r="F46" s="259"/>
      <c r="G46" s="260"/>
      <c r="H46" s="12" t="s">
        <v>355</v>
      </c>
      <c r="I46" s="193"/>
      <c r="J46" s="12" t="s">
        <v>357</v>
      </c>
      <c r="K46" s="193"/>
      <c r="L46" s="194"/>
      <c r="M46" s="195"/>
    </row>
    <row r="47" spans="1:13" ht="16.5" customHeight="1">
      <c r="A47" s="13"/>
      <c r="B47" s="74" t="s">
        <v>497</v>
      </c>
      <c r="C47" s="255" t="s">
        <v>504</v>
      </c>
      <c r="D47" s="256"/>
      <c r="E47" s="256"/>
      <c r="F47" s="256"/>
      <c r="G47" s="257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 t="s">
        <v>498</v>
      </c>
      <c r="C48" s="255" t="s">
        <v>505</v>
      </c>
      <c r="D48" s="256"/>
      <c r="E48" s="256"/>
      <c r="F48" s="256"/>
      <c r="G48" s="257"/>
      <c r="H48" s="12" t="s">
        <v>355</v>
      </c>
      <c r="I48" s="193"/>
      <c r="J48" s="12" t="s">
        <v>357</v>
      </c>
      <c r="K48" s="193"/>
      <c r="L48" s="194"/>
      <c r="M48" s="195"/>
    </row>
    <row r="49" spans="1:13" ht="16.5" customHeight="1">
      <c r="A49" s="13"/>
      <c r="B49" s="74" t="s">
        <v>500</v>
      </c>
      <c r="C49" s="255" t="s">
        <v>506</v>
      </c>
      <c r="D49" s="256"/>
      <c r="E49" s="256"/>
      <c r="F49" s="256"/>
      <c r="G49" s="257"/>
      <c r="H49" s="12" t="s">
        <v>355</v>
      </c>
      <c r="I49" s="193"/>
      <c r="J49" s="12" t="s">
        <v>357</v>
      </c>
      <c r="K49" s="193"/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192" t="s">
        <v>501</v>
      </c>
      <c r="D60" s="261" t="s">
        <v>507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24.95" customHeight="1">
      <c r="A61" s="13"/>
      <c r="B61" s="203"/>
      <c r="C61" s="192"/>
      <c r="D61" s="261"/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 t="s">
        <v>493</v>
      </c>
      <c r="C75" s="255" t="s">
        <v>492</v>
      </c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 t="s">
        <v>491</v>
      </c>
      <c r="C76" s="255" t="s">
        <v>490</v>
      </c>
      <c r="D76" s="256"/>
      <c r="E76" s="256"/>
      <c r="F76" s="256"/>
      <c r="G76" s="256"/>
      <c r="H76" s="256"/>
      <c r="I76" s="257"/>
      <c r="J76" s="74" t="s">
        <v>469</v>
      </c>
      <c r="K76" s="203"/>
      <c r="L76" s="203"/>
      <c r="M76" s="74"/>
      <c r="N76" s="214"/>
      <c r="O76" s="165"/>
    </row>
    <row r="77" spans="1:15" ht="16.5" customHeight="1">
      <c r="A77" s="13"/>
      <c r="B77" s="74" t="s">
        <v>489</v>
      </c>
      <c r="C77" s="255" t="s">
        <v>488</v>
      </c>
      <c r="D77" s="256"/>
      <c r="E77" s="256"/>
      <c r="F77" s="256"/>
      <c r="G77" s="256"/>
      <c r="H77" s="256"/>
      <c r="I77" s="257"/>
      <c r="J77" s="74" t="s">
        <v>487</v>
      </c>
      <c r="K77" s="203"/>
      <c r="L77" s="203"/>
      <c r="M77" s="74"/>
      <c r="N77" s="214"/>
      <c r="O77" s="165"/>
    </row>
    <row r="78" spans="1:15" ht="16.5" customHeight="1">
      <c r="A78" s="13"/>
      <c r="B78" s="74" t="s">
        <v>486</v>
      </c>
      <c r="C78" s="255" t="s">
        <v>485</v>
      </c>
      <c r="D78" s="256"/>
      <c r="E78" s="256"/>
      <c r="F78" s="256"/>
      <c r="G78" s="256"/>
      <c r="H78" s="256"/>
      <c r="I78" s="257"/>
      <c r="J78" s="74" t="s">
        <v>469</v>
      </c>
      <c r="K78" s="203"/>
      <c r="L78" s="203"/>
      <c r="M78" s="74"/>
      <c r="N78" s="214"/>
      <c r="O78" s="165"/>
    </row>
    <row r="79" spans="1:15" ht="16.5" customHeight="1">
      <c r="A79" s="13"/>
      <c r="B79" s="74" t="s">
        <v>484</v>
      </c>
      <c r="C79" s="255" t="s">
        <v>483</v>
      </c>
      <c r="D79" s="256"/>
      <c r="E79" s="256"/>
      <c r="F79" s="256"/>
      <c r="G79" s="256"/>
      <c r="H79" s="256"/>
      <c r="I79" s="257"/>
      <c r="J79" s="74" t="s">
        <v>469</v>
      </c>
      <c r="K79" s="203"/>
      <c r="L79" s="203"/>
      <c r="M79" s="74"/>
      <c r="N79" s="214"/>
      <c r="O79" s="165"/>
    </row>
    <row r="80" spans="1:15" ht="16.5" customHeight="1">
      <c r="A80" s="13"/>
      <c r="B80" s="14" t="s">
        <v>482</v>
      </c>
      <c r="C80" s="255" t="s">
        <v>481</v>
      </c>
      <c r="D80" s="256"/>
      <c r="E80" s="256"/>
      <c r="F80" s="256"/>
      <c r="G80" s="256"/>
      <c r="H80" s="256"/>
      <c r="I80" s="257"/>
      <c r="J80" s="74" t="s">
        <v>469</v>
      </c>
      <c r="K80" s="203"/>
      <c r="L80" s="203"/>
      <c r="M80" s="74"/>
      <c r="N80" s="214"/>
      <c r="O80" s="165"/>
    </row>
    <row r="81" spans="1:15" ht="16.5" customHeight="1">
      <c r="A81" s="13"/>
      <c r="B81" s="14" t="s">
        <v>480</v>
      </c>
      <c r="C81" s="255" t="s">
        <v>479</v>
      </c>
      <c r="D81" s="256"/>
      <c r="E81" s="256"/>
      <c r="F81" s="256"/>
      <c r="G81" s="256"/>
      <c r="H81" s="256"/>
      <c r="I81" s="257"/>
      <c r="J81" s="74" t="s">
        <v>469</v>
      </c>
      <c r="K81" s="203"/>
      <c r="L81" s="203"/>
      <c r="M81" s="74"/>
      <c r="N81" s="214"/>
      <c r="O81" s="165"/>
    </row>
    <row r="82" spans="1:15" ht="16.5" customHeight="1">
      <c r="A82" s="13"/>
      <c r="B82" s="14" t="s">
        <v>478</v>
      </c>
      <c r="C82" s="255" t="s">
        <v>477</v>
      </c>
      <c r="D82" s="256"/>
      <c r="E82" s="256"/>
      <c r="F82" s="256"/>
      <c r="G82" s="256"/>
      <c r="H82" s="256"/>
      <c r="I82" s="257"/>
      <c r="J82" s="74" t="s">
        <v>474</v>
      </c>
      <c r="K82" s="203"/>
      <c r="L82" s="203"/>
      <c r="M82" s="74"/>
      <c r="N82" s="214"/>
      <c r="O82" s="165"/>
    </row>
    <row r="83" spans="1:15" ht="16.5" customHeight="1">
      <c r="A83" s="13"/>
      <c r="B83" s="74" t="s">
        <v>476</v>
      </c>
      <c r="C83" s="255" t="s">
        <v>475</v>
      </c>
      <c r="D83" s="256"/>
      <c r="E83" s="256"/>
      <c r="F83" s="256"/>
      <c r="G83" s="256"/>
      <c r="H83" s="256"/>
      <c r="I83" s="257"/>
      <c r="J83" s="74" t="s">
        <v>474</v>
      </c>
      <c r="K83" s="203"/>
      <c r="L83" s="203"/>
      <c r="M83" s="74"/>
      <c r="N83" s="214"/>
      <c r="O83" s="165"/>
    </row>
    <row r="84" spans="1:15" ht="16.5" customHeight="1">
      <c r="A84" s="13"/>
      <c r="B84" s="74" t="s">
        <v>473</v>
      </c>
      <c r="C84" s="255" t="s">
        <v>472</v>
      </c>
      <c r="D84" s="256"/>
      <c r="E84" s="256"/>
      <c r="F84" s="256"/>
      <c r="G84" s="256"/>
      <c r="H84" s="256"/>
      <c r="I84" s="257"/>
      <c r="J84" s="74" t="s">
        <v>469</v>
      </c>
      <c r="K84" s="203"/>
      <c r="L84" s="203"/>
      <c r="M84" s="74"/>
      <c r="N84" s="214"/>
      <c r="O84" s="165"/>
    </row>
    <row r="85" spans="1:15" ht="16.5" customHeight="1">
      <c r="A85" s="13"/>
      <c r="B85" s="74" t="s">
        <v>471</v>
      </c>
      <c r="C85" s="255" t="s">
        <v>470</v>
      </c>
      <c r="D85" s="256"/>
      <c r="E85" s="256"/>
      <c r="F85" s="256"/>
      <c r="G85" s="256"/>
      <c r="H85" s="256"/>
      <c r="I85" s="257"/>
      <c r="J85" s="74" t="s">
        <v>469</v>
      </c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60">
    <mergeCell ref="E18:F18"/>
    <mergeCell ref="A1:A5"/>
    <mergeCell ref="C6:D6"/>
    <mergeCell ref="E15:F15"/>
    <mergeCell ref="E16:F16"/>
    <mergeCell ref="E17:F17"/>
    <mergeCell ref="C55:G55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D69:I69"/>
    <mergeCell ref="D70:I70"/>
    <mergeCell ref="D71:I71"/>
    <mergeCell ref="J71:K71"/>
    <mergeCell ref="L71:M71"/>
    <mergeCell ref="C88:I88"/>
    <mergeCell ref="C75:I75"/>
    <mergeCell ref="C76:I76"/>
    <mergeCell ref="C77:I77"/>
    <mergeCell ref="C78:I78"/>
    <mergeCell ref="C79:I79"/>
    <mergeCell ref="C80:I80"/>
    <mergeCell ref="C81:I81"/>
    <mergeCell ref="C82:I82"/>
    <mergeCell ref="C83:I83"/>
    <mergeCell ref="C87:I87"/>
    <mergeCell ref="C84:I84"/>
    <mergeCell ref="C85:I85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P138"/>
  <sheetViews>
    <sheetView showGridLines="0" view="pageBreakPreview" zoomScaleNormal="90" zoomScaleSheetLayoutView="95" workbookViewId="0">
      <pane xSplit="1" ySplit="6" topLeftCell="B52" activePane="bottomRight" state="frozen"/>
      <selection activeCell="B83" sqref="B83"/>
      <selection pane="topRight" activeCell="B83" sqref="B83"/>
      <selection pane="bottomLeft" activeCell="B83" sqref="B83"/>
      <selection pane="bottomRight" activeCell="Q67" sqref="Q67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508</v>
      </c>
      <c r="D6" s="278"/>
      <c r="E6" s="154" t="s">
        <v>509</v>
      </c>
      <c r="F6" s="155"/>
      <c r="G6" s="155"/>
      <c r="H6" s="156" t="s">
        <v>340</v>
      </c>
      <c r="I6" s="154" t="s">
        <v>510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/>
      <c r="C45" s="192"/>
      <c r="D45" s="193"/>
      <c r="E45" s="193"/>
      <c r="F45" s="193"/>
      <c r="G45" s="193"/>
      <c r="H45" s="12" t="s">
        <v>355</v>
      </c>
      <c r="I45" s="193"/>
      <c r="J45" s="12" t="s">
        <v>357</v>
      </c>
      <c r="K45" s="193"/>
      <c r="L45" s="194"/>
      <c r="M45" s="195"/>
    </row>
    <row r="46" spans="1:13" ht="33.75" customHeight="1">
      <c r="A46" s="13"/>
      <c r="B46" s="74"/>
      <c r="C46" s="258"/>
      <c r="D46" s="259"/>
      <c r="E46" s="259"/>
      <c r="F46" s="259"/>
      <c r="G46" s="260"/>
      <c r="H46" s="12" t="s">
        <v>355</v>
      </c>
      <c r="I46" s="193"/>
      <c r="J46" s="12" t="s">
        <v>357</v>
      </c>
      <c r="K46" s="193"/>
      <c r="L46" s="194"/>
      <c r="M46" s="195"/>
    </row>
    <row r="47" spans="1:13" ht="16.5" customHeight="1">
      <c r="A47" s="13"/>
      <c r="B47" s="74"/>
      <c r="C47" s="255"/>
      <c r="D47" s="256"/>
      <c r="E47" s="256"/>
      <c r="F47" s="256"/>
      <c r="G47" s="257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/>
      <c r="C48" s="255"/>
      <c r="D48" s="256"/>
      <c r="E48" s="256"/>
      <c r="F48" s="256"/>
      <c r="G48" s="257"/>
      <c r="H48" s="12" t="s">
        <v>355</v>
      </c>
      <c r="I48" s="193"/>
      <c r="J48" s="12" t="s">
        <v>357</v>
      </c>
      <c r="K48" s="193"/>
      <c r="L48" s="194"/>
      <c r="M48" s="195"/>
    </row>
    <row r="49" spans="1:13" ht="16.5" customHeight="1">
      <c r="A49" s="13"/>
      <c r="B49" s="74"/>
      <c r="C49" s="255"/>
      <c r="D49" s="256"/>
      <c r="E49" s="256"/>
      <c r="F49" s="256"/>
      <c r="G49" s="257"/>
      <c r="H49" s="12" t="s">
        <v>355</v>
      </c>
      <c r="I49" s="193"/>
      <c r="J49" s="12" t="s">
        <v>357</v>
      </c>
      <c r="K49" s="193"/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192" t="s">
        <v>255</v>
      </c>
      <c r="D60" s="261" t="s">
        <v>519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192" t="s">
        <v>517</v>
      </c>
      <c r="D61" s="261" t="s">
        <v>520</v>
      </c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>
        <v>3</v>
      </c>
      <c r="C62" s="192" t="s">
        <v>518</v>
      </c>
      <c r="D62" s="258" t="s">
        <v>521</v>
      </c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 t="s">
        <v>511</v>
      </c>
      <c r="C75" s="255" t="s">
        <v>512</v>
      </c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 t="s">
        <v>513</v>
      </c>
      <c r="C76" s="255" t="s">
        <v>514</v>
      </c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3" customHeight="1">
      <c r="A77" s="13"/>
      <c r="B77" s="74" t="s">
        <v>515</v>
      </c>
      <c r="C77" s="258" t="s">
        <v>516</v>
      </c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E18:F18"/>
    <mergeCell ref="A1:A5"/>
    <mergeCell ref="C6:D6"/>
    <mergeCell ref="E15:F15"/>
    <mergeCell ref="E16:F16"/>
    <mergeCell ref="E17:F17"/>
    <mergeCell ref="C55:G55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C76:I76"/>
    <mergeCell ref="C77:I77"/>
    <mergeCell ref="C87:I87"/>
    <mergeCell ref="C88:I88"/>
    <mergeCell ref="D69:I69"/>
    <mergeCell ref="D70:I70"/>
    <mergeCell ref="D71:I71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T59" sqref="T59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508</v>
      </c>
      <c r="D6" s="278"/>
      <c r="E6" s="154" t="s">
        <v>509</v>
      </c>
      <c r="F6" s="155"/>
      <c r="G6" s="155"/>
      <c r="H6" s="156" t="s">
        <v>340</v>
      </c>
      <c r="I6" s="154" t="s">
        <v>510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/>
      <c r="C45" s="192"/>
      <c r="D45" s="193"/>
      <c r="E45" s="193"/>
      <c r="F45" s="193"/>
      <c r="G45" s="193"/>
      <c r="H45" s="12" t="s">
        <v>355</v>
      </c>
      <c r="I45" s="193"/>
      <c r="J45" s="12" t="s">
        <v>357</v>
      </c>
      <c r="K45" s="193"/>
      <c r="L45" s="194"/>
      <c r="M45" s="195"/>
    </row>
    <row r="46" spans="1:13" ht="33.75" customHeight="1">
      <c r="A46" s="13"/>
      <c r="B46" s="74"/>
      <c r="C46" s="258"/>
      <c r="D46" s="259"/>
      <c r="E46" s="259"/>
      <c r="F46" s="259"/>
      <c r="G46" s="260"/>
      <c r="H46" s="12" t="s">
        <v>355</v>
      </c>
      <c r="I46" s="193"/>
      <c r="J46" s="12" t="s">
        <v>357</v>
      </c>
      <c r="K46" s="193"/>
      <c r="L46" s="194"/>
      <c r="M46" s="195"/>
    </row>
    <row r="47" spans="1:13" ht="16.5" customHeight="1">
      <c r="A47" s="13"/>
      <c r="B47" s="74"/>
      <c r="C47" s="255"/>
      <c r="D47" s="256"/>
      <c r="E47" s="256"/>
      <c r="F47" s="256"/>
      <c r="G47" s="257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/>
      <c r="C48" s="255"/>
      <c r="D48" s="256"/>
      <c r="E48" s="256"/>
      <c r="F48" s="256"/>
      <c r="G48" s="257"/>
      <c r="H48" s="12" t="s">
        <v>355</v>
      </c>
      <c r="I48" s="193"/>
      <c r="J48" s="12" t="s">
        <v>357</v>
      </c>
      <c r="K48" s="193"/>
      <c r="L48" s="194"/>
      <c r="M48" s="195"/>
    </row>
    <row r="49" spans="1:13" ht="16.5" customHeight="1">
      <c r="A49" s="13"/>
      <c r="B49" s="74"/>
      <c r="C49" s="255"/>
      <c r="D49" s="256"/>
      <c r="E49" s="256"/>
      <c r="F49" s="256"/>
      <c r="G49" s="257"/>
      <c r="H49" s="12" t="s">
        <v>355</v>
      </c>
      <c r="I49" s="193"/>
      <c r="J49" s="12" t="s">
        <v>357</v>
      </c>
      <c r="K49" s="193"/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192" t="s">
        <v>255</v>
      </c>
      <c r="D60" s="261" t="s">
        <v>522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192" t="s">
        <v>345</v>
      </c>
      <c r="D61" s="261" t="s">
        <v>523</v>
      </c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 t="s">
        <v>511</v>
      </c>
      <c r="C75" s="255" t="s">
        <v>512</v>
      </c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 t="s">
        <v>513</v>
      </c>
      <c r="C76" s="255" t="s">
        <v>514</v>
      </c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3" customHeight="1">
      <c r="A77" s="13"/>
      <c r="B77" s="74" t="s">
        <v>515</v>
      </c>
      <c r="C77" s="258" t="s">
        <v>516</v>
      </c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E18:F18"/>
    <mergeCell ref="A1:A5"/>
    <mergeCell ref="C6:D6"/>
    <mergeCell ref="E15:F15"/>
    <mergeCell ref="E16:F16"/>
    <mergeCell ref="E17:F17"/>
    <mergeCell ref="C55:G55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C88:I88"/>
    <mergeCell ref="C75:I75"/>
    <mergeCell ref="C76:I76"/>
    <mergeCell ref="C77:I77"/>
    <mergeCell ref="D69:I69"/>
    <mergeCell ref="D70:I70"/>
    <mergeCell ref="D71:I71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P138"/>
  <sheetViews>
    <sheetView showGridLines="0" view="pageBreakPreview" zoomScaleNormal="90" zoomScaleSheetLayoutView="95" workbookViewId="0">
      <pane xSplit="1" ySplit="6" topLeftCell="B57" activePane="bottomRight" state="frozen"/>
      <selection activeCell="B83" sqref="B83"/>
      <selection pane="topRight" activeCell="B83" sqref="B83"/>
      <selection pane="bottomLeft" activeCell="B83" sqref="B83"/>
      <selection pane="bottomRight" activeCell="D66" sqref="D66:I6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508</v>
      </c>
      <c r="D6" s="278"/>
      <c r="E6" s="154" t="s">
        <v>509</v>
      </c>
      <c r="F6" s="155"/>
      <c r="G6" s="155"/>
      <c r="H6" s="156" t="s">
        <v>340</v>
      </c>
      <c r="I6" s="154" t="s">
        <v>510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241"/>
      <c r="D15" s="241"/>
      <c r="E15" s="271"/>
      <c r="F15" s="271"/>
      <c r="G15" s="241"/>
      <c r="H15" s="241"/>
      <c r="I15" s="241"/>
      <c r="J15" s="241"/>
      <c r="K15" s="241"/>
      <c r="L15" s="241"/>
      <c r="M15" s="172"/>
      <c r="N15" s="173"/>
    </row>
    <row r="16" spans="1:16" ht="22.5" customHeight="1">
      <c r="A16" s="13"/>
      <c r="B16" s="162"/>
      <c r="C16" s="174"/>
      <c r="D16" s="24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24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24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241"/>
      <c r="D24" s="241"/>
      <c r="E24" s="241"/>
      <c r="F24" s="241"/>
      <c r="G24" s="241"/>
      <c r="H24" s="24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248" t="s">
        <v>344</v>
      </c>
      <c r="D36" s="249"/>
      <c r="E36" s="249"/>
      <c r="F36" s="249"/>
      <c r="G36" s="249"/>
      <c r="H36" s="249"/>
      <c r="I36" s="249"/>
      <c r="J36" s="249"/>
      <c r="K36" s="249"/>
      <c r="L36" s="249"/>
      <c r="M36" s="250"/>
    </row>
    <row r="37" spans="1:13" ht="16.5" customHeight="1">
      <c r="A37" s="13"/>
      <c r="B37" s="74" t="s">
        <v>345</v>
      </c>
      <c r="C37" s="248" t="s">
        <v>344</v>
      </c>
      <c r="D37" s="249"/>
      <c r="E37" s="249"/>
      <c r="F37" s="249"/>
      <c r="G37" s="249"/>
      <c r="H37" s="249"/>
      <c r="I37" s="249"/>
      <c r="J37" s="249"/>
      <c r="K37" s="249"/>
      <c r="L37" s="249"/>
      <c r="M37" s="250"/>
    </row>
    <row r="38" spans="1:13" ht="16.5" customHeight="1">
      <c r="A38" s="13"/>
      <c r="B38" s="74" t="s">
        <v>346</v>
      </c>
      <c r="C38" s="248" t="s">
        <v>344</v>
      </c>
      <c r="D38" s="249"/>
      <c r="E38" s="249"/>
      <c r="F38" s="249"/>
      <c r="G38" s="249"/>
      <c r="H38" s="249"/>
      <c r="I38" s="249"/>
      <c r="J38" s="249"/>
      <c r="K38" s="249"/>
      <c r="L38" s="249"/>
      <c r="M38" s="250"/>
    </row>
    <row r="39" spans="1:13" ht="16.5" customHeight="1">
      <c r="A39" s="13"/>
      <c r="B39" s="74" t="s">
        <v>347</v>
      </c>
      <c r="C39" s="248" t="s">
        <v>344</v>
      </c>
      <c r="D39" s="249"/>
      <c r="E39" s="249"/>
      <c r="F39" s="249"/>
      <c r="G39" s="249"/>
      <c r="H39" s="249"/>
      <c r="I39" s="249"/>
      <c r="J39" s="249"/>
      <c r="K39" s="249"/>
      <c r="L39" s="249"/>
      <c r="M39" s="250"/>
    </row>
    <row r="40" spans="1:13" ht="16.5" customHeight="1">
      <c r="B40" s="74" t="s">
        <v>348</v>
      </c>
      <c r="C40" s="248" t="s">
        <v>344</v>
      </c>
      <c r="D40" s="249"/>
      <c r="E40" s="249"/>
      <c r="F40" s="249"/>
      <c r="G40" s="249"/>
      <c r="H40" s="249"/>
      <c r="I40" s="249"/>
      <c r="J40" s="249"/>
      <c r="K40" s="249"/>
      <c r="L40" s="249"/>
      <c r="M40" s="250"/>
    </row>
    <row r="41" spans="1:13" ht="16.5" customHeight="1">
      <c r="B41" s="188" t="s">
        <v>349</v>
      </c>
      <c r="C41" s="248" t="s">
        <v>344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50"/>
    </row>
    <row r="42" spans="1:13" ht="16.5" customHeight="1">
      <c r="B42" s="74" t="s">
        <v>350</v>
      </c>
      <c r="C42" s="248" t="s">
        <v>344</v>
      </c>
      <c r="D42" s="249"/>
      <c r="E42" s="249"/>
      <c r="F42" s="249"/>
      <c r="G42" s="249"/>
      <c r="H42" s="249"/>
      <c r="I42" s="249"/>
      <c r="J42" s="249"/>
      <c r="K42" s="249"/>
      <c r="L42" s="249"/>
      <c r="M42" s="250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203" t="s">
        <v>583</v>
      </c>
      <c r="C45" s="244" t="s">
        <v>582</v>
      </c>
      <c r="D45" s="243"/>
      <c r="E45" s="243"/>
      <c r="F45" s="243"/>
      <c r="G45" s="243"/>
      <c r="H45" s="12" t="s">
        <v>355</v>
      </c>
      <c r="I45" s="243" t="s">
        <v>140</v>
      </c>
      <c r="J45" s="12" t="s">
        <v>357</v>
      </c>
      <c r="K45" s="243" t="s">
        <v>581</v>
      </c>
      <c r="L45" s="194"/>
      <c r="M45" s="195"/>
    </row>
    <row r="46" spans="1:13" ht="29.25" customHeight="1">
      <c r="A46" s="13"/>
      <c r="B46" s="203"/>
      <c r="C46" s="258"/>
      <c r="D46" s="259"/>
      <c r="E46" s="259"/>
      <c r="F46" s="259"/>
      <c r="G46" s="260"/>
      <c r="H46" s="12" t="s">
        <v>355</v>
      </c>
      <c r="I46" s="243"/>
      <c r="J46" s="12" t="s">
        <v>357</v>
      </c>
      <c r="K46" s="243"/>
      <c r="L46" s="194"/>
      <c r="M46" s="195"/>
    </row>
    <row r="47" spans="1:13" ht="31.5" customHeight="1">
      <c r="A47" s="13"/>
      <c r="B47" s="203"/>
      <c r="C47" s="258"/>
      <c r="D47" s="256"/>
      <c r="E47" s="256"/>
      <c r="F47" s="256"/>
      <c r="G47" s="257"/>
      <c r="H47" s="12" t="s">
        <v>355</v>
      </c>
      <c r="I47" s="243"/>
      <c r="J47" s="12" t="s">
        <v>357</v>
      </c>
      <c r="K47" s="243"/>
      <c r="L47" s="194"/>
      <c r="M47" s="195"/>
    </row>
    <row r="48" spans="1:13" ht="16.5" customHeight="1">
      <c r="A48" s="13"/>
      <c r="B48" s="203"/>
      <c r="C48" s="255"/>
      <c r="D48" s="256"/>
      <c r="E48" s="256"/>
      <c r="F48" s="256"/>
      <c r="G48" s="257"/>
      <c r="H48" s="12" t="s">
        <v>355</v>
      </c>
      <c r="I48" s="243"/>
      <c r="J48" s="12" t="s">
        <v>357</v>
      </c>
      <c r="K48" s="243"/>
      <c r="L48" s="194"/>
      <c r="M48" s="195"/>
    </row>
    <row r="49" spans="1:13" ht="16.5" customHeight="1">
      <c r="A49" s="13"/>
      <c r="B49" s="203"/>
      <c r="C49" s="255"/>
      <c r="D49" s="256"/>
      <c r="E49" s="256"/>
      <c r="F49" s="256"/>
      <c r="G49" s="257"/>
      <c r="H49" s="12" t="s">
        <v>355</v>
      </c>
      <c r="I49" s="243"/>
      <c r="J49" s="12" t="s">
        <v>357</v>
      </c>
      <c r="K49" s="243"/>
      <c r="L49" s="194"/>
      <c r="M49" s="195"/>
    </row>
    <row r="50" spans="1:13" ht="16.5" customHeight="1">
      <c r="A50" s="13"/>
      <c r="B50" s="203"/>
      <c r="C50" s="255"/>
      <c r="D50" s="256"/>
      <c r="E50" s="256"/>
      <c r="F50" s="256"/>
      <c r="G50" s="257"/>
      <c r="H50" s="12" t="s">
        <v>355</v>
      </c>
      <c r="I50" s="243"/>
      <c r="J50" s="12" t="s">
        <v>357</v>
      </c>
      <c r="K50" s="243"/>
      <c r="L50" s="194"/>
      <c r="M50" s="195"/>
    </row>
    <row r="51" spans="1:13" ht="16.5" customHeight="1">
      <c r="A51" s="13"/>
      <c r="B51" s="203"/>
      <c r="C51" s="255"/>
      <c r="D51" s="256"/>
      <c r="E51" s="256"/>
      <c r="F51" s="256"/>
      <c r="G51" s="257"/>
      <c r="H51" s="12" t="s">
        <v>355</v>
      </c>
      <c r="I51" s="243"/>
      <c r="J51" s="12" t="s">
        <v>357</v>
      </c>
      <c r="K51" s="243"/>
      <c r="L51" s="194"/>
      <c r="M51" s="195"/>
    </row>
    <row r="52" spans="1:13" ht="16.5" customHeight="1">
      <c r="A52" s="13"/>
      <c r="B52" s="203"/>
      <c r="C52" s="258"/>
      <c r="D52" s="259"/>
      <c r="E52" s="259"/>
      <c r="F52" s="259"/>
      <c r="G52" s="260"/>
      <c r="H52" s="12" t="s">
        <v>355</v>
      </c>
      <c r="I52" s="243"/>
      <c r="J52" s="12" t="s">
        <v>357</v>
      </c>
      <c r="K52" s="243"/>
      <c r="L52" s="194"/>
      <c r="M52" s="195"/>
    </row>
    <row r="53" spans="1:13" ht="16.5" customHeight="1">
      <c r="A53" s="13"/>
      <c r="B53" s="203"/>
      <c r="H53" s="12" t="s">
        <v>355</v>
      </c>
      <c r="I53" s="243"/>
      <c r="J53" s="12" t="s">
        <v>357</v>
      </c>
      <c r="K53" s="243"/>
      <c r="L53" s="194"/>
      <c r="M53" s="195"/>
    </row>
    <row r="54" spans="1:13" ht="25.5" customHeight="1">
      <c r="A54" s="13"/>
      <c r="B54" s="289"/>
      <c r="C54" s="255"/>
      <c r="D54" s="256"/>
      <c r="E54" s="256"/>
      <c r="F54" s="256"/>
      <c r="G54" s="257"/>
      <c r="H54" s="12" t="s">
        <v>355</v>
      </c>
      <c r="I54" s="243"/>
      <c r="J54" s="12" t="s">
        <v>357</v>
      </c>
      <c r="K54" s="243"/>
      <c r="L54" s="194"/>
      <c r="M54" s="195"/>
    </row>
    <row r="55" spans="1:13" ht="24.75" customHeight="1">
      <c r="A55" s="13"/>
      <c r="B55" s="289"/>
      <c r="C55" s="255"/>
      <c r="D55" s="256"/>
      <c r="E55" s="256"/>
      <c r="F55" s="256"/>
      <c r="G55" s="257"/>
      <c r="H55" s="12" t="s">
        <v>355</v>
      </c>
      <c r="I55" s="243"/>
      <c r="J55" s="12" t="s">
        <v>357</v>
      </c>
      <c r="K55" s="243"/>
      <c r="L55" s="194"/>
      <c r="M55" s="195"/>
    </row>
    <row r="56" spans="1:13" ht="24" customHeight="1">
      <c r="A56" s="13"/>
      <c r="B56" s="289"/>
      <c r="C56" s="255"/>
      <c r="D56" s="256"/>
      <c r="E56" s="256"/>
      <c r="F56" s="256"/>
      <c r="G56" s="257"/>
      <c r="H56" s="12" t="s">
        <v>355</v>
      </c>
      <c r="I56" s="243"/>
      <c r="J56" s="12" t="s">
        <v>357</v>
      </c>
      <c r="K56" s="24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203" t="s">
        <v>584</v>
      </c>
      <c r="D60" s="261" t="s">
        <v>591</v>
      </c>
      <c r="E60" s="290"/>
      <c r="F60" s="290"/>
      <c r="G60" s="290"/>
      <c r="H60" s="290"/>
      <c r="I60" s="291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203" t="s">
        <v>585</v>
      </c>
      <c r="D61" s="261" t="s">
        <v>592</v>
      </c>
      <c r="E61" s="290"/>
      <c r="F61" s="290"/>
      <c r="G61" s="290"/>
      <c r="H61" s="290"/>
      <c r="I61" s="291"/>
      <c r="J61" s="275"/>
      <c r="K61" s="276"/>
      <c r="L61" s="244"/>
      <c r="M61" s="247"/>
    </row>
    <row r="62" spans="1:13" ht="24.95" customHeight="1">
      <c r="A62" s="13"/>
      <c r="B62" s="203">
        <v>3</v>
      </c>
      <c r="C62" s="203" t="s">
        <v>586</v>
      </c>
      <c r="D62" s="255" t="s">
        <v>593</v>
      </c>
      <c r="E62" s="256"/>
      <c r="F62" s="256"/>
      <c r="G62" s="256"/>
      <c r="H62" s="256"/>
      <c r="I62" s="257"/>
      <c r="J62" s="264"/>
      <c r="K62" s="265"/>
      <c r="L62" s="261"/>
      <c r="M62" s="268"/>
    </row>
    <row r="63" spans="1:13" ht="27" customHeight="1">
      <c r="A63" s="13"/>
      <c r="B63" s="203">
        <v>4</v>
      </c>
      <c r="C63" s="203" t="s">
        <v>587</v>
      </c>
      <c r="D63" s="261" t="s">
        <v>590</v>
      </c>
      <c r="E63" s="290"/>
      <c r="F63" s="290"/>
      <c r="G63" s="290"/>
      <c r="H63" s="290"/>
      <c r="I63" s="291"/>
      <c r="J63" s="264"/>
      <c r="K63" s="265"/>
      <c r="L63" s="261"/>
      <c r="M63" s="268"/>
    </row>
    <row r="64" spans="1:13" ht="27" customHeight="1">
      <c r="A64" s="13"/>
      <c r="B64" s="203">
        <v>5</v>
      </c>
      <c r="C64" s="203" t="s">
        <v>588</v>
      </c>
      <c r="D64" s="261" t="s">
        <v>589</v>
      </c>
      <c r="E64" s="267"/>
      <c r="F64" s="267"/>
      <c r="G64" s="267"/>
      <c r="H64" s="267"/>
      <c r="I64" s="266"/>
      <c r="J64" s="244"/>
      <c r="K64" s="245"/>
      <c r="L64" s="242"/>
      <c r="M64" s="246"/>
    </row>
    <row r="65" spans="1:15" ht="42" customHeight="1">
      <c r="A65" s="13"/>
      <c r="B65" s="203"/>
      <c r="C65" s="244"/>
      <c r="D65" s="261"/>
      <c r="E65" s="267"/>
      <c r="F65" s="267"/>
      <c r="G65" s="267"/>
      <c r="H65" s="267"/>
      <c r="I65" s="266"/>
      <c r="J65" s="244"/>
      <c r="K65" s="245"/>
      <c r="L65" s="258"/>
      <c r="M65" s="260"/>
    </row>
    <row r="66" spans="1:15" ht="47.25" customHeight="1">
      <c r="A66" s="13"/>
      <c r="B66" s="203"/>
      <c r="C66" s="244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244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244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244"/>
      <c r="D69" s="258"/>
      <c r="E69" s="259"/>
      <c r="F69" s="259"/>
      <c r="G69" s="259"/>
      <c r="H69" s="259"/>
      <c r="I69" s="260"/>
      <c r="J69" s="244"/>
      <c r="K69" s="247"/>
      <c r="L69" s="244"/>
      <c r="M69" s="247"/>
    </row>
    <row r="70" spans="1:15" ht="33" customHeight="1">
      <c r="A70" s="13"/>
      <c r="B70" s="203"/>
      <c r="C70" s="244"/>
      <c r="D70" s="258"/>
      <c r="E70" s="259"/>
      <c r="F70" s="259"/>
      <c r="G70" s="259"/>
      <c r="H70" s="259"/>
      <c r="I70" s="260"/>
      <c r="J70" s="244"/>
      <c r="K70" s="247"/>
      <c r="L70" s="244"/>
      <c r="M70" s="247"/>
    </row>
    <row r="71" spans="1:15" ht="84.75" customHeight="1">
      <c r="A71" s="13"/>
      <c r="B71" s="203"/>
      <c r="C71" s="242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/>
      <c r="C75" s="255"/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/>
      <c r="C76" s="255"/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3" customHeight="1">
      <c r="A77" s="13"/>
      <c r="B77" s="74"/>
      <c r="C77" s="258"/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244"/>
      <c r="D78" s="243"/>
      <c r="E78" s="243"/>
      <c r="F78" s="243"/>
      <c r="G78" s="243"/>
      <c r="H78" s="243"/>
      <c r="I78" s="24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244"/>
      <c r="D79" s="243"/>
      <c r="E79" s="243"/>
      <c r="F79" s="243"/>
      <c r="G79" s="243"/>
      <c r="H79" s="243"/>
      <c r="I79" s="24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244"/>
      <c r="D83" s="243"/>
      <c r="E83" s="243"/>
      <c r="F83" s="243"/>
      <c r="G83" s="243"/>
      <c r="H83" s="243"/>
      <c r="I83" s="24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244"/>
      <c r="D84" s="243"/>
      <c r="E84" s="243"/>
      <c r="F84" s="243"/>
      <c r="G84" s="243"/>
      <c r="H84" s="243"/>
      <c r="I84" s="24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244"/>
      <c r="D85" s="243"/>
      <c r="E85" s="243"/>
      <c r="F85" s="243"/>
      <c r="G85" s="243"/>
      <c r="H85" s="243"/>
      <c r="I85" s="24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244"/>
      <c r="D86" s="243"/>
      <c r="E86" s="243"/>
      <c r="F86" s="243"/>
      <c r="G86" s="243"/>
      <c r="H86" s="243"/>
      <c r="I86" s="24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243"/>
      <c r="E89" s="243"/>
      <c r="F89" s="243"/>
      <c r="G89" s="243"/>
      <c r="H89" s="243"/>
      <c r="I89" s="24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24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1">
    <mergeCell ref="C76:I76"/>
    <mergeCell ref="C77:I77"/>
    <mergeCell ref="C87:I87"/>
    <mergeCell ref="C88:I88"/>
    <mergeCell ref="D69:I69"/>
    <mergeCell ref="D70:I70"/>
    <mergeCell ref="D71:I71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D64:I64"/>
    <mergeCell ref="D65:I65"/>
    <mergeCell ref="L65:M65"/>
    <mergeCell ref="D66:I66"/>
    <mergeCell ref="J66:K66"/>
    <mergeCell ref="L66:M66"/>
    <mergeCell ref="D62:I62"/>
    <mergeCell ref="J62:K62"/>
    <mergeCell ref="L62:M62"/>
    <mergeCell ref="D63:I63"/>
    <mergeCell ref="J63:K63"/>
    <mergeCell ref="L63:M63"/>
    <mergeCell ref="C56:G56"/>
    <mergeCell ref="D60:I60"/>
    <mergeCell ref="J60:K60"/>
    <mergeCell ref="L60:M60"/>
    <mergeCell ref="D61:I61"/>
    <mergeCell ref="J61:K61"/>
    <mergeCell ref="C50:G50"/>
    <mergeCell ref="C51:G51"/>
    <mergeCell ref="C52:G52"/>
    <mergeCell ref="C54:G54"/>
    <mergeCell ref="C55:G55"/>
    <mergeCell ref="E19:F19"/>
    <mergeCell ref="C35:M35"/>
    <mergeCell ref="C46:G46"/>
    <mergeCell ref="C47:G47"/>
    <mergeCell ref="C48:G48"/>
    <mergeCell ref="C49:G49"/>
    <mergeCell ref="A1:A5"/>
    <mergeCell ref="C6:D6"/>
    <mergeCell ref="E15:F15"/>
    <mergeCell ref="E16:F16"/>
    <mergeCell ref="E17:F17"/>
    <mergeCell ref="E18:F18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P138"/>
  <sheetViews>
    <sheetView showGridLines="0" view="pageBreakPreview" zoomScaleNormal="90" zoomScaleSheetLayoutView="95" workbookViewId="0">
      <pane xSplit="1" ySplit="6" topLeftCell="B47" activePane="bottomRight" state="frozen"/>
      <selection activeCell="B83" sqref="B83"/>
      <selection pane="topRight" activeCell="B83" sqref="B83"/>
      <selection pane="bottomLeft" activeCell="B83" sqref="B83"/>
      <selection pane="bottomRight" activeCell="D61" sqref="D61:I6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508</v>
      </c>
      <c r="D6" s="278"/>
      <c r="E6" s="154" t="s">
        <v>509</v>
      </c>
      <c r="F6" s="155"/>
      <c r="G6" s="155"/>
      <c r="H6" s="156" t="s">
        <v>340</v>
      </c>
      <c r="I6" s="154" t="s">
        <v>510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241"/>
      <c r="D15" s="241"/>
      <c r="E15" s="271"/>
      <c r="F15" s="271"/>
      <c r="G15" s="241"/>
      <c r="H15" s="241"/>
      <c r="I15" s="241"/>
      <c r="J15" s="241"/>
      <c r="K15" s="241"/>
      <c r="L15" s="241"/>
      <c r="M15" s="172"/>
      <c r="N15" s="173"/>
    </row>
    <row r="16" spans="1:16" ht="22.5" customHeight="1">
      <c r="A16" s="13"/>
      <c r="B16" s="162"/>
      <c r="C16" s="174"/>
      <c r="D16" s="24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24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24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241"/>
      <c r="D24" s="241"/>
      <c r="E24" s="241"/>
      <c r="F24" s="241"/>
      <c r="G24" s="241"/>
      <c r="H24" s="24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248" t="s">
        <v>344</v>
      </c>
      <c r="D36" s="249"/>
      <c r="E36" s="249"/>
      <c r="F36" s="249"/>
      <c r="G36" s="249"/>
      <c r="H36" s="249"/>
      <c r="I36" s="249"/>
      <c r="J36" s="249"/>
      <c r="K36" s="249"/>
      <c r="L36" s="249"/>
      <c r="M36" s="250"/>
    </row>
    <row r="37" spans="1:13" ht="16.5" customHeight="1">
      <c r="A37" s="13"/>
      <c r="B37" s="74" t="s">
        <v>345</v>
      </c>
      <c r="C37" s="248" t="s">
        <v>344</v>
      </c>
      <c r="D37" s="249"/>
      <c r="E37" s="249"/>
      <c r="F37" s="249"/>
      <c r="G37" s="249"/>
      <c r="H37" s="249"/>
      <c r="I37" s="249"/>
      <c r="J37" s="249"/>
      <c r="K37" s="249"/>
      <c r="L37" s="249"/>
      <c r="M37" s="250"/>
    </row>
    <row r="38" spans="1:13" ht="16.5" customHeight="1">
      <c r="A38" s="13"/>
      <c r="B38" s="74" t="s">
        <v>346</v>
      </c>
      <c r="C38" s="248" t="s">
        <v>344</v>
      </c>
      <c r="D38" s="249"/>
      <c r="E38" s="249"/>
      <c r="F38" s="249"/>
      <c r="G38" s="249"/>
      <c r="H38" s="249"/>
      <c r="I38" s="249"/>
      <c r="J38" s="249"/>
      <c r="K38" s="249"/>
      <c r="L38" s="249"/>
      <c r="M38" s="250"/>
    </row>
    <row r="39" spans="1:13" ht="16.5" customHeight="1">
      <c r="A39" s="13"/>
      <c r="B39" s="74" t="s">
        <v>347</v>
      </c>
      <c r="C39" s="248" t="s">
        <v>344</v>
      </c>
      <c r="D39" s="249"/>
      <c r="E39" s="249"/>
      <c r="F39" s="249"/>
      <c r="G39" s="249"/>
      <c r="H39" s="249"/>
      <c r="I39" s="249"/>
      <c r="J39" s="249"/>
      <c r="K39" s="249"/>
      <c r="L39" s="249"/>
      <c r="M39" s="250"/>
    </row>
    <row r="40" spans="1:13" ht="16.5" customHeight="1">
      <c r="B40" s="74" t="s">
        <v>348</v>
      </c>
      <c r="C40" s="248" t="s">
        <v>344</v>
      </c>
      <c r="D40" s="249"/>
      <c r="E40" s="249"/>
      <c r="F40" s="249"/>
      <c r="G40" s="249"/>
      <c r="H40" s="249"/>
      <c r="I40" s="249"/>
      <c r="J40" s="249"/>
      <c r="K40" s="249"/>
      <c r="L40" s="249"/>
      <c r="M40" s="250"/>
    </row>
    <row r="41" spans="1:13" ht="16.5" customHeight="1">
      <c r="B41" s="188" t="s">
        <v>349</v>
      </c>
      <c r="C41" s="248" t="s">
        <v>344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50"/>
    </row>
    <row r="42" spans="1:13" ht="16.5" customHeight="1">
      <c r="B42" s="74" t="s">
        <v>350</v>
      </c>
      <c r="C42" s="248" t="s">
        <v>344</v>
      </c>
      <c r="D42" s="249"/>
      <c r="E42" s="249"/>
      <c r="F42" s="249"/>
      <c r="G42" s="249"/>
      <c r="H42" s="249"/>
      <c r="I42" s="249"/>
      <c r="J42" s="249"/>
      <c r="K42" s="249"/>
      <c r="L42" s="249"/>
      <c r="M42" s="250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203" t="s">
        <v>603</v>
      </c>
      <c r="C45" s="244" t="s">
        <v>604</v>
      </c>
      <c r="D45" s="243"/>
      <c r="E45" s="243"/>
      <c r="F45" s="243"/>
      <c r="G45" s="243"/>
      <c r="H45" s="12" t="s">
        <v>355</v>
      </c>
      <c r="I45" s="243" t="s">
        <v>140</v>
      </c>
      <c r="J45" s="12" t="s">
        <v>357</v>
      </c>
      <c r="K45" s="243" t="s">
        <v>581</v>
      </c>
      <c r="L45" s="194"/>
      <c r="M45" s="195"/>
    </row>
    <row r="46" spans="1:13" ht="29.25" customHeight="1">
      <c r="A46" s="13"/>
      <c r="B46" s="203"/>
      <c r="C46" s="258"/>
      <c r="D46" s="259"/>
      <c r="E46" s="259"/>
      <c r="F46" s="259"/>
      <c r="G46" s="260"/>
      <c r="H46" s="12" t="s">
        <v>355</v>
      </c>
      <c r="I46" s="243"/>
      <c r="J46" s="12" t="s">
        <v>357</v>
      </c>
      <c r="K46" s="243"/>
      <c r="L46" s="194"/>
      <c r="M46" s="195"/>
    </row>
    <row r="47" spans="1:13" ht="31.5" customHeight="1">
      <c r="A47" s="13"/>
      <c r="B47" s="203"/>
      <c r="C47" s="258"/>
      <c r="D47" s="256"/>
      <c r="E47" s="256"/>
      <c r="F47" s="256"/>
      <c r="G47" s="257"/>
      <c r="H47" s="12" t="s">
        <v>355</v>
      </c>
      <c r="I47" s="243"/>
      <c r="J47" s="12" t="s">
        <v>357</v>
      </c>
      <c r="K47" s="243"/>
      <c r="L47" s="194"/>
      <c r="M47" s="195"/>
    </row>
    <row r="48" spans="1:13" ht="16.5" customHeight="1">
      <c r="A48" s="13"/>
      <c r="B48" s="203"/>
      <c r="C48" s="255"/>
      <c r="D48" s="256"/>
      <c r="E48" s="256"/>
      <c r="F48" s="256"/>
      <c r="G48" s="257"/>
      <c r="H48" s="12" t="s">
        <v>355</v>
      </c>
      <c r="I48" s="243"/>
      <c r="J48" s="12" t="s">
        <v>357</v>
      </c>
      <c r="K48" s="243"/>
      <c r="L48" s="194"/>
      <c r="M48" s="195"/>
    </row>
    <row r="49" spans="1:13" ht="16.5" customHeight="1">
      <c r="A49" s="13"/>
      <c r="B49" s="203"/>
      <c r="C49" s="255"/>
      <c r="D49" s="256"/>
      <c r="E49" s="256"/>
      <c r="F49" s="256"/>
      <c r="G49" s="257"/>
      <c r="H49" s="12" t="s">
        <v>355</v>
      </c>
      <c r="I49" s="243"/>
      <c r="J49" s="12" t="s">
        <v>357</v>
      </c>
      <c r="K49" s="243"/>
      <c r="L49" s="194"/>
      <c r="M49" s="195"/>
    </row>
    <row r="50" spans="1:13" ht="16.5" customHeight="1">
      <c r="A50" s="13"/>
      <c r="B50" s="203"/>
      <c r="C50" s="255"/>
      <c r="D50" s="256"/>
      <c r="E50" s="256"/>
      <c r="F50" s="256"/>
      <c r="G50" s="257"/>
      <c r="H50" s="12" t="s">
        <v>355</v>
      </c>
      <c r="I50" s="243"/>
      <c r="J50" s="12" t="s">
        <v>357</v>
      </c>
      <c r="K50" s="243"/>
      <c r="L50" s="194"/>
      <c r="M50" s="195"/>
    </row>
    <row r="51" spans="1:13" ht="16.5" customHeight="1">
      <c r="A51" s="13"/>
      <c r="B51" s="203"/>
      <c r="C51" s="255"/>
      <c r="D51" s="256"/>
      <c r="E51" s="256"/>
      <c r="F51" s="256"/>
      <c r="G51" s="257"/>
      <c r="H51" s="12" t="s">
        <v>355</v>
      </c>
      <c r="I51" s="243"/>
      <c r="J51" s="12" t="s">
        <v>357</v>
      </c>
      <c r="K51" s="243"/>
      <c r="L51" s="194"/>
      <c r="M51" s="195"/>
    </row>
    <row r="52" spans="1:13" ht="16.5" customHeight="1">
      <c r="A52" s="13"/>
      <c r="B52" s="203"/>
      <c r="C52" s="258"/>
      <c r="D52" s="259"/>
      <c r="E52" s="259"/>
      <c r="F52" s="259"/>
      <c r="G52" s="260"/>
      <c r="H52" s="12" t="s">
        <v>355</v>
      </c>
      <c r="I52" s="243"/>
      <c r="J52" s="12" t="s">
        <v>357</v>
      </c>
      <c r="K52" s="243"/>
      <c r="L52" s="194"/>
      <c r="M52" s="195"/>
    </row>
    <row r="53" spans="1:13" ht="16.5" customHeight="1">
      <c r="A53" s="13"/>
      <c r="B53" s="203"/>
      <c r="H53" s="12" t="s">
        <v>355</v>
      </c>
      <c r="I53" s="243"/>
      <c r="J53" s="12" t="s">
        <v>357</v>
      </c>
      <c r="K53" s="243"/>
      <c r="L53" s="194"/>
      <c r="M53" s="195"/>
    </row>
    <row r="54" spans="1:13" ht="25.5" customHeight="1">
      <c r="A54" s="13"/>
      <c r="B54" s="289"/>
      <c r="C54" s="255"/>
      <c r="D54" s="256"/>
      <c r="E54" s="256"/>
      <c r="F54" s="256"/>
      <c r="G54" s="257"/>
      <c r="H54" s="12" t="s">
        <v>355</v>
      </c>
      <c r="I54" s="243"/>
      <c r="J54" s="12" t="s">
        <v>357</v>
      </c>
      <c r="K54" s="243"/>
      <c r="L54" s="194"/>
      <c r="M54" s="195"/>
    </row>
    <row r="55" spans="1:13" ht="24.75" customHeight="1">
      <c r="A55" s="13"/>
      <c r="B55" s="289"/>
      <c r="C55" s="255"/>
      <c r="D55" s="256"/>
      <c r="E55" s="256"/>
      <c r="F55" s="256"/>
      <c r="G55" s="257"/>
      <c r="H55" s="12" t="s">
        <v>355</v>
      </c>
      <c r="I55" s="243"/>
      <c r="J55" s="12" t="s">
        <v>357</v>
      </c>
      <c r="K55" s="243"/>
      <c r="L55" s="194"/>
      <c r="M55" s="195"/>
    </row>
    <row r="56" spans="1:13" ht="24" customHeight="1">
      <c r="A56" s="13"/>
      <c r="B56" s="289"/>
      <c r="C56" s="255"/>
      <c r="D56" s="256"/>
      <c r="E56" s="256"/>
      <c r="F56" s="256"/>
      <c r="G56" s="257"/>
      <c r="H56" s="12" t="s">
        <v>355</v>
      </c>
      <c r="I56" s="243"/>
      <c r="J56" s="12" t="s">
        <v>357</v>
      </c>
      <c r="K56" s="24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203" t="s">
        <v>605</v>
      </c>
      <c r="D60" s="261" t="s">
        <v>606</v>
      </c>
      <c r="E60" s="290"/>
      <c r="F60" s="290"/>
      <c r="G60" s="290"/>
      <c r="H60" s="290"/>
      <c r="I60" s="291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203" t="s">
        <v>607</v>
      </c>
      <c r="D61" s="261" t="s">
        <v>608</v>
      </c>
      <c r="E61" s="290"/>
      <c r="F61" s="290"/>
      <c r="G61" s="290"/>
      <c r="H61" s="290"/>
      <c r="I61" s="291"/>
      <c r="J61" s="275"/>
      <c r="K61" s="276"/>
      <c r="L61" s="244"/>
      <c r="M61" s="247"/>
    </row>
    <row r="62" spans="1:13" ht="24.95" customHeight="1">
      <c r="A62" s="13"/>
      <c r="B62" s="203"/>
      <c r="C62" s="203"/>
      <c r="D62" s="255"/>
      <c r="E62" s="256"/>
      <c r="F62" s="256"/>
      <c r="G62" s="256"/>
      <c r="H62" s="256"/>
      <c r="I62" s="257"/>
      <c r="J62" s="264"/>
      <c r="K62" s="265"/>
      <c r="L62" s="261"/>
      <c r="M62" s="268"/>
    </row>
    <row r="63" spans="1:13" ht="27" customHeight="1">
      <c r="A63" s="13"/>
      <c r="B63" s="203"/>
      <c r="C63" s="203"/>
      <c r="D63" s="261"/>
      <c r="E63" s="290"/>
      <c r="F63" s="290"/>
      <c r="G63" s="290"/>
      <c r="H63" s="290"/>
      <c r="I63" s="291"/>
      <c r="J63" s="264"/>
      <c r="K63" s="265"/>
      <c r="L63" s="261"/>
      <c r="M63" s="268"/>
    </row>
    <row r="64" spans="1:13" ht="27" customHeight="1">
      <c r="A64" s="13"/>
      <c r="B64" s="203"/>
      <c r="C64" s="203"/>
      <c r="D64" s="261"/>
      <c r="E64" s="267"/>
      <c r="F64" s="267"/>
      <c r="G64" s="267"/>
      <c r="H64" s="267"/>
      <c r="I64" s="266"/>
      <c r="J64" s="244"/>
      <c r="K64" s="245"/>
      <c r="L64" s="242"/>
      <c r="M64" s="246"/>
    </row>
    <row r="65" spans="1:15" ht="42" customHeight="1">
      <c r="A65" s="13"/>
      <c r="B65" s="203"/>
      <c r="C65" s="244"/>
      <c r="D65" s="261"/>
      <c r="E65" s="267"/>
      <c r="F65" s="267"/>
      <c r="G65" s="267"/>
      <c r="H65" s="267"/>
      <c r="I65" s="266"/>
      <c r="J65" s="244"/>
      <c r="K65" s="245"/>
      <c r="L65" s="258"/>
      <c r="M65" s="260"/>
    </row>
    <row r="66" spans="1:15" ht="47.25" customHeight="1">
      <c r="A66" s="13"/>
      <c r="B66" s="203"/>
      <c r="C66" s="244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244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244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244"/>
      <c r="D69" s="258"/>
      <c r="E69" s="259"/>
      <c r="F69" s="259"/>
      <c r="G69" s="259"/>
      <c r="H69" s="259"/>
      <c r="I69" s="260"/>
      <c r="J69" s="244"/>
      <c r="K69" s="247"/>
      <c r="L69" s="244"/>
      <c r="M69" s="247"/>
    </row>
    <row r="70" spans="1:15" ht="33" customHeight="1">
      <c r="A70" s="13"/>
      <c r="B70" s="203"/>
      <c r="C70" s="244"/>
      <c r="D70" s="258"/>
      <c r="E70" s="259"/>
      <c r="F70" s="259"/>
      <c r="G70" s="259"/>
      <c r="H70" s="259"/>
      <c r="I70" s="260"/>
      <c r="J70" s="244"/>
      <c r="K70" s="247"/>
      <c r="L70" s="244"/>
      <c r="M70" s="247"/>
    </row>
    <row r="71" spans="1:15" ht="84.75" customHeight="1">
      <c r="A71" s="13"/>
      <c r="B71" s="203"/>
      <c r="C71" s="242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/>
      <c r="C75" s="255"/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/>
      <c r="C76" s="255"/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3" customHeight="1">
      <c r="A77" s="13"/>
      <c r="B77" s="74"/>
      <c r="C77" s="258"/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244"/>
      <c r="D78" s="243"/>
      <c r="E78" s="243"/>
      <c r="F78" s="243"/>
      <c r="G78" s="243"/>
      <c r="H78" s="243"/>
      <c r="I78" s="24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244"/>
      <c r="D79" s="243"/>
      <c r="E79" s="243"/>
      <c r="F79" s="243"/>
      <c r="G79" s="243"/>
      <c r="H79" s="243"/>
      <c r="I79" s="24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244"/>
      <c r="D83" s="243"/>
      <c r="E83" s="243"/>
      <c r="F83" s="243"/>
      <c r="G83" s="243"/>
      <c r="H83" s="243"/>
      <c r="I83" s="24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244"/>
      <c r="D84" s="243"/>
      <c r="E84" s="243"/>
      <c r="F84" s="243"/>
      <c r="G84" s="243"/>
      <c r="H84" s="243"/>
      <c r="I84" s="24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244"/>
      <c r="D85" s="243"/>
      <c r="E85" s="243"/>
      <c r="F85" s="243"/>
      <c r="G85" s="243"/>
      <c r="H85" s="243"/>
      <c r="I85" s="24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244"/>
      <c r="D86" s="243"/>
      <c r="E86" s="243"/>
      <c r="F86" s="243"/>
      <c r="G86" s="243"/>
      <c r="H86" s="243"/>
      <c r="I86" s="24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243"/>
      <c r="E89" s="243"/>
      <c r="F89" s="243"/>
      <c r="G89" s="243"/>
      <c r="H89" s="243"/>
      <c r="I89" s="24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24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1">
    <mergeCell ref="C75:I75"/>
    <mergeCell ref="C76:I76"/>
    <mergeCell ref="C77:I77"/>
    <mergeCell ref="C87:I87"/>
    <mergeCell ref="C88:I88"/>
    <mergeCell ref="D68:I68"/>
    <mergeCell ref="J68:K68"/>
    <mergeCell ref="L68:M68"/>
    <mergeCell ref="D69:I69"/>
    <mergeCell ref="D70:I70"/>
    <mergeCell ref="D71:I71"/>
    <mergeCell ref="J71:K71"/>
    <mergeCell ref="L71:M71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0:I60"/>
    <mergeCell ref="J60:K60"/>
    <mergeCell ref="L60:M60"/>
    <mergeCell ref="D61:I61"/>
    <mergeCell ref="J61:K61"/>
    <mergeCell ref="D62:I62"/>
    <mergeCell ref="J62:K62"/>
    <mergeCell ref="L62:M62"/>
    <mergeCell ref="C50:G50"/>
    <mergeCell ref="C51:G51"/>
    <mergeCell ref="C52:G52"/>
    <mergeCell ref="C54:G54"/>
    <mergeCell ref="C55:G55"/>
    <mergeCell ref="C56:G56"/>
    <mergeCell ref="E19:F19"/>
    <mergeCell ref="C35:M35"/>
    <mergeCell ref="C46:G46"/>
    <mergeCell ref="C47:G47"/>
    <mergeCell ref="C48:G48"/>
    <mergeCell ref="C49:G49"/>
    <mergeCell ref="A1:A5"/>
    <mergeCell ref="C6:D6"/>
    <mergeCell ref="E15:F15"/>
    <mergeCell ref="E16:F16"/>
    <mergeCell ref="E17:F17"/>
    <mergeCell ref="E18:F18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P138"/>
  <sheetViews>
    <sheetView showGridLines="0" tabSelected="1" view="pageBreakPreview" zoomScaleNormal="90" zoomScaleSheetLayoutView="95" workbookViewId="0">
      <pane xSplit="1" ySplit="6" topLeftCell="B54" activePane="bottomRight" state="frozen"/>
      <selection activeCell="B83" sqref="B83"/>
      <selection pane="topRight" activeCell="B83" sqref="B83"/>
      <selection pane="bottomLeft" activeCell="B83" sqref="B83"/>
      <selection pane="bottomRight" activeCell="D63" sqref="D63:I63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508</v>
      </c>
      <c r="D6" s="278"/>
      <c r="E6" s="154" t="s">
        <v>509</v>
      </c>
      <c r="F6" s="155"/>
      <c r="G6" s="155"/>
      <c r="H6" s="156" t="s">
        <v>340</v>
      </c>
      <c r="I6" s="154" t="s">
        <v>510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241"/>
      <c r="D15" s="241"/>
      <c r="E15" s="271"/>
      <c r="F15" s="271"/>
      <c r="G15" s="241"/>
      <c r="H15" s="241"/>
      <c r="I15" s="241"/>
      <c r="J15" s="241"/>
      <c r="K15" s="241"/>
      <c r="L15" s="241"/>
      <c r="M15" s="172"/>
      <c r="N15" s="173"/>
    </row>
    <row r="16" spans="1:16" ht="22.5" customHeight="1">
      <c r="A16" s="13"/>
      <c r="B16" s="162"/>
      <c r="C16" s="174"/>
      <c r="D16" s="24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24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24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241"/>
      <c r="D24" s="241"/>
      <c r="E24" s="241"/>
      <c r="F24" s="241"/>
      <c r="G24" s="241"/>
      <c r="H24" s="24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248" t="s">
        <v>344</v>
      </c>
      <c r="D36" s="249"/>
      <c r="E36" s="249"/>
      <c r="F36" s="249"/>
      <c r="G36" s="249"/>
      <c r="H36" s="249"/>
      <c r="I36" s="249"/>
      <c r="J36" s="249"/>
      <c r="K36" s="249"/>
      <c r="L36" s="249"/>
      <c r="M36" s="250"/>
    </row>
    <row r="37" spans="1:13" ht="16.5" customHeight="1">
      <c r="A37" s="13"/>
      <c r="B37" s="74" t="s">
        <v>345</v>
      </c>
      <c r="C37" s="248" t="s">
        <v>344</v>
      </c>
      <c r="D37" s="249"/>
      <c r="E37" s="249"/>
      <c r="F37" s="249"/>
      <c r="G37" s="249"/>
      <c r="H37" s="249"/>
      <c r="I37" s="249"/>
      <c r="J37" s="249"/>
      <c r="K37" s="249"/>
      <c r="L37" s="249"/>
      <c r="M37" s="250"/>
    </row>
    <row r="38" spans="1:13" ht="16.5" customHeight="1">
      <c r="A38" s="13"/>
      <c r="B38" s="74" t="s">
        <v>346</v>
      </c>
      <c r="C38" s="248" t="s">
        <v>344</v>
      </c>
      <c r="D38" s="249"/>
      <c r="E38" s="249"/>
      <c r="F38" s="249"/>
      <c r="G38" s="249"/>
      <c r="H38" s="249"/>
      <c r="I38" s="249"/>
      <c r="J38" s="249"/>
      <c r="K38" s="249"/>
      <c r="L38" s="249"/>
      <c r="M38" s="250"/>
    </row>
    <row r="39" spans="1:13" ht="16.5" customHeight="1">
      <c r="A39" s="13"/>
      <c r="B39" s="74" t="s">
        <v>347</v>
      </c>
      <c r="C39" s="248" t="s">
        <v>344</v>
      </c>
      <c r="D39" s="249"/>
      <c r="E39" s="249"/>
      <c r="F39" s="249"/>
      <c r="G39" s="249"/>
      <c r="H39" s="249"/>
      <c r="I39" s="249"/>
      <c r="J39" s="249"/>
      <c r="K39" s="249"/>
      <c r="L39" s="249"/>
      <c r="M39" s="250"/>
    </row>
    <row r="40" spans="1:13" ht="16.5" customHeight="1">
      <c r="B40" s="74" t="s">
        <v>348</v>
      </c>
      <c r="C40" s="248" t="s">
        <v>344</v>
      </c>
      <c r="D40" s="249"/>
      <c r="E40" s="249"/>
      <c r="F40" s="249"/>
      <c r="G40" s="249"/>
      <c r="H40" s="249"/>
      <c r="I40" s="249"/>
      <c r="J40" s="249"/>
      <c r="K40" s="249"/>
      <c r="L40" s="249"/>
      <c r="M40" s="250"/>
    </row>
    <row r="41" spans="1:13" ht="16.5" customHeight="1">
      <c r="B41" s="188" t="s">
        <v>349</v>
      </c>
      <c r="C41" s="248" t="s">
        <v>344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50"/>
    </row>
    <row r="42" spans="1:13" ht="16.5" customHeight="1">
      <c r="B42" s="74" t="s">
        <v>350</v>
      </c>
      <c r="C42" s="248" t="s">
        <v>344</v>
      </c>
      <c r="D42" s="249"/>
      <c r="E42" s="249"/>
      <c r="F42" s="249"/>
      <c r="G42" s="249"/>
      <c r="H42" s="249"/>
      <c r="I42" s="249"/>
      <c r="J42" s="249"/>
      <c r="K42" s="249"/>
      <c r="L42" s="249"/>
      <c r="M42" s="250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203" t="s">
        <v>609</v>
      </c>
      <c r="C45" s="255" t="s">
        <v>612</v>
      </c>
      <c r="D45" s="256"/>
      <c r="E45" s="256"/>
      <c r="F45" s="256"/>
      <c r="G45" s="257"/>
      <c r="H45" s="12" t="s">
        <v>355</v>
      </c>
      <c r="I45" s="243" t="s">
        <v>124</v>
      </c>
      <c r="J45" s="12" t="s">
        <v>357</v>
      </c>
      <c r="K45" s="249">
        <v>201906</v>
      </c>
      <c r="L45" s="194"/>
      <c r="M45" s="195"/>
    </row>
    <row r="46" spans="1:13" ht="21.75" customHeight="1">
      <c r="A46" s="13"/>
      <c r="B46" s="203" t="s">
        <v>610</v>
      </c>
      <c r="C46" s="258" t="s">
        <v>613</v>
      </c>
      <c r="D46" s="259"/>
      <c r="E46" s="259"/>
      <c r="F46" s="259"/>
      <c r="G46" s="260"/>
      <c r="H46" s="12" t="s">
        <v>355</v>
      </c>
      <c r="I46" s="243" t="s">
        <v>124</v>
      </c>
      <c r="J46" s="12" t="s">
        <v>357</v>
      </c>
      <c r="K46" s="243" t="s">
        <v>398</v>
      </c>
      <c r="L46" s="194"/>
      <c r="M46" s="195"/>
    </row>
    <row r="47" spans="1:13" ht="19.5" customHeight="1">
      <c r="A47" s="13"/>
      <c r="B47" s="203" t="s">
        <v>448</v>
      </c>
      <c r="C47" s="258" t="s">
        <v>615</v>
      </c>
      <c r="D47" s="256"/>
      <c r="E47" s="256"/>
      <c r="F47" s="256"/>
      <c r="G47" s="257"/>
      <c r="H47" s="12" t="s">
        <v>355</v>
      </c>
      <c r="I47" s="243" t="s">
        <v>124</v>
      </c>
      <c r="J47" s="12" t="s">
        <v>357</v>
      </c>
      <c r="K47" s="243" t="s">
        <v>398</v>
      </c>
      <c r="L47" s="194"/>
      <c r="M47" s="195"/>
    </row>
    <row r="48" spans="1:13" ht="19.5" customHeight="1">
      <c r="A48" s="13"/>
      <c r="B48" s="203" t="s">
        <v>449</v>
      </c>
      <c r="C48" s="255" t="s">
        <v>614</v>
      </c>
      <c r="D48" s="256"/>
      <c r="E48" s="256"/>
      <c r="F48" s="256"/>
      <c r="G48" s="257"/>
      <c r="H48" s="12" t="s">
        <v>355</v>
      </c>
      <c r="I48" s="243" t="s">
        <v>124</v>
      </c>
      <c r="J48" s="12" t="s">
        <v>357</v>
      </c>
      <c r="K48" s="243" t="s">
        <v>398</v>
      </c>
      <c r="L48" s="194"/>
      <c r="M48" s="195"/>
    </row>
    <row r="49" spans="1:13" ht="18.75" customHeight="1">
      <c r="A49" s="13"/>
      <c r="B49" s="203" t="s">
        <v>611</v>
      </c>
      <c r="C49" s="255" t="s">
        <v>616</v>
      </c>
      <c r="D49" s="256"/>
      <c r="E49" s="256"/>
      <c r="F49" s="256"/>
      <c r="G49" s="257"/>
      <c r="H49" s="12" t="s">
        <v>355</v>
      </c>
      <c r="I49" s="243" t="s">
        <v>124</v>
      </c>
      <c r="J49" s="12" t="s">
        <v>357</v>
      </c>
      <c r="K49" s="243" t="s">
        <v>398</v>
      </c>
      <c r="L49" s="194"/>
      <c r="M49" s="195"/>
    </row>
    <row r="50" spans="1:13" ht="16.5" customHeight="1">
      <c r="A50" s="13"/>
      <c r="B50" s="203"/>
      <c r="C50" s="255"/>
      <c r="D50" s="256"/>
      <c r="E50" s="256"/>
      <c r="F50" s="256"/>
      <c r="G50" s="257"/>
      <c r="H50" s="12" t="s">
        <v>355</v>
      </c>
      <c r="I50" s="243"/>
      <c r="J50" s="12" t="s">
        <v>357</v>
      </c>
      <c r="K50" s="243"/>
      <c r="L50" s="194"/>
      <c r="M50" s="195"/>
    </row>
    <row r="51" spans="1:13" ht="16.5" customHeight="1">
      <c r="A51" s="13"/>
      <c r="B51" s="203"/>
      <c r="C51" s="255"/>
      <c r="D51" s="256"/>
      <c r="E51" s="256"/>
      <c r="F51" s="256"/>
      <c r="G51" s="257"/>
      <c r="H51" s="12" t="s">
        <v>355</v>
      </c>
      <c r="I51" s="243"/>
      <c r="J51" s="12" t="s">
        <v>357</v>
      </c>
      <c r="K51" s="243"/>
      <c r="L51" s="194"/>
      <c r="M51" s="195"/>
    </row>
    <row r="52" spans="1:13" ht="16.5" customHeight="1">
      <c r="A52" s="13"/>
      <c r="B52" s="203"/>
      <c r="C52" s="258"/>
      <c r="D52" s="259"/>
      <c r="E52" s="259"/>
      <c r="F52" s="259"/>
      <c r="G52" s="260"/>
      <c r="H52" s="12" t="s">
        <v>355</v>
      </c>
      <c r="I52" s="243"/>
      <c r="J52" s="12" t="s">
        <v>357</v>
      </c>
      <c r="K52" s="243"/>
      <c r="L52" s="194"/>
      <c r="M52" s="195"/>
    </row>
    <row r="53" spans="1:13" ht="16.5" customHeight="1">
      <c r="A53" s="13"/>
      <c r="B53" s="203"/>
      <c r="H53" s="12" t="s">
        <v>355</v>
      </c>
      <c r="I53" s="243"/>
      <c r="J53" s="12" t="s">
        <v>357</v>
      </c>
      <c r="K53" s="243"/>
      <c r="L53" s="194"/>
      <c r="M53" s="195"/>
    </row>
    <row r="54" spans="1:13" ht="25.5" customHeight="1">
      <c r="A54" s="13"/>
      <c r="B54" s="289"/>
      <c r="C54" s="255"/>
      <c r="D54" s="256"/>
      <c r="E54" s="256"/>
      <c r="F54" s="256"/>
      <c r="G54" s="257"/>
      <c r="H54" s="12" t="s">
        <v>355</v>
      </c>
      <c r="I54" s="243"/>
      <c r="J54" s="12" t="s">
        <v>357</v>
      </c>
      <c r="K54" s="243"/>
      <c r="L54" s="194"/>
      <c r="M54" s="195"/>
    </row>
    <row r="55" spans="1:13" ht="24.75" customHeight="1">
      <c r="A55" s="13"/>
      <c r="B55" s="289"/>
      <c r="C55" s="255"/>
      <c r="D55" s="256"/>
      <c r="E55" s="256"/>
      <c r="F55" s="256"/>
      <c r="G55" s="257"/>
      <c r="H55" s="12" t="s">
        <v>355</v>
      </c>
      <c r="I55" s="243"/>
      <c r="J55" s="12" t="s">
        <v>357</v>
      </c>
      <c r="K55" s="243"/>
      <c r="L55" s="194"/>
      <c r="M55" s="195"/>
    </row>
    <row r="56" spans="1:13" ht="24" customHeight="1">
      <c r="A56" s="13"/>
      <c r="B56" s="289"/>
      <c r="C56" s="255"/>
      <c r="D56" s="256"/>
      <c r="E56" s="256"/>
      <c r="F56" s="256"/>
      <c r="G56" s="257"/>
      <c r="H56" s="12" t="s">
        <v>355</v>
      </c>
      <c r="I56" s="243"/>
      <c r="J56" s="12" t="s">
        <v>357</v>
      </c>
      <c r="K56" s="24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203" t="s">
        <v>617</v>
      </c>
      <c r="D60" s="261" t="s">
        <v>621</v>
      </c>
      <c r="E60" s="290"/>
      <c r="F60" s="290"/>
      <c r="G60" s="290"/>
      <c r="H60" s="290"/>
      <c r="I60" s="291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203" t="s">
        <v>618</v>
      </c>
      <c r="D61" s="261" t="s">
        <v>622</v>
      </c>
      <c r="E61" s="290"/>
      <c r="F61" s="290"/>
      <c r="G61" s="290"/>
      <c r="H61" s="290"/>
      <c r="I61" s="291"/>
      <c r="J61" s="275"/>
      <c r="K61" s="276"/>
      <c r="L61" s="244"/>
      <c r="M61" s="247"/>
    </row>
    <row r="62" spans="1:13" ht="24.95" customHeight="1">
      <c r="A62" s="13"/>
      <c r="B62" s="203">
        <v>3</v>
      </c>
      <c r="C62" s="203" t="s">
        <v>619</v>
      </c>
      <c r="D62" s="255" t="s">
        <v>623</v>
      </c>
      <c r="E62" s="256"/>
      <c r="F62" s="256"/>
      <c r="G62" s="256"/>
      <c r="H62" s="256"/>
      <c r="I62" s="257"/>
      <c r="J62" s="264"/>
      <c r="K62" s="265"/>
      <c r="L62" s="261"/>
      <c r="M62" s="268"/>
    </row>
    <row r="63" spans="1:13" ht="27" customHeight="1">
      <c r="A63" s="13"/>
      <c r="B63" s="203">
        <v>4</v>
      </c>
      <c r="C63" s="203" t="s">
        <v>620</v>
      </c>
      <c r="D63" s="261" t="s">
        <v>624</v>
      </c>
      <c r="E63" s="290"/>
      <c r="F63" s="290"/>
      <c r="G63" s="290"/>
      <c r="H63" s="290"/>
      <c r="I63" s="291"/>
      <c r="J63" s="264"/>
      <c r="K63" s="265"/>
      <c r="L63" s="261"/>
      <c r="M63" s="268"/>
    </row>
    <row r="64" spans="1:13" ht="27" customHeight="1">
      <c r="A64" s="13"/>
      <c r="B64" s="203"/>
      <c r="C64" s="203"/>
      <c r="D64" s="261"/>
      <c r="E64" s="267"/>
      <c r="F64" s="267"/>
      <c r="G64" s="267"/>
      <c r="H64" s="267"/>
      <c r="I64" s="266"/>
      <c r="J64" s="244"/>
      <c r="K64" s="245"/>
      <c r="L64" s="242"/>
      <c r="M64" s="246"/>
    </row>
    <row r="65" spans="1:15" ht="42" customHeight="1">
      <c r="A65" s="13"/>
      <c r="B65" s="203"/>
      <c r="C65" s="244"/>
      <c r="D65" s="261"/>
      <c r="E65" s="267"/>
      <c r="F65" s="267"/>
      <c r="G65" s="267"/>
      <c r="H65" s="267"/>
      <c r="I65" s="266"/>
      <c r="J65" s="244"/>
      <c r="K65" s="245"/>
      <c r="L65" s="258"/>
      <c r="M65" s="260"/>
    </row>
    <row r="66" spans="1:15" ht="47.25" customHeight="1">
      <c r="A66" s="13"/>
      <c r="B66" s="203"/>
      <c r="C66" s="244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244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244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244"/>
      <c r="D69" s="258"/>
      <c r="E69" s="259"/>
      <c r="F69" s="259"/>
      <c r="G69" s="259"/>
      <c r="H69" s="259"/>
      <c r="I69" s="260"/>
      <c r="J69" s="244"/>
      <c r="K69" s="247"/>
      <c r="L69" s="244"/>
      <c r="M69" s="247"/>
    </row>
    <row r="70" spans="1:15" ht="33" customHeight="1">
      <c r="A70" s="13"/>
      <c r="B70" s="203"/>
      <c r="C70" s="244"/>
      <c r="D70" s="258"/>
      <c r="E70" s="259"/>
      <c r="F70" s="259"/>
      <c r="G70" s="259"/>
      <c r="H70" s="259"/>
      <c r="I70" s="260"/>
      <c r="J70" s="244"/>
      <c r="K70" s="247"/>
      <c r="L70" s="244"/>
      <c r="M70" s="247"/>
    </row>
    <row r="71" spans="1:15" ht="84.75" customHeight="1">
      <c r="A71" s="13"/>
      <c r="B71" s="203"/>
      <c r="C71" s="242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/>
      <c r="C75" s="255"/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/>
      <c r="C76" s="255"/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3" customHeight="1">
      <c r="A77" s="13"/>
      <c r="B77" s="74"/>
      <c r="C77" s="258"/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244"/>
      <c r="D78" s="243"/>
      <c r="E78" s="243"/>
      <c r="F78" s="243"/>
      <c r="G78" s="243"/>
      <c r="H78" s="243"/>
      <c r="I78" s="24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244"/>
      <c r="D79" s="243"/>
      <c r="E79" s="243"/>
      <c r="F79" s="243"/>
      <c r="G79" s="243"/>
      <c r="H79" s="243"/>
      <c r="I79" s="24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244"/>
      <c r="D83" s="243"/>
      <c r="E83" s="243"/>
      <c r="F83" s="243"/>
      <c r="G83" s="243"/>
      <c r="H83" s="243"/>
      <c r="I83" s="24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244"/>
      <c r="D84" s="243"/>
      <c r="E84" s="243"/>
      <c r="F84" s="243"/>
      <c r="G84" s="243"/>
      <c r="H84" s="243"/>
      <c r="I84" s="24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244"/>
      <c r="D85" s="243"/>
      <c r="E85" s="243"/>
      <c r="F85" s="243"/>
      <c r="G85" s="243"/>
      <c r="H85" s="243"/>
      <c r="I85" s="24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244"/>
      <c r="D86" s="243"/>
      <c r="E86" s="243"/>
      <c r="F86" s="243"/>
      <c r="G86" s="243"/>
      <c r="H86" s="243"/>
      <c r="I86" s="24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243"/>
      <c r="E89" s="243"/>
      <c r="F89" s="243"/>
      <c r="G89" s="243"/>
      <c r="H89" s="243"/>
      <c r="I89" s="24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24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75:I75"/>
    <mergeCell ref="C76:I76"/>
    <mergeCell ref="C77:I77"/>
    <mergeCell ref="C87:I87"/>
    <mergeCell ref="C88:I88"/>
    <mergeCell ref="C45:G45"/>
    <mergeCell ref="D68:I68"/>
    <mergeCell ref="J68:K68"/>
    <mergeCell ref="L68:M68"/>
    <mergeCell ref="D69:I69"/>
    <mergeCell ref="D70:I70"/>
    <mergeCell ref="D71:I71"/>
    <mergeCell ref="J71:K71"/>
    <mergeCell ref="L71:M71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0:I60"/>
    <mergeCell ref="J60:K60"/>
    <mergeCell ref="L60:M60"/>
    <mergeCell ref="D61:I61"/>
    <mergeCell ref="J61:K61"/>
    <mergeCell ref="D62:I62"/>
    <mergeCell ref="J62:K62"/>
    <mergeCell ref="L62:M62"/>
    <mergeCell ref="C50:G50"/>
    <mergeCell ref="C51:G51"/>
    <mergeCell ref="C52:G52"/>
    <mergeCell ref="C54:G54"/>
    <mergeCell ref="C55:G55"/>
    <mergeCell ref="C56:G56"/>
    <mergeCell ref="E19:F19"/>
    <mergeCell ref="C35:M35"/>
    <mergeCell ref="C46:G46"/>
    <mergeCell ref="C47:G47"/>
    <mergeCell ref="C48:G48"/>
    <mergeCell ref="C49:G49"/>
    <mergeCell ref="A1:A5"/>
    <mergeCell ref="C6:D6"/>
    <mergeCell ref="E15:F15"/>
    <mergeCell ref="E16:F16"/>
    <mergeCell ref="E17:F17"/>
    <mergeCell ref="E18:F18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56"/>
  <sheetViews>
    <sheetView showGridLines="0" view="pageBreakPreview" topLeftCell="C5" zoomScaleSheetLayoutView="100" workbookViewId="0">
      <selection activeCell="R32" sqref="R32"/>
    </sheetView>
  </sheetViews>
  <sheetFormatPr defaultRowHeight="15" customHeight="1"/>
  <cols>
    <col min="1" max="1" width="1.77734375" style="66" customWidth="1"/>
    <col min="2" max="2" width="0" style="67" hidden="1" customWidth="1"/>
    <col min="3" max="3" width="0.21875" style="67" customWidth="1"/>
    <col min="4" max="4" width="4.5546875" style="68" customWidth="1"/>
    <col min="5" max="5" width="4.21875" style="68" customWidth="1"/>
    <col min="6" max="6" width="22.33203125" style="68" customWidth="1"/>
    <col min="7" max="7" width="4.21875" style="68" hidden="1" customWidth="1"/>
    <col min="8" max="8" width="15" style="68" hidden="1" customWidth="1"/>
    <col min="9" max="9" width="4.21875" style="68" hidden="1" customWidth="1"/>
    <col min="10" max="10" width="22.77734375" style="68" hidden="1" customWidth="1"/>
    <col min="11" max="11" width="4.21875" style="68" hidden="1" customWidth="1"/>
    <col min="12" max="12" width="24.21875" style="68" customWidth="1"/>
    <col min="13" max="13" width="8.5546875" style="68" customWidth="1"/>
    <col min="14" max="14" width="5.33203125" style="68" customWidth="1"/>
    <col min="15" max="15" width="4.44140625" style="68" customWidth="1"/>
    <col min="16" max="16" width="15.77734375" style="68" customWidth="1"/>
    <col min="17" max="17" width="16.44140625" style="68" customWidth="1"/>
    <col min="18" max="18" width="17.44140625" style="68" customWidth="1"/>
    <col min="19" max="19" width="20.5546875" style="68" customWidth="1"/>
    <col min="20" max="20" width="7.109375" style="68" customWidth="1"/>
    <col min="21" max="21" width="8.88671875" style="67"/>
    <col min="22" max="22" width="10" style="67" bestFit="1" customWidth="1"/>
    <col min="23" max="23" width="5.6640625" style="67" bestFit="1" customWidth="1"/>
    <col min="24" max="25" width="8.88671875" style="67"/>
    <col min="26" max="34" width="10.109375" style="67" bestFit="1" customWidth="1"/>
    <col min="35" max="35" width="10.33203125" style="67" customWidth="1"/>
    <col min="36" max="41" width="10.109375" style="67" bestFit="1" customWidth="1"/>
    <col min="42" max="45" width="8.88671875" style="67"/>
    <col min="46" max="46" width="1.77734375" style="69" customWidth="1"/>
    <col min="47" max="16384" width="8.88671875" style="69"/>
  </cols>
  <sheetData>
    <row r="1" spans="1:45" s="2" customFormat="1" ht="15" customHeight="1">
      <c r="A1" s="254" t="s">
        <v>208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252"/>
      <c r="B2" s="3" t="s">
        <v>209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252"/>
      <c r="B3" s="5"/>
      <c r="C3" s="5"/>
      <c r="D3" s="5"/>
      <c r="E3" s="5"/>
    </row>
    <row r="4" spans="1:45" s="6" customFormat="1" ht="15" customHeight="1">
      <c r="A4" s="252"/>
      <c r="B4" s="7" t="s">
        <v>210</v>
      </c>
      <c r="C4" s="7"/>
      <c r="D4" s="7"/>
      <c r="E4" s="7"/>
    </row>
    <row r="5" spans="1:45" s="10" customFormat="1" ht="15" customHeight="1" thickBot="1">
      <c r="A5" s="253"/>
      <c r="B5" s="8"/>
      <c r="C5" s="8"/>
      <c r="D5" s="8"/>
      <c r="E5" s="8"/>
      <c r="F5" s="9"/>
      <c r="G5" s="9"/>
      <c r="H5" s="9"/>
      <c r="I5" s="9"/>
    </row>
    <row r="6" spans="1:45" s="13" customFormat="1" ht="15" customHeight="1">
      <c r="A6" s="11"/>
      <c r="B6" s="41" t="s">
        <v>211</v>
      </c>
      <c r="C6" s="53"/>
      <c r="D6" s="42" t="s">
        <v>212</v>
      </c>
      <c r="E6" s="53"/>
      <c r="F6" s="42" t="s">
        <v>213</v>
      </c>
      <c r="G6" s="42"/>
      <c r="H6" s="42"/>
      <c r="I6" s="42"/>
      <c r="J6" s="42"/>
      <c r="K6" s="53"/>
      <c r="L6" s="42" t="s">
        <v>214</v>
      </c>
      <c r="M6" s="43"/>
      <c r="N6" s="43"/>
      <c r="O6" s="43"/>
      <c r="P6" s="133"/>
      <c r="Q6" s="134"/>
      <c r="R6" s="134"/>
      <c r="S6" s="42"/>
      <c r="T6" s="42"/>
      <c r="U6" s="42"/>
      <c r="V6" s="42"/>
      <c r="W6" s="42"/>
      <c r="X6" s="42"/>
      <c r="Y6" s="53"/>
      <c r="Z6" s="42" t="s">
        <v>215</v>
      </c>
      <c r="AA6" s="42"/>
      <c r="AB6" s="42"/>
      <c r="AC6" s="42"/>
      <c r="AD6" s="42"/>
      <c r="AE6" s="42"/>
      <c r="AF6" s="42"/>
      <c r="AG6" s="53"/>
      <c r="AH6" s="42" t="s">
        <v>216</v>
      </c>
      <c r="AI6" s="42"/>
      <c r="AJ6" s="42"/>
      <c r="AK6" s="42"/>
      <c r="AL6" s="42"/>
      <c r="AM6" s="42"/>
      <c r="AN6" s="42"/>
      <c r="AO6" s="53"/>
      <c r="AP6" s="42" t="s">
        <v>217</v>
      </c>
      <c r="AQ6" s="42"/>
      <c r="AR6" s="42"/>
      <c r="AS6" s="43"/>
    </row>
    <row r="7" spans="1:45" s="13" customFormat="1" ht="15" customHeight="1">
      <c r="A7" s="11"/>
      <c r="B7" s="52" t="s">
        <v>218</v>
      </c>
      <c r="C7" s="51" t="s">
        <v>219</v>
      </c>
      <c r="D7" s="55" t="s">
        <v>218</v>
      </c>
      <c r="E7" s="51" t="s">
        <v>219</v>
      </c>
      <c r="F7" s="31" t="s">
        <v>220</v>
      </c>
      <c r="G7" s="31" t="s">
        <v>218</v>
      </c>
      <c r="H7" s="31" t="s">
        <v>221</v>
      </c>
      <c r="I7" s="31" t="s">
        <v>218</v>
      </c>
      <c r="J7" s="57" t="s">
        <v>222</v>
      </c>
      <c r="K7" s="51" t="s">
        <v>218</v>
      </c>
      <c r="L7" s="31" t="s">
        <v>223</v>
      </c>
      <c r="M7" s="31" t="s">
        <v>224</v>
      </c>
      <c r="N7" s="31" t="s">
        <v>225</v>
      </c>
      <c r="O7" s="31" t="s">
        <v>226</v>
      </c>
      <c r="P7" s="31" t="s">
        <v>4</v>
      </c>
      <c r="Q7" s="31" t="s">
        <v>291</v>
      </c>
      <c r="R7" s="31" t="s">
        <v>292</v>
      </c>
      <c r="S7" s="31" t="s">
        <v>281</v>
      </c>
      <c r="T7" s="57" t="s">
        <v>227</v>
      </c>
      <c r="U7" s="52" t="s">
        <v>228</v>
      </c>
      <c r="V7" s="12" t="s">
        <v>229</v>
      </c>
      <c r="W7" s="12" t="s">
        <v>230</v>
      </c>
      <c r="X7" s="52" t="s">
        <v>231</v>
      </c>
      <c r="Y7" s="51" t="s">
        <v>331</v>
      </c>
      <c r="Z7" s="31" t="s">
        <v>232</v>
      </c>
      <c r="AA7" s="51" t="s">
        <v>233</v>
      </c>
      <c r="AB7" s="31" t="s">
        <v>234</v>
      </c>
      <c r="AC7" s="51" t="s">
        <v>235</v>
      </c>
      <c r="AD7" s="31" t="s">
        <v>236</v>
      </c>
      <c r="AE7" s="51" t="s">
        <v>237</v>
      </c>
      <c r="AF7" s="31" t="s">
        <v>238</v>
      </c>
      <c r="AG7" s="51" t="s">
        <v>239</v>
      </c>
      <c r="AH7" s="125" t="s">
        <v>240</v>
      </c>
      <c r="AI7" s="51" t="s">
        <v>241</v>
      </c>
      <c r="AJ7" s="115" t="s">
        <v>242</v>
      </c>
      <c r="AK7" s="51" t="s">
        <v>243</v>
      </c>
      <c r="AL7" s="31" t="s">
        <v>244</v>
      </c>
      <c r="AM7" s="51" t="s">
        <v>245</v>
      </c>
      <c r="AN7" s="31" t="s">
        <v>246</v>
      </c>
      <c r="AO7" s="51" t="s">
        <v>239</v>
      </c>
      <c r="AP7" s="31" t="s">
        <v>247</v>
      </c>
      <c r="AQ7" s="12" t="s">
        <v>248</v>
      </c>
      <c r="AR7" s="12" t="s">
        <v>249</v>
      </c>
      <c r="AS7" s="12" t="s">
        <v>250</v>
      </c>
    </row>
    <row r="8" spans="1:45" s="65" customFormat="1" ht="15" customHeight="1">
      <c r="A8" s="30"/>
      <c r="B8" s="33" t="s">
        <v>118</v>
      </c>
      <c r="C8" s="54">
        <v>88</v>
      </c>
      <c r="D8" s="56" t="s">
        <v>61</v>
      </c>
      <c r="E8" s="54">
        <f>IF(ISNA(VLOOKUP(D8,[1]데이터유효값정의!$E$7:$F$11,2,FALSE)),"",VLOOKUP(D8,[1]데이터유효값정의!$E$7:$F$11,2,FALSE))</f>
        <v>2</v>
      </c>
      <c r="F8" s="17" t="s">
        <v>286</v>
      </c>
      <c r="G8" s="17"/>
      <c r="H8" s="17"/>
      <c r="I8" s="116"/>
      <c r="J8" s="120"/>
      <c r="K8" s="123">
        <v>1</v>
      </c>
      <c r="L8" s="124" t="s">
        <v>286</v>
      </c>
      <c r="M8" s="17" t="s">
        <v>321</v>
      </c>
      <c r="N8" s="50"/>
      <c r="O8" s="14" t="s">
        <v>287</v>
      </c>
      <c r="P8" s="14" t="s">
        <v>288</v>
      </c>
      <c r="Q8" s="33" t="s">
        <v>309</v>
      </c>
      <c r="R8" s="33" t="s">
        <v>313</v>
      </c>
      <c r="S8" s="79" t="str">
        <f>IF(TRIM(L8)="","",L8)</f>
        <v>로그인</v>
      </c>
      <c r="T8" s="58" t="s">
        <v>334</v>
      </c>
      <c r="U8" s="63" t="s">
        <v>326</v>
      </c>
      <c r="V8" s="63" t="s">
        <v>326</v>
      </c>
      <c r="W8" s="63" t="s">
        <v>326</v>
      </c>
      <c r="X8" s="63" t="s">
        <v>326</v>
      </c>
      <c r="Y8" s="64"/>
      <c r="Z8" s="111">
        <v>43605</v>
      </c>
      <c r="AA8" s="111">
        <v>43606</v>
      </c>
      <c r="AB8" s="151">
        <v>43606</v>
      </c>
      <c r="AC8" s="151">
        <v>43608</v>
      </c>
      <c r="AD8" s="111">
        <v>43618</v>
      </c>
      <c r="AE8" s="111">
        <v>43621</v>
      </c>
      <c r="AF8" s="111">
        <v>43618</v>
      </c>
      <c r="AG8" s="60">
        <v>43621</v>
      </c>
      <c r="AH8" s="112">
        <v>43605</v>
      </c>
      <c r="AI8" s="77">
        <v>43606</v>
      </c>
      <c r="AJ8" s="77">
        <v>43606</v>
      </c>
      <c r="AK8" s="77">
        <v>43618</v>
      </c>
      <c r="AL8" s="77">
        <v>43619</v>
      </c>
      <c r="AM8" s="77">
        <v>43619</v>
      </c>
      <c r="AN8" s="77">
        <v>43619</v>
      </c>
      <c r="AO8" s="77">
        <v>43619</v>
      </c>
      <c r="AP8" s="61"/>
      <c r="AQ8" s="61"/>
      <c r="AR8" s="61"/>
      <c r="AS8" s="61"/>
    </row>
    <row r="9" spans="1:45" s="65" customFormat="1" ht="15" customHeight="1">
      <c r="A9" s="30"/>
      <c r="B9" s="33"/>
      <c r="C9" s="54"/>
      <c r="D9" s="56"/>
      <c r="E9" s="54"/>
      <c r="F9" s="17" t="s">
        <v>282</v>
      </c>
      <c r="G9" s="17"/>
      <c r="H9" s="17"/>
      <c r="I9" s="116"/>
      <c r="J9" s="120"/>
      <c r="K9" s="123"/>
      <c r="L9" s="124" t="s">
        <v>283</v>
      </c>
      <c r="M9" s="17" t="s">
        <v>321</v>
      </c>
      <c r="N9" s="50"/>
      <c r="O9" s="14" t="s">
        <v>279</v>
      </c>
      <c r="P9" s="14" t="s">
        <v>301</v>
      </c>
      <c r="Q9" s="33" t="s">
        <v>309</v>
      </c>
      <c r="R9" s="33" t="s">
        <v>313</v>
      </c>
      <c r="S9" s="79" t="str">
        <f t="shared" ref="S9:S20" si="0">IF(TRIM(L9)="","",L9)</f>
        <v>회원가입</v>
      </c>
      <c r="T9" s="58"/>
      <c r="U9" s="63" t="s">
        <v>326</v>
      </c>
      <c r="V9" s="63" t="s">
        <v>326</v>
      </c>
      <c r="W9" s="63" t="s">
        <v>326</v>
      </c>
      <c r="X9" s="63" t="s">
        <v>326</v>
      </c>
      <c r="Y9" s="64"/>
      <c r="Z9" s="111">
        <v>43605</v>
      </c>
      <c r="AA9" s="111">
        <v>43606</v>
      </c>
      <c r="AB9" s="151">
        <v>43606</v>
      </c>
      <c r="AC9" s="151">
        <v>43608</v>
      </c>
      <c r="AD9" s="111">
        <v>43618</v>
      </c>
      <c r="AE9" s="111">
        <v>43621</v>
      </c>
      <c r="AF9" s="111">
        <v>43618</v>
      </c>
      <c r="AG9" s="60">
        <v>43621</v>
      </c>
      <c r="AH9" s="112">
        <v>43605</v>
      </c>
      <c r="AI9" s="77">
        <v>43606</v>
      </c>
      <c r="AJ9" s="77">
        <v>43606</v>
      </c>
      <c r="AK9" s="77">
        <v>43618</v>
      </c>
      <c r="AL9" s="77">
        <v>43619</v>
      </c>
      <c r="AM9" s="77">
        <v>43619</v>
      </c>
      <c r="AN9" s="77">
        <v>43619</v>
      </c>
      <c r="AO9" s="77">
        <v>43619</v>
      </c>
      <c r="AP9" s="61"/>
      <c r="AQ9" s="61"/>
      <c r="AR9" s="61"/>
      <c r="AS9" s="61"/>
    </row>
    <row r="10" spans="1:45" s="65" customFormat="1" ht="15" customHeight="1">
      <c r="A10" s="30"/>
      <c r="B10" s="33"/>
      <c r="C10" s="54"/>
      <c r="D10" s="56"/>
      <c r="E10" s="54"/>
      <c r="F10" s="17" t="s">
        <v>293</v>
      </c>
      <c r="G10" s="17"/>
      <c r="H10" s="17"/>
      <c r="I10" s="117"/>
      <c r="J10" s="120"/>
      <c r="K10" s="123"/>
      <c r="L10" s="124" t="s">
        <v>284</v>
      </c>
      <c r="M10" s="17" t="s">
        <v>321</v>
      </c>
      <c r="N10" s="50"/>
      <c r="O10" s="14" t="s">
        <v>279</v>
      </c>
      <c r="P10" s="14" t="s">
        <v>302</v>
      </c>
      <c r="Q10" s="33" t="s">
        <v>310</v>
      </c>
      <c r="R10" s="33" t="s">
        <v>314</v>
      </c>
      <c r="S10" s="79" t="str">
        <f t="shared" si="0"/>
        <v>검색</v>
      </c>
      <c r="T10" s="58"/>
      <c r="U10" s="63" t="s">
        <v>326</v>
      </c>
      <c r="V10" s="63" t="s">
        <v>326</v>
      </c>
      <c r="W10" s="63" t="s">
        <v>326</v>
      </c>
      <c r="X10" s="63" t="s">
        <v>326</v>
      </c>
      <c r="Y10" s="64"/>
      <c r="Z10" s="111">
        <v>43605</v>
      </c>
      <c r="AA10" s="111">
        <v>43606</v>
      </c>
      <c r="AB10" s="151">
        <v>43606</v>
      </c>
      <c r="AC10" s="151">
        <v>43608</v>
      </c>
      <c r="AD10" s="111">
        <v>43618</v>
      </c>
      <c r="AE10" s="111">
        <v>43621</v>
      </c>
      <c r="AF10" s="111">
        <v>43618</v>
      </c>
      <c r="AG10" s="60">
        <v>43621</v>
      </c>
      <c r="AH10" s="112">
        <v>43605</v>
      </c>
      <c r="AI10" s="77">
        <v>43606</v>
      </c>
      <c r="AJ10" s="77">
        <v>43606</v>
      </c>
      <c r="AK10" s="77">
        <v>43618</v>
      </c>
      <c r="AL10" s="77">
        <v>43619</v>
      </c>
      <c r="AM10" s="77">
        <v>43619</v>
      </c>
      <c r="AN10" s="77">
        <v>43619</v>
      </c>
      <c r="AO10" s="77">
        <v>43619</v>
      </c>
      <c r="AP10" s="61"/>
      <c r="AQ10" s="61"/>
      <c r="AR10" s="61"/>
      <c r="AS10" s="61"/>
    </row>
    <row r="11" spans="1:45" s="65" customFormat="1" ht="15" customHeight="1">
      <c r="A11" s="30"/>
      <c r="B11" s="33"/>
      <c r="C11" s="54"/>
      <c r="D11" s="56"/>
      <c r="E11" s="54"/>
      <c r="F11" s="110" t="s">
        <v>294</v>
      </c>
      <c r="G11" s="14"/>
      <c r="H11" s="110"/>
      <c r="I11" s="121"/>
      <c r="J11" s="110"/>
      <c r="K11" s="123"/>
      <c r="L11" s="110" t="s">
        <v>299</v>
      </c>
      <c r="M11" s="17" t="s">
        <v>321</v>
      </c>
      <c r="N11" s="50"/>
      <c r="O11" s="14" t="s">
        <v>279</v>
      </c>
      <c r="P11" s="14" t="s">
        <v>551</v>
      </c>
      <c r="Q11" s="33" t="s">
        <v>552</v>
      </c>
      <c r="R11" s="33" t="s">
        <v>553</v>
      </c>
      <c r="S11" s="79" t="str">
        <f t="shared" si="0"/>
        <v>신청</v>
      </c>
      <c r="T11" s="58"/>
      <c r="U11" s="63" t="s">
        <v>326</v>
      </c>
      <c r="V11" s="63" t="s">
        <v>327</v>
      </c>
      <c r="W11" s="63" t="s">
        <v>327</v>
      </c>
      <c r="X11" s="63" t="s">
        <v>327</v>
      </c>
      <c r="Y11" s="64"/>
      <c r="Z11" s="111">
        <v>43605</v>
      </c>
      <c r="AA11" s="111">
        <v>43606</v>
      </c>
      <c r="AB11" s="151">
        <v>43606</v>
      </c>
      <c r="AC11" s="151">
        <v>43609</v>
      </c>
      <c r="AD11" s="111">
        <v>43612</v>
      </c>
      <c r="AE11" s="111">
        <v>43614</v>
      </c>
      <c r="AF11" s="111">
        <v>43612</v>
      </c>
      <c r="AG11" s="60">
        <v>43614</v>
      </c>
      <c r="AH11" s="112">
        <v>43605</v>
      </c>
      <c r="AI11" s="77">
        <v>43606</v>
      </c>
      <c r="AJ11" s="77">
        <v>43606</v>
      </c>
      <c r="AK11" s="77">
        <v>43609</v>
      </c>
      <c r="AL11" s="77">
        <v>43610</v>
      </c>
      <c r="AM11" s="77">
        <v>43610</v>
      </c>
      <c r="AN11" s="112">
        <v>43620</v>
      </c>
      <c r="AO11" s="78">
        <v>43620</v>
      </c>
      <c r="AP11" s="61"/>
      <c r="AQ11" s="61"/>
      <c r="AR11" s="61"/>
      <c r="AS11" s="61"/>
    </row>
    <row r="12" spans="1:45" s="65" customFormat="1" ht="15" customHeight="1">
      <c r="A12" s="30"/>
      <c r="B12" s="33"/>
      <c r="C12" s="54"/>
      <c r="D12" s="56"/>
      <c r="E12" s="54"/>
      <c r="F12" s="110" t="s">
        <v>295</v>
      </c>
      <c r="G12" s="14"/>
      <c r="H12" s="110"/>
      <c r="I12" s="121"/>
      <c r="J12" s="110"/>
      <c r="K12" s="123"/>
      <c r="L12" s="110" t="s">
        <v>285</v>
      </c>
      <c r="M12" s="17" t="s">
        <v>321</v>
      </c>
      <c r="N12" s="50"/>
      <c r="O12" s="14" t="s">
        <v>279</v>
      </c>
      <c r="P12" s="14" t="s">
        <v>300</v>
      </c>
      <c r="Q12" s="33" t="s">
        <v>309</v>
      </c>
      <c r="R12" s="33" t="s">
        <v>313</v>
      </c>
      <c r="S12" s="79" t="str">
        <f t="shared" si="0"/>
        <v>회원 정보 수정</v>
      </c>
      <c r="T12" s="58"/>
      <c r="U12" s="63" t="s">
        <v>326</v>
      </c>
      <c r="V12" s="63" t="s">
        <v>328</v>
      </c>
      <c r="W12" s="63" t="s">
        <v>328</v>
      </c>
      <c r="X12" s="63" t="s">
        <v>328</v>
      </c>
      <c r="Y12" s="64"/>
      <c r="Z12" s="111">
        <v>43605</v>
      </c>
      <c r="AA12" s="111">
        <v>43606</v>
      </c>
      <c r="AB12" s="151">
        <v>43609</v>
      </c>
      <c r="AC12" s="151">
        <v>43611</v>
      </c>
      <c r="AD12" s="111">
        <v>43620</v>
      </c>
      <c r="AE12" s="111">
        <v>43621</v>
      </c>
      <c r="AF12" s="111">
        <v>43620</v>
      </c>
      <c r="AG12" s="60">
        <v>43621</v>
      </c>
      <c r="AH12" s="112">
        <v>43605</v>
      </c>
      <c r="AI12" s="77">
        <v>43606</v>
      </c>
      <c r="AJ12" s="77">
        <v>43612</v>
      </c>
      <c r="AK12" s="77">
        <v>43615</v>
      </c>
      <c r="AL12" s="77">
        <v>43616</v>
      </c>
      <c r="AM12" s="77">
        <v>43616</v>
      </c>
      <c r="AN12" s="112">
        <v>43616</v>
      </c>
      <c r="AO12" s="78">
        <v>43616</v>
      </c>
      <c r="AP12" s="61"/>
      <c r="AQ12" s="61"/>
      <c r="AR12" s="61"/>
      <c r="AS12" s="61"/>
    </row>
    <row r="13" spans="1:45" s="65" customFormat="1" ht="15" customHeight="1">
      <c r="A13" s="30"/>
      <c r="B13" s="33"/>
      <c r="C13" s="54"/>
      <c r="D13" s="56"/>
      <c r="E13" s="54"/>
      <c r="F13" s="110" t="s">
        <v>295</v>
      </c>
      <c r="G13" s="14"/>
      <c r="H13" s="14"/>
      <c r="I13" s="121"/>
      <c r="J13" s="122"/>
      <c r="K13" s="123"/>
      <c r="L13" s="124" t="s">
        <v>567</v>
      </c>
      <c r="M13" s="17" t="s">
        <v>321</v>
      </c>
      <c r="N13" s="50"/>
      <c r="O13" s="14" t="s">
        <v>279</v>
      </c>
      <c r="P13" s="14" t="s">
        <v>330</v>
      </c>
      <c r="Q13" s="33" t="s">
        <v>311</v>
      </c>
      <c r="R13" s="33" t="s">
        <v>312</v>
      </c>
      <c r="S13" s="79" t="str">
        <f t="shared" si="0"/>
        <v>대여목록</v>
      </c>
      <c r="T13" s="58"/>
      <c r="U13" s="63" t="s">
        <v>326</v>
      </c>
      <c r="V13" s="63" t="s">
        <v>329</v>
      </c>
      <c r="W13" s="63" t="s">
        <v>329</v>
      </c>
      <c r="X13" s="63" t="s">
        <v>329</v>
      </c>
      <c r="Y13" s="64"/>
      <c r="Z13" s="111">
        <v>43605</v>
      </c>
      <c r="AA13" s="111">
        <v>43606</v>
      </c>
      <c r="AB13" s="151">
        <v>43606</v>
      </c>
      <c r="AC13" s="151">
        <v>43609</v>
      </c>
      <c r="AD13" s="111">
        <v>43612</v>
      </c>
      <c r="AE13" s="111">
        <v>43621</v>
      </c>
      <c r="AF13" s="111">
        <v>43612</v>
      </c>
      <c r="AG13" s="60">
        <v>43621</v>
      </c>
      <c r="AH13" s="112">
        <v>43605</v>
      </c>
      <c r="AI13" s="77">
        <v>43606</v>
      </c>
      <c r="AJ13" s="77">
        <v>43606</v>
      </c>
      <c r="AK13" s="77">
        <v>43610</v>
      </c>
      <c r="AL13" s="77">
        <v>43612</v>
      </c>
      <c r="AM13" s="77">
        <v>43613</v>
      </c>
      <c r="AN13" s="112">
        <v>43619</v>
      </c>
      <c r="AO13" s="112">
        <v>43619</v>
      </c>
      <c r="AP13" s="61"/>
      <c r="AQ13" s="61"/>
      <c r="AR13" s="61"/>
      <c r="AS13" s="61"/>
    </row>
    <row r="14" spans="1:45" s="65" customFormat="1" ht="15" customHeight="1">
      <c r="A14" s="30"/>
      <c r="B14" s="33"/>
      <c r="C14" s="54"/>
      <c r="D14" s="56"/>
      <c r="E14" s="54"/>
      <c r="F14" s="110" t="s">
        <v>296</v>
      </c>
      <c r="G14" s="14"/>
      <c r="H14" s="14"/>
      <c r="I14" s="121"/>
      <c r="J14" s="122"/>
      <c r="K14" s="123"/>
      <c r="L14" s="124" t="s">
        <v>303</v>
      </c>
      <c r="M14" s="17" t="s">
        <v>322</v>
      </c>
      <c r="N14" s="50"/>
      <c r="O14" s="14" t="s">
        <v>279</v>
      </c>
      <c r="P14" s="14" t="s">
        <v>307</v>
      </c>
      <c r="Q14" s="33" t="s">
        <v>310</v>
      </c>
      <c r="R14" s="33" t="s">
        <v>314</v>
      </c>
      <c r="S14" s="79" t="str">
        <f t="shared" si="0"/>
        <v>신간추가</v>
      </c>
      <c r="T14" s="58"/>
      <c r="U14" s="63" t="s">
        <v>326</v>
      </c>
      <c r="V14" s="63" t="s">
        <v>328</v>
      </c>
      <c r="W14" s="63" t="s">
        <v>328</v>
      </c>
      <c r="X14" s="63" t="s">
        <v>328</v>
      </c>
      <c r="Y14" s="64"/>
      <c r="Z14" s="111">
        <v>43605</v>
      </c>
      <c r="AA14" s="111">
        <v>43606</v>
      </c>
      <c r="AB14" s="151">
        <v>43606</v>
      </c>
      <c r="AC14" s="151">
        <v>43609</v>
      </c>
      <c r="AD14" s="111">
        <v>43612</v>
      </c>
      <c r="AE14" s="111">
        <v>43614</v>
      </c>
      <c r="AF14" s="111">
        <v>43612</v>
      </c>
      <c r="AG14" s="60">
        <v>43614</v>
      </c>
      <c r="AH14" s="112">
        <v>43605</v>
      </c>
      <c r="AI14" s="77">
        <v>43606</v>
      </c>
      <c r="AJ14" s="77">
        <v>43606</v>
      </c>
      <c r="AK14" s="77">
        <v>43609</v>
      </c>
      <c r="AL14" s="77">
        <v>43609</v>
      </c>
      <c r="AM14" s="77">
        <v>43609</v>
      </c>
      <c r="AN14" s="112">
        <v>43609</v>
      </c>
      <c r="AO14" s="78">
        <v>43609</v>
      </c>
      <c r="AP14" s="61"/>
      <c r="AQ14" s="61"/>
      <c r="AR14" s="61"/>
      <c r="AS14" s="61"/>
    </row>
    <row r="15" spans="1:45" s="65" customFormat="1" ht="15" customHeight="1">
      <c r="A15" s="30"/>
      <c r="B15" s="33"/>
      <c r="C15" s="54"/>
      <c r="D15" s="56"/>
      <c r="E15" s="54"/>
      <c r="F15" s="110" t="s">
        <v>297</v>
      </c>
      <c r="G15" s="14"/>
      <c r="H15" s="14"/>
      <c r="I15" s="121"/>
      <c r="J15" s="122"/>
      <c r="K15" s="123"/>
      <c r="L15" s="124" t="s">
        <v>304</v>
      </c>
      <c r="M15" s="17" t="s">
        <v>322</v>
      </c>
      <c r="N15" s="50"/>
      <c r="O15" s="14" t="s">
        <v>279</v>
      </c>
      <c r="P15" s="14" t="s">
        <v>554</v>
      </c>
      <c r="Q15" s="33" t="s">
        <v>552</v>
      </c>
      <c r="R15" s="33" t="s">
        <v>553</v>
      </c>
      <c r="S15" s="79" t="str">
        <f t="shared" si="0"/>
        <v>도서신청목록 보기</v>
      </c>
      <c r="T15" s="58"/>
      <c r="U15" s="63" t="s">
        <v>326</v>
      </c>
      <c r="V15" s="63" t="s">
        <v>327</v>
      </c>
      <c r="W15" s="63" t="s">
        <v>327</v>
      </c>
      <c r="X15" s="63" t="s">
        <v>327</v>
      </c>
      <c r="Y15" s="64"/>
      <c r="Z15" s="111">
        <v>43605</v>
      </c>
      <c r="AA15" s="111">
        <v>43606</v>
      </c>
      <c r="AB15" s="151">
        <v>43615</v>
      </c>
      <c r="AC15" s="151">
        <v>43619</v>
      </c>
      <c r="AD15" s="111">
        <v>43619</v>
      </c>
      <c r="AE15" s="111">
        <v>43621</v>
      </c>
      <c r="AF15" s="111">
        <v>43619</v>
      </c>
      <c r="AG15" s="60">
        <v>43621</v>
      </c>
      <c r="AH15" s="112">
        <v>43605</v>
      </c>
      <c r="AI15" s="77">
        <v>43606</v>
      </c>
      <c r="AJ15" s="77">
        <v>43610</v>
      </c>
      <c r="AK15" s="77">
        <v>43613</v>
      </c>
      <c r="AL15" s="77">
        <v>43614</v>
      </c>
      <c r="AM15" s="77">
        <v>43614</v>
      </c>
      <c r="AN15" s="112">
        <v>43620</v>
      </c>
      <c r="AO15" s="78">
        <v>43609</v>
      </c>
      <c r="AP15" s="61"/>
      <c r="AQ15" s="61"/>
      <c r="AR15" s="61"/>
      <c r="AS15" s="61"/>
    </row>
    <row r="16" spans="1:45" s="65" customFormat="1" ht="15" customHeight="1">
      <c r="A16" s="30"/>
      <c r="B16" s="33"/>
      <c r="C16" s="54"/>
      <c r="D16" s="56"/>
      <c r="E16" s="54"/>
      <c r="F16" s="110" t="s">
        <v>298</v>
      </c>
      <c r="G16" s="14"/>
      <c r="H16" s="14"/>
      <c r="I16" s="121"/>
      <c r="J16" s="122"/>
      <c r="K16" s="123"/>
      <c r="L16" s="124" t="s">
        <v>305</v>
      </c>
      <c r="M16" s="17" t="s">
        <v>322</v>
      </c>
      <c r="N16" s="50"/>
      <c r="O16" s="14" t="s">
        <v>279</v>
      </c>
      <c r="P16" s="14" t="s">
        <v>308</v>
      </c>
      <c r="Q16" s="33" t="s">
        <v>311</v>
      </c>
      <c r="R16" s="33" t="s">
        <v>312</v>
      </c>
      <c r="S16" s="79" t="str">
        <f t="shared" si="0"/>
        <v>대여목록 보기</v>
      </c>
      <c r="T16" s="58"/>
      <c r="U16" s="63" t="s">
        <v>326</v>
      </c>
      <c r="V16" s="63" t="s">
        <v>329</v>
      </c>
      <c r="W16" s="63" t="s">
        <v>329</v>
      </c>
      <c r="X16" s="63" t="s">
        <v>329</v>
      </c>
      <c r="Y16" s="64"/>
      <c r="Z16" s="111">
        <v>43605</v>
      </c>
      <c r="AA16" s="111">
        <v>43606</v>
      </c>
      <c r="AB16" s="151">
        <v>43606</v>
      </c>
      <c r="AC16" s="151">
        <v>43609</v>
      </c>
      <c r="AD16" s="111">
        <v>43612</v>
      </c>
      <c r="AE16" s="111">
        <v>43621</v>
      </c>
      <c r="AF16" s="111">
        <v>43612</v>
      </c>
      <c r="AG16" s="60">
        <v>43621</v>
      </c>
      <c r="AH16" s="112">
        <v>43605</v>
      </c>
      <c r="AI16" s="77">
        <v>43606</v>
      </c>
      <c r="AJ16" s="77">
        <v>43612</v>
      </c>
      <c r="AK16" s="77">
        <v>43614</v>
      </c>
      <c r="AL16" s="77">
        <v>43614</v>
      </c>
      <c r="AM16" s="77">
        <v>43619</v>
      </c>
      <c r="AN16" s="112">
        <v>43619</v>
      </c>
      <c r="AO16" s="112">
        <v>43619</v>
      </c>
      <c r="AP16" s="61"/>
      <c r="AQ16" s="61"/>
      <c r="AR16" s="61"/>
      <c r="AS16" s="61"/>
    </row>
    <row r="17" spans="1:45" s="65" customFormat="1" ht="15" customHeight="1">
      <c r="A17" s="30"/>
      <c r="B17" s="33"/>
      <c r="C17" s="54"/>
      <c r="D17" s="56"/>
      <c r="E17" s="54"/>
      <c r="F17" s="110" t="s">
        <v>569</v>
      </c>
      <c r="G17" s="14"/>
      <c r="H17" s="14"/>
      <c r="I17" s="121"/>
      <c r="J17" s="122"/>
      <c r="K17" s="123"/>
      <c r="L17" s="124" t="s">
        <v>570</v>
      </c>
      <c r="M17" s="17" t="s">
        <v>571</v>
      </c>
      <c r="N17" s="50"/>
      <c r="O17" s="14" t="s">
        <v>279</v>
      </c>
      <c r="P17" s="14" t="s">
        <v>597</v>
      </c>
      <c r="Q17" s="33" t="s">
        <v>568</v>
      </c>
      <c r="R17" s="33" t="s">
        <v>561</v>
      </c>
      <c r="S17" s="79" t="s">
        <v>555</v>
      </c>
      <c r="T17" s="58"/>
      <c r="U17" s="62" t="s">
        <v>326</v>
      </c>
      <c r="V17" s="63" t="s">
        <v>556</v>
      </c>
      <c r="W17" s="63" t="s">
        <v>557</v>
      </c>
      <c r="X17" s="63" t="s">
        <v>557</v>
      </c>
      <c r="Y17" s="64"/>
      <c r="Z17" s="111">
        <v>43605</v>
      </c>
      <c r="AA17" s="111">
        <v>43606</v>
      </c>
      <c r="AB17" s="111">
        <v>43606</v>
      </c>
      <c r="AC17" s="111">
        <v>43609</v>
      </c>
      <c r="AD17" s="111">
        <v>43620</v>
      </c>
      <c r="AE17" s="111">
        <v>43620</v>
      </c>
      <c r="AF17" s="111">
        <v>43620</v>
      </c>
      <c r="AG17" s="60">
        <v>43620</v>
      </c>
      <c r="AH17" s="112">
        <v>43605</v>
      </c>
      <c r="AI17" s="77">
        <v>43606</v>
      </c>
      <c r="AJ17" s="77">
        <v>43614</v>
      </c>
      <c r="AK17" s="77">
        <v>43619</v>
      </c>
      <c r="AL17" s="77">
        <v>43619</v>
      </c>
      <c r="AM17" s="77">
        <v>43620</v>
      </c>
      <c r="AN17" s="112">
        <v>43619</v>
      </c>
      <c r="AO17" s="112">
        <v>43619</v>
      </c>
      <c r="AP17" s="61"/>
      <c r="AQ17" s="61"/>
      <c r="AR17" s="61"/>
      <c r="AS17" s="61"/>
    </row>
    <row r="18" spans="1:45" s="65" customFormat="1" ht="15" customHeight="1">
      <c r="A18" s="30"/>
      <c r="B18" s="33"/>
      <c r="C18" s="54"/>
      <c r="D18" s="56"/>
      <c r="E18" s="54"/>
      <c r="F18" s="110" t="s">
        <v>574</v>
      </c>
      <c r="G18" s="14"/>
      <c r="H18" s="14"/>
      <c r="I18" s="121"/>
      <c r="J18" s="122"/>
      <c r="K18" s="236"/>
      <c r="L18" s="238" t="s">
        <v>572</v>
      </c>
      <c r="M18" s="17" t="s">
        <v>576</v>
      </c>
      <c r="N18" s="50"/>
      <c r="O18" s="14" t="s">
        <v>279</v>
      </c>
      <c r="P18" s="14" t="s">
        <v>596</v>
      </c>
      <c r="Q18" s="33" t="s">
        <v>594</v>
      </c>
      <c r="R18" s="33" t="s">
        <v>562</v>
      </c>
      <c r="S18" s="79" t="s">
        <v>558</v>
      </c>
      <c r="T18" s="58"/>
      <c r="U18" s="62" t="s">
        <v>559</v>
      </c>
      <c r="V18" s="63" t="s">
        <v>560</v>
      </c>
      <c r="W18" s="63" t="s">
        <v>560</v>
      </c>
      <c r="X18" s="63" t="s">
        <v>560</v>
      </c>
      <c r="Y18" s="64"/>
      <c r="Z18" s="111">
        <v>43605</v>
      </c>
      <c r="AA18" s="111">
        <v>43606</v>
      </c>
      <c r="AB18" s="111">
        <v>43615</v>
      </c>
      <c r="AC18" s="111">
        <v>43617</v>
      </c>
      <c r="AD18" s="111">
        <v>43620</v>
      </c>
      <c r="AE18" s="111">
        <v>43620</v>
      </c>
      <c r="AF18" s="111">
        <v>43620</v>
      </c>
      <c r="AG18" s="111">
        <v>43620</v>
      </c>
      <c r="AH18" s="112">
        <v>43605</v>
      </c>
      <c r="AI18" s="77">
        <v>43606</v>
      </c>
      <c r="AJ18" s="77">
        <v>43615</v>
      </c>
      <c r="AK18" s="77">
        <v>43619</v>
      </c>
      <c r="AL18" s="77">
        <v>43620</v>
      </c>
      <c r="AM18" s="77">
        <v>43620</v>
      </c>
      <c r="AN18" s="77">
        <v>43620</v>
      </c>
      <c r="AO18" s="77">
        <v>43620</v>
      </c>
      <c r="AP18" s="61"/>
      <c r="AQ18" s="61"/>
      <c r="AR18" s="61"/>
      <c r="AS18" s="61"/>
    </row>
    <row r="19" spans="1:45" s="65" customFormat="1" ht="15" customHeight="1">
      <c r="A19" s="30"/>
      <c r="B19" s="33"/>
      <c r="C19" s="54"/>
      <c r="D19" s="56"/>
      <c r="E19" s="54"/>
      <c r="F19" s="110" t="s">
        <v>573</v>
      </c>
      <c r="G19" s="14"/>
      <c r="H19" s="14"/>
      <c r="I19" s="121"/>
      <c r="J19" s="122"/>
      <c r="K19" s="236"/>
      <c r="L19" s="238" t="s">
        <v>573</v>
      </c>
      <c r="M19" s="17" t="s">
        <v>577</v>
      </c>
      <c r="N19" s="50"/>
      <c r="O19" s="14" t="s">
        <v>279</v>
      </c>
      <c r="P19" s="14" t="s">
        <v>596</v>
      </c>
      <c r="Q19" s="33" t="s">
        <v>595</v>
      </c>
      <c r="R19" s="33" t="s">
        <v>563</v>
      </c>
      <c r="S19" s="79" t="s">
        <v>564</v>
      </c>
      <c r="T19" s="58"/>
      <c r="U19" s="62" t="s">
        <v>565</v>
      </c>
      <c r="V19" s="63" t="s">
        <v>566</v>
      </c>
      <c r="W19" s="63" t="s">
        <v>566</v>
      </c>
      <c r="X19" s="63" t="s">
        <v>566</v>
      </c>
      <c r="Y19" s="64"/>
      <c r="Z19" s="111">
        <v>43605</v>
      </c>
      <c r="AA19" s="111">
        <v>43606</v>
      </c>
      <c r="AB19" s="111">
        <v>43615</v>
      </c>
      <c r="AC19" s="111">
        <v>43617</v>
      </c>
      <c r="AD19" s="111">
        <v>43620</v>
      </c>
      <c r="AE19" s="111">
        <v>43620</v>
      </c>
      <c r="AF19" s="111">
        <v>43620</v>
      </c>
      <c r="AG19" s="111">
        <v>43620</v>
      </c>
      <c r="AH19" s="112">
        <v>43605</v>
      </c>
      <c r="AI19" s="77">
        <v>43606</v>
      </c>
      <c r="AJ19" s="77">
        <v>43615</v>
      </c>
      <c r="AK19" s="77">
        <v>43619</v>
      </c>
      <c r="AL19" s="77">
        <v>43620</v>
      </c>
      <c r="AM19" s="77">
        <v>43620</v>
      </c>
      <c r="AN19" s="77">
        <v>43620</v>
      </c>
      <c r="AO19" s="77">
        <v>43620</v>
      </c>
      <c r="AP19" s="61"/>
      <c r="AQ19" s="61"/>
      <c r="AR19" s="61"/>
      <c r="AS19" s="61"/>
    </row>
    <row r="20" spans="1:45" s="65" customFormat="1" ht="15" customHeight="1">
      <c r="A20" s="30"/>
      <c r="B20" s="33"/>
      <c r="C20" s="54"/>
      <c r="D20" s="56"/>
      <c r="E20" s="54"/>
      <c r="F20" s="110"/>
      <c r="G20" s="14"/>
      <c r="H20" s="17"/>
      <c r="I20" s="121"/>
      <c r="J20" s="122"/>
      <c r="K20" s="236"/>
      <c r="L20" s="238"/>
      <c r="M20" s="17"/>
      <c r="N20" s="50"/>
      <c r="O20" s="14"/>
      <c r="P20" s="14"/>
      <c r="Q20" s="33"/>
      <c r="R20" s="33"/>
      <c r="S20" s="79" t="str">
        <f t="shared" si="0"/>
        <v/>
      </c>
      <c r="T20" s="58"/>
      <c r="U20" s="62"/>
      <c r="V20" s="63"/>
      <c r="W20" s="63"/>
      <c r="X20" s="63"/>
      <c r="Y20" s="64"/>
      <c r="Z20" s="111"/>
      <c r="AA20" s="111"/>
      <c r="AB20" s="111"/>
      <c r="AC20" s="111"/>
      <c r="AD20" s="111"/>
      <c r="AE20" s="111"/>
      <c r="AF20" s="111"/>
      <c r="AG20" s="60"/>
      <c r="AH20" s="112"/>
      <c r="AI20" s="112"/>
      <c r="AJ20" s="112"/>
      <c r="AK20" s="112"/>
      <c r="AL20" s="77"/>
      <c r="AM20" s="78"/>
      <c r="AN20" s="112"/>
      <c r="AO20" s="78"/>
      <c r="AP20" s="61"/>
      <c r="AQ20" s="61"/>
      <c r="AR20" s="61"/>
      <c r="AS20" s="61"/>
    </row>
    <row r="21" spans="1:45" s="65" customFormat="1" ht="5.0999999999999996" customHeight="1">
      <c r="A21" s="30"/>
      <c r="B21" s="97"/>
      <c r="C21" s="98"/>
      <c r="D21" s="99"/>
      <c r="E21" s="98"/>
      <c r="F21" s="99"/>
      <c r="G21" s="100"/>
      <c r="H21" s="100"/>
      <c r="I21" s="100"/>
      <c r="J21" s="100"/>
      <c r="K21" s="97"/>
      <c r="L21" s="239"/>
      <c r="M21" s="102"/>
      <c r="N21" s="103"/>
      <c r="O21" s="100"/>
      <c r="P21" s="100"/>
      <c r="Q21" s="100"/>
      <c r="R21" s="100"/>
      <c r="S21" s="103"/>
      <c r="T21" s="109"/>
      <c r="U21" s="105"/>
      <c r="V21" s="105"/>
      <c r="W21" s="105"/>
      <c r="X21" s="105"/>
      <c r="Y21" s="106"/>
      <c r="Z21" s="107"/>
      <c r="AA21" s="108"/>
      <c r="AB21" s="107"/>
      <c r="AC21" s="108"/>
      <c r="AD21" s="107"/>
      <c r="AE21" s="108"/>
      <c r="AF21" s="107"/>
      <c r="AG21" s="108"/>
      <c r="AH21" s="128"/>
      <c r="AI21" s="129"/>
      <c r="AJ21" s="128"/>
      <c r="AK21" s="130"/>
      <c r="AL21" s="128"/>
      <c r="AM21" s="129"/>
      <c r="AN21" s="128"/>
      <c r="AO21" s="129"/>
      <c r="AP21" s="104"/>
      <c r="AQ21" s="105"/>
      <c r="AR21" s="105"/>
      <c r="AS21" s="105"/>
    </row>
    <row r="22" spans="1:45" s="65" customFormat="1" ht="15" customHeight="1">
      <c r="A22" s="30"/>
      <c r="B22" s="33" t="s">
        <v>251</v>
      </c>
      <c r="C22" s="54">
        <f>IF(ISNA(VLOOKUP(B22,[1]데이터유효값정의!$C$7:$D$7,2,FALSE)),"",VLOOKUP(B22,[1]데이터유효값정의!$C$7:$D$7,2,FALSE))</f>
        <v>37</v>
      </c>
      <c r="D22" s="56" t="s">
        <v>61</v>
      </c>
      <c r="E22" s="54">
        <f>IF(ISNA(VLOOKUP(D22,[1]데이터유효값정의!$E$7:$F$11,2,FALSE)),"",VLOOKUP(D22,[1]데이터유효값정의!$E$7:$F$11,2,FALSE))</f>
        <v>2</v>
      </c>
      <c r="F22" s="17" t="s">
        <v>276</v>
      </c>
      <c r="G22" s="17"/>
      <c r="H22" s="17"/>
      <c r="I22" s="116"/>
      <c r="J22" s="17"/>
      <c r="K22" s="236">
        <v>1</v>
      </c>
      <c r="L22" s="240" t="s">
        <v>524</v>
      </c>
      <c r="M22" s="17" t="s">
        <v>321</v>
      </c>
      <c r="N22" s="50"/>
      <c r="O22" s="14" t="s">
        <v>280</v>
      </c>
      <c r="P22" s="14" t="s">
        <v>333</v>
      </c>
      <c r="Q22" s="33"/>
      <c r="R22" s="33"/>
      <c r="S22" s="79" t="str">
        <f>IF(TRIM(L22)="","",L22)</f>
        <v>로그인</v>
      </c>
      <c r="T22" s="58"/>
      <c r="U22" s="63" t="s">
        <v>326</v>
      </c>
      <c r="V22" s="63"/>
      <c r="W22" s="63"/>
      <c r="X22" s="63"/>
      <c r="Y22" s="64"/>
      <c r="Z22" s="111"/>
      <c r="AA22" s="111"/>
      <c r="AB22" s="151"/>
      <c r="AC22" s="151"/>
      <c r="AD22" s="111"/>
      <c r="AE22" s="111"/>
      <c r="AF22" s="111"/>
      <c r="AG22" s="111"/>
      <c r="AH22" s="112"/>
      <c r="AI22" s="78"/>
      <c r="AJ22" s="77"/>
      <c r="AK22" s="77"/>
      <c r="AL22" s="77"/>
      <c r="AM22" s="77"/>
      <c r="AN22" s="112"/>
      <c r="AO22" s="78"/>
      <c r="AP22" s="61"/>
      <c r="AQ22" s="61"/>
      <c r="AR22" s="61"/>
      <c r="AS22" s="61"/>
    </row>
    <row r="23" spans="1:45" s="65" customFormat="1" ht="15" customHeight="1">
      <c r="A23" s="30"/>
      <c r="B23" s="33"/>
      <c r="C23" s="54"/>
      <c r="D23" s="56"/>
      <c r="E23" s="54"/>
      <c r="F23" s="110" t="s">
        <v>289</v>
      </c>
      <c r="G23" s="14"/>
      <c r="H23" s="17"/>
      <c r="I23" s="116"/>
      <c r="J23" s="120"/>
      <c r="K23" s="236"/>
      <c r="L23" s="240" t="s">
        <v>525</v>
      </c>
      <c r="M23" s="17" t="s">
        <v>321</v>
      </c>
      <c r="N23" s="50"/>
      <c r="O23" s="14" t="s">
        <v>290</v>
      </c>
      <c r="P23" s="14" t="s">
        <v>315</v>
      </c>
      <c r="Q23" s="33"/>
      <c r="R23" s="33"/>
      <c r="S23" s="79" t="str">
        <f t="shared" ref="S23:S44" si="1">IF(TRIM(L23)="","",L23)</f>
        <v>회원가입</v>
      </c>
      <c r="T23" s="58"/>
      <c r="U23" s="63" t="s">
        <v>326</v>
      </c>
      <c r="V23" s="63"/>
      <c r="W23" s="63"/>
      <c r="X23" s="63"/>
      <c r="Y23" s="64"/>
      <c r="Z23" s="111"/>
      <c r="AA23" s="111"/>
      <c r="AB23" s="151"/>
      <c r="AC23" s="151"/>
      <c r="AD23" s="111"/>
      <c r="AE23" s="111"/>
      <c r="AF23" s="111"/>
      <c r="AG23" s="111"/>
      <c r="AH23" s="112"/>
      <c r="AI23" s="78"/>
      <c r="AJ23" s="112"/>
      <c r="AK23" s="113"/>
      <c r="AL23" s="112"/>
      <c r="AM23" s="77"/>
      <c r="AN23" s="112"/>
      <c r="AO23" s="78"/>
      <c r="AP23" s="61"/>
      <c r="AQ23" s="61"/>
      <c r="AR23" s="61"/>
      <c r="AS23" s="61"/>
    </row>
    <row r="24" spans="1:45" s="65" customFormat="1" ht="15" customHeight="1">
      <c r="A24" s="30"/>
      <c r="B24" s="33"/>
      <c r="C24" s="54"/>
      <c r="D24" s="56"/>
      <c r="E24" s="54"/>
      <c r="F24" s="17" t="s">
        <v>293</v>
      </c>
      <c r="G24" s="14"/>
      <c r="H24" s="17"/>
      <c r="I24" s="116"/>
      <c r="J24" s="120"/>
      <c r="K24" s="236"/>
      <c r="L24" s="240" t="s">
        <v>526</v>
      </c>
      <c r="M24" s="17" t="s">
        <v>321</v>
      </c>
      <c r="N24" s="50"/>
      <c r="O24" s="14" t="s">
        <v>290</v>
      </c>
      <c r="P24" s="14" t="s">
        <v>316</v>
      </c>
      <c r="Q24" s="33"/>
      <c r="R24" s="33"/>
      <c r="S24" s="79" t="str">
        <f t="shared" si="1"/>
        <v>도서검색</v>
      </c>
      <c r="T24" s="58"/>
      <c r="U24" s="63" t="s">
        <v>326</v>
      </c>
      <c r="V24" s="63"/>
      <c r="W24" s="63"/>
      <c r="X24" s="63"/>
      <c r="Y24" s="64"/>
      <c r="Z24" s="111"/>
      <c r="AA24" s="111"/>
      <c r="AB24" s="151"/>
      <c r="AC24" s="151"/>
      <c r="AD24" s="111"/>
      <c r="AE24" s="111"/>
      <c r="AF24" s="111"/>
      <c r="AG24" s="60"/>
      <c r="AH24" s="112"/>
      <c r="AI24" s="112"/>
      <c r="AJ24" s="112"/>
      <c r="AK24" s="113"/>
      <c r="AL24" s="112"/>
      <c r="AM24" s="78"/>
      <c r="AN24" s="112"/>
      <c r="AO24" s="78"/>
      <c r="AP24" s="61"/>
      <c r="AQ24" s="61"/>
      <c r="AR24" s="61"/>
      <c r="AS24" s="61"/>
    </row>
    <row r="25" spans="1:45" s="65" customFormat="1" ht="15" customHeight="1">
      <c r="A25" s="30"/>
      <c r="B25" s="33"/>
      <c r="C25" s="54"/>
      <c r="D25" s="56"/>
      <c r="E25" s="54"/>
      <c r="F25" s="110" t="s">
        <v>294</v>
      </c>
      <c r="G25" s="14"/>
      <c r="H25" s="110"/>
      <c r="I25" s="116"/>
      <c r="J25" s="110"/>
      <c r="K25" s="236"/>
      <c r="L25" s="240" t="s">
        <v>550</v>
      </c>
      <c r="M25" s="17" t="s">
        <v>321</v>
      </c>
      <c r="N25" s="50"/>
      <c r="O25" s="14" t="s">
        <v>290</v>
      </c>
      <c r="P25" s="14" t="s">
        <v>317</v>
      </c>
      <c r="Q25" s="33"/>
      <c r="R25" s="33"/>
      <c r="S25" s="79" t="str">
        <f t="shared" si="1"/>
        <v>도서신청</v>
      </c>
      <c r="T25" s="58"/>
      <c r="U25" s="63" t="s">
        <v>326</v>
      </c>
      <c r="V25" s="63"/>
      <c r="W25" s="63"/>
      <c r="X25" s="63"/>
      <c r="Y25" s="64"/>
      <c r="Z25" s="111"/>
      <c r="AA25" s="111"/>
      <c r="AB25" s="151"/>
      <c r="AC25" s="151"/>
      <c r="AD25" s="111"/>
      <c r="AE25" s="111"/>
      <c r="AF25" s="111"/>
      <c r="AG25" s="60"/>
      <c r="AH25" s="112"/>
      <c r="AI25" s="112"/>
      <c r="AJ25" s="112"/>
      <c r="AK25" s="113"/>
      <c r="AL25" s="112"/>
      <c r="AM25" s="78"/>
      <c r="AN25" s="112"/>
      <c r="AO25" s="78"/>
      <c r="AP25" s="61"/>
      <c r="AQ25" s="61"/>
      <c r="AR25" s="61"/>
      <c r="AS25" s="61"/>
    </row>
    <row r="26" spans="1:45" s="65" customFormat="1" ht="15" customHeight="1">
      <c r="A26" s="30"/>
      <c r="B26" s="33"/>
      <c r="C26" s="54"/>
      <c r="D26" s="56"/>
      <c r="E26" s="54"/>
      <c r="F26" s="110" t="s">
        <v>295</v>
      </c>
      <c r="G26" s="14"/>
      <c r="H26" s="110"/>
      <c r="I26" s="116"/>
      <c r="J26" s="110"/>
      <c r="K26" s="236"/>
      <c r="L26" s="240" t="s">
        <v>527</v>
      </c>
      <c r="M26" s="17" t="s">
        <v>321</v>
      </c>
      <c r="N26" s="50"/>
      <c r="O26" s="14" t="s">
        <v>290</v>
      </c>
      <c r="P26" s="14" t="s">
        <v>318</v>
      </c>
      <c r="Q26" s="33"/>
      <c r="R26" s="33"/>
      <c r="S26" s="79" t="str">
        <f t="shared" si="1"/>
        <v>마이페이지</v>
      </c>
      <c r="T26" s="58"/>
      <c r="U26" s="63" t="s">
        <v>326</v>
      </c>
      <c r="V26" s="63"/>
      <c r="W26" s="63"/>
      <c r="X26" s="63"/>
      <c r="Y26" s="64"/>
      <c r="Z26" s="111"/>
      <c r="AA26" s="111"/>
      <c r="AB26" s="151"/>
      <c r="AC26" s="151"/>
      <c r="AD26" s="111"/>
      <c r="AE26" s="111"/>
      <c r="AF26" s="111"/>
      <c r="AG26" s="60"/>
      <c r="AH26" s="112"/>
      <c r="AI26" s="112"/>
      <c r="AJ26" s="112"/>
      <c r="AK26" s="113"/>
      <c r="AL26" s="112"/>
      <c r="AM26" s="78"/>
      <c r="AN26" s="112"/>
      <c r="AO26" s="78"/>
      <c r="AP26" s="61"/>
      <c r="AQ26" s="61"/>
      <c r="AR26" s="61"/>
      <c r="AS26" s="61"/>
    </row>
    <row r="27" spans="1:45" s="65" customFormat="1" ht="3" customHeight="1">
      <c r="A27" s="30"/>
      <c r="B27" s="33"/>
      <c r="C27" s="54"/>
      <c r="D27" s="135"/>
      <c r="E27" s="136"/>
      <c r="F27" s="137"/>
      <c r="G27" s="138"/>
      <c r="H27" s="137"/>
      <c r="I27" s="139"/>
      <c r="J27" s="137"/>
      <c r="K27" s="237"/>
      <c r="L27" s="138"/>
      <c r="M27" s="140"/>
      <c r="N27" s="141"/>
      <c r="O27" s="138"/>
      <c r="P27" s="138"/>
      <c r="Q27" s="142"/>
      <c r="R27" s="142"/>
      <c r="S27" s="143" t="str">
        <f t="shared" si="1"/>
        <v/>
      </c>
      <c r="T27" s="144"/>
      <c r="U27" s="145"/>
      <c r="V27" s="145"/>
      <c r="W27" s="145"/>
      <c r="X27" s="145"/>
      <c r="Y27" s="146"/>
      <c r="Z27" s="147"/>
      <c r="AA27" s="147"/>
      <c r="AB27" s="151"/>
      <c r="AC27" s="151"/>
      <c r="AD27" s="147"/>
      <c r="AE27" s="147"/>
      <c r="AF27" s="147"/>
      <c r="AG27" s="148"/>
      <c r="AH27" s="147"/>
      <c r="AI27" s="147"/>
      <c r="AJ27" s="147"/>
      <c r="AK27" s="149"/>
      <c r="AL27" s="147"/>
      <c r="AM27" s="148"/>
      <c r="AN27" s="147"/>
      <c r="AO27" s="148"/>
      <c r="AP27" s="150"/>
      <c r="AQ27" s="150"/>
      <c r="AR27" s="150"/>
      <c r="AS27" s="61"/>
    </row>
    <row r="28" spans="1:45" s="65" customFormat="1" ht="15" customHeight="1">
      <c r="A28" s="30"/>
      <c r="B28" s="33"/>
      <c r="C28" s="54"/>
      <c r="D28" s="56"/>
      <c r="E28" s="54"/>
      <c r="F28" s="110" t="s">
        <v>296</v>
      </c>
      <c r="G28" s="14"/>
      <c r="H28" s="110"/>
      <c r="I28" s="121"/>
      <c r="J28" s="110"/>
      <c r="K28" s="236"/>
      <c r="L28" s="240" t="s">
        <v>528</v>
      </c>
      <c r="M28" s="17" t="s">
        <v>322</v>
      </c>
      <c r="N28" s="50"/>
      <c r="O28" s="14" t="s">
        <v>280</v>
      </c>
      <c r="P28" s="14" t="s">
        <v>306</v>
      </c>
      <c r="Q28" s="33"/>
      <c r="R28" s="33"/>
      <c r="S28" s="79" t="str">
        <f>L28</f>
        <v>신간추가</v>
      </c>
      <c r="T28" s="58"/>
      <c r="U28" s="63" t="s">
        <v>326</v>
      </c>
      <c r="V28" s="63"/>
      <c r="W28" s="63"/>
      <c r="X28" s="63"/>
      <c r="Y28" s="64"/>
      <c r="Z28" s="111"/>
      <c r="AA28" s="111"/>
      <c r="AB28" s="151"/>
      <c r="AC28" s="151"/>
      <c r="AD28" s="111"/>
      <c r="AE28" s="111"/>
      <c r="AF28" s="111"/>
      <c r="AG28" s="60"/>
      <c r="AH28" s="112"/>
      <c r="AI28" s="112"/>
      <c r="AJ28" s="112"/>
      <c r="AK28" s="113"/>
      <c r="AL28" s="112"/>
      <c r="AM28" s="78"/>
      <c r="AN28" s="112"/>
      <c r="AO28" s="78"/>
      <c r="AP28" s="61"/>
      <c r="AQ28" s="61"/>
      <c r="AR28" s="61"/>
      <c r="AS28" s="61"/>
    </row>
    <row r="29" spans="1:45" s="65" customFormat="1" ht="15" customHeight="1">
      <c r="A29" s="30"/>
      <c r="B29" s="33"/>
      <c r="C29" s="54"/>
      <c r="D29" s="56"/>
      <c r="E29" s="54"/>
      <c r="F29" s="110" t="s">
        <v>297</v>
      </c>
      <c r="G29" s="14"/>
      <c r="H29" s="110"/>
      <c r="I29" s="121"/>
      <c r="J29" s="110"/>
      <c r="K29" s="236"/>
      <c r="L29" s="240" t="s">
        <v>529</v>
      </c>
      <c r="M29" s="17" t="s">
        <v>322</v>
      </c>
      <c r="N29" s="50"/>
      <c r="O29" s="14" t="s">
        <v>290</v>
      </c>
      <c r="P29" s="14" t="s">
        <v>319</v>
      </c>
      <c r="Q29" s="33"/>
      <c r="R29" s="33"/>
      <c r="S29" s="79" t="str">
        <f t="shared" ref="S29:S30" si="2">L29</f>
        <v>도서신청목록</v>
      </c>
      <c r="T29" s="58"/>
      <c r="U29" s="63" t="s">
        <v>326</v>
      </c>
      <c r="V29" s="63"/>
      <c r="W29" s="63"/>
      <c r="X29" s="63"/>
      <c r="Y29" s="64"/>
      <c r="Z29" s="111"/>
      <c r="AA29" s="111"/>
      <c r="AB29" s="151"/>
      <c r="AC29" s="151"/>
      <c r="AD29" s="111"/>
      <c r="AE29" s="111"/>
      <c r="AF29" s="111"/>
      <c r="AG29" s="60"/>
      <c r="AH29" s="112"/>
      <c r="AI29" s="112"/>
      <c r="AJ29" s="112"/>
      <c r="AK29" s="113"/>
      <c r="AL29" s="112"/>
      <c r="AM29" s="78"/>
      <c r="AN29" s="112"/>
      <c r="AO29" s="78"/>
      <c r="AP29" s="61"/>
      <c r="AQ29" s="61"/>
      <c r="AR29" s="61"/>
      <c r="AS29" s="61"/>
    </row>
    <row r="30" spans="1:45" s="65" customFormat="1" ht="15" customHeight="1">
      <c r="A30" s="30"/>
      <c r="B30" s="33"/>
      <c r="C30" s="54"/>
      <c r="D30" s="56"/>
      <c r="E30" s="54"/>
      <c r="F30" s="110" t="s">
        <v>298</v>
      </c>
      <c r="G30" s="14"/>
      <c r="H30" s="17"/>
      <c r="I30" s="121"/>
      <c r="J30" s="122"/>
      <c r="K30" s="236"/>
      <c r="L30" s="240" t="s">
        <v>530</v>
      </c>
      <c r="M30" s="17" t="s">
        <v>322</v>
      </c>
      <c r="N30" s="50"/>
      <c r="O30" s="14" t="s">
        <v>280</v>
      </c>
      <c r="P30" s="14" t="s">
        <v>320</v>
      </c>
      <c r="Q30" s="33"/>
      <c r="R30" s="33"/>
      <c r="S30" s="79" t="str">
        <f t="shared" si="2"/>
        <v>대여목록</v>
      </c>
      <c r="T30" s="58"/>
      <c r="U30" s="63" t="s">
        <v>326</v>
      </c>
      <c r="V30" s="63"/>
      <c r="W30" s="63"/>
      <c r="X30" s="63"/>
      <c r="Y30" s="64"/>
      <c r="Z30" s="111"/>
      <c r="AA30" s="111"/>
      <c r="AB30" s="151"/>
      <c r="AC30" s="151"/>
      <c r="AD30" s="111"/>
      <c r="AE30" s="111"/>
      <c r="AF30" s="111"/>
      <c r="AG30" s="60"/>
      <c r="AH30" s="112"/>
      <c r="AI30" s="112"/>
      <c r="AJ30" s="112"/>
      <c r="AK30" s="112"/>
      <c r="AL30" s="112"/>
      <c r="AM30" s="78"/>
      <c r="AN30" s="112"/>
      <c r="AO30" s="78"/>
      <c r="AP30" s="61"/>
      <c r="AQ30" s="61"/>
      <c r="AR30" s="61"/>
      <c r="AS30" s="61"/>
    </row>
    <row r="31" spans="1:45" s="65" customFormat="1" ht="15" customHeight="1">
      <c r="A31" s="30"/>
      <c r="B31" s="33"/>
      <c r="C31" s="54"/>
      <c r="D31" s="56"/>
      <c r="E31" s="54"/>
      <c r="F31" s="110" t="s">
        <v>569</v>
      </c>
      <c r="G31" s="14"/>
      <c r="H31" s="14"/>
      <c r="I31" s="121"/>
      <c r="J31" s="122"/>
      <c r="K31" s="123"/>
      <c r="L31" s="292" t="s">
        <v>600</v>
      </c>
      <c r="M31" s="17" t="s">
        <v>571</v>
      </c>
      <c r="N31" s="50"/>
      <c r="O31" s="14" t="s">
        <v>575</v>
      </c>
      <c r="P31" s="14" t="s">
        <v>578</v>
      </c>
      <c r="Q31" s="33"/>
      <c r="R31" s="33"/>
      <c r="S31" s="79" t="s">
        <v>598</v>
      </c>
      <c r="T31" s="58"/>
      <c r="U31" s="63" t="s">
        <v>599</v>
      </c>
      <c r="V31" s="63"/>
      <c r="W31" s="63"/>
      <c r="X31" s="63"/>
      <c r="Y31" s="64"/>
      <c r="Z31" s="111"/>
      <c r="AA31" s="111"/>
      <c r="AB31" s="111"/>
      <c r="AC31" s="111"/>
      <c r="AD31" s="111"/>
      <c r="AE31" s="111"/>
      <c r="AF31" s="111"/>
      <c r="AG31" s="60"/>
      <c r="AH31" s="112"/>
      <c r="AI31" s="112"/>
      <c r="AJ31" s="112"/>
      <c r="AK31" s="113"/>
      <c r="AL31" s="112"/>
      <c r="AM31" s="78"/>
      <c r="AN31" s="112"/>
      <c r="AO31" s="78"/>
      <c r="AP31" s="61"/>
      <c r="AQ31" s="61"/>
      <c r="AR31" s="61"/>
      <c r="AS31" s="61"/>
    </row>
    <row r="32" spans="1:45" s="65" customFormat="1" ht="15" customHeight="1">
      <c r="A32" s="30"/>
      <c r="B32" s="33"/>
      <c r="C32" s="54"/>
      <c r="D32" s="56"/>
      <c r="E32" s="54"/>
      <c r="F32" s="110" t="s">
        <v>574</v>
      </c>
      <c r="G32" s="14"/>
      <c r="H32" s="14"/>
      <c r="I32" s="121"/>
      <c r="J32" s="122"/>
      <c r="K32" s="236"/>
      <c r="L32" s="118" t="s">
        <v>601</v>
      </c>
      <c r="M32" s="17" t="s">
        <v>576</v>
      </c>
      <c r="N32" s="50"/>
      <c r="O32" s="14" t="s">
        <v>575</v>
      </c>
      <c r="P32" s="14" t="s">
        <v>579</v>
      </c>
      <c r="Q32" s="33"/>
      <c r="R32" s="33"/>
      <c r="S32" s="79" t="str">
        <f t="shared" si="1"/>
        <v>추천도서목록 보기 및 리뷰 작성</v>
      </c>
      <c r="T32" s="58"/>
      <c r="U32" s="63" t="s">
        <v>565</v>
      </c>
      <c r="V32" s="63"/>
      <c r="W32" s="63"/>
      <c r="X32" s="63"/>
      <c r="Y32" s="64"/>
      <c r="Z32" s="111"/>
      <c r="AA32" s="111"/>
      <c r="AB32" s="111"/>
      <c r="AC32" s="111"/>
      <c r="AD32" s="111"/>
      <c r="AE32" s="111"/>
      <c r="AF32" s="111"/>
      <c r="AG32" s="60"/>
      <c r="AH32" s="112"/>
      <c r="AI32" s="112"/>
      <c r="AJ32" s="112"/>
      <c r="AK32" s="113"/>
      <c r="AL32" s="112"/>
      <c r="AM32" s="78"/>
      <c r="AN32" s="112"/>
      <c r="AO32" s="78"/>
      <c r="AP32" s="61"/>
      <c r="AQ32" s="61"/>
      <c r="AR32" s="61"/>
      <c r="AS32" s="61"/>
    </row>
    <row r="33" spans="1:45" s="65" customFormat="1" ht="15" customHeight="1">
      <c r="A33" s="30"/>
      <c r="B33" s="33"/>
      <c r="C33" s="54"/>
      <c r="D33" s="56"/>
      <c r="E33" s="54"/>
      <c r="F33" s="110" t="s">
        <v>573</v>
      </c>
      <c r="G33" s="14"/>
      <c r="H33" s="14"/>
      <c r="I33" s="121"/>
      <c r="J33" s="122"/>
      <c r="K33" s="236"/>
      <c r="L33" s="118" t="s">
        <v>602</v>
      </c>
      <c r="M33" s="17" t="s">
        <v>577</v>
      </c>
      <c r="N33" s="50"/>
      <c r="O33" s="14" t="s">
        <v>575</v>
      </c>
      <c r="P33" s="14" t="s">
        <v>580</v>
      </c>
      <c r="Q33" s="33"/>
      <c r="R33" s="33"/>
      <c r="S33" s="79" t="str">
        <f t="shared" si="1"/>
        <v>추천도서 등록</v>
      </c>
      <c r="T33" s="58"/>
      <c r="U33" s="63" t="s">
        <v>565</v>
      </c>
      <c r="V33" s="63"/>
      <c r="W33" s="63"/>
      <c r="X33" s="63"/>
      <c r="Y33" s="64"/>
      <c r="Z33" s="111"/>
      <c r="AA33" s="111"/>
      <c r="AB33" s="111"/>
      <c r="AC33" s="111"/>
      <c r="AD33" s="111"/>
      <c r="AE33" s="111"/>
      <c r="AF33" s="111"/>
      <c r="AG33" s="60"/>
      <c r="AH33" s="112"/>
      <c r="AI33" s="112"/>
      <c r="AJ33" s="112"/>
      <c r="AK33" s="113"/>
      <c r="AL33" s="112"/>
      <c r="AM33" s="78"/>
      <c r="AN33" s="112"/>
      <c r="AO33" s="78"/>
      <c r="AP33" s="61"/>
      <c r="AQ33" s="61"/>
      <c r="AR33" s="61"/>
      <c r="AS33" s="61"/>
    </row>
    <row r="34" spans="1:45" s="65" customFormat="1" ht="15" customHeight="1">
      <c r="A34" s="30"/>
      <c r="B34" s="33"/>
      <c r="C34" s="54"/>
      <c r="D34" s="56"/>
      <c r="E34" s="54"/>
      <c r="F34" s="110"/>
      <c r="G34" s="14"/>
      <c r="H34" s="14"/>
      <c r="I34" s="121"/>
      <c r="J34" s="122"/>
      <c r="K34" s="123"/>
      <c r="L34" s="131"/>
      <c r="M34" s="17"/>
      <c r="N34" s="50"/>
      <c r="O34" s="14"/>
      <c r="P34" s="14"/>
      <c r="Q34" s="33"/>
      <c r="R34" s="33"/>
      <c r="S34" s="79" t="str">
        <f t="shared" si="1"/>
        <v/>
      </c>
      <c r="T34" s="58"/>
      <c r="U34" s="63"/>
      <c r="V34" s="63"/>
      <c r="W34" s="63"/>
      <c r="X34" s="63"/>
      <c r="Y34" s="64"/>
      <c r="Z34" s="111"/>
      <c r="AA34" s="111"/>
      <c r="AB34" s="111"/>
      <c r="AC34" s="111"/>
      <c r="AD34" s="111"/>
      <c r="AE34" s="111"/>
      <c r="AF34" s="111"/>
      <c r="AG34" s="60"/>
      <c r="AH34" s="112"/>
      <c r="AI34" s="112"/>
      <c r="AJ34" s="112"/>
      <c r="AK34" s="112"/>
      <c r="AL34" s="112"/>
      <c r="AM34" s="78"/>
      <c r="AN34" s="112"/>
      <c r="AO34" s="78"/>
      <c r="AP34" s="61"/>
      <c r="AQ34" s="61"/>
      <c r="AR34" s="61"/>
      <c r="AS34" s="61"/>
    </row>
    <row r="35" spans="1:45" s="65" customFormat="1" ht="15" customHeight="1">
      <c r="A35" s="30"/>
      <c r="B35" s="33"/>
      <c r="C35" s="54"/>
      <c r="D35" s="56"/>
      <c r="E35" s="54"/>
      <c r="F35" s="110"/>
      <c r="G35" s="14"/>
      <c r="H35" s="14"/>
      <c r="I35" s="121"/>
      <c r="J35" s="122"/>
      <c r="K35" s="123"/>
      <c r="L35" s="131"/>
      <c r="M35" s="17"/>
      <c r="N35" s="50"/>
      <c r="O35" s="14"/>
      <c r="P35" s="14"/>
      <c r="Q35" s="33"/>
      <c r="R35" s="33"/>
      <c r="S35" s="79" t="str">
        <f t="shared" si="1"/>
        <v/>
      </c>
      <c r="T35" s="58"/>
      <c r="U35" s="63"/>
      <c r="V35" s="63"/>
      <c r="W35" s="63"/>
      <c r="X35" s="63"/>
      <c r="Y35" s="64"/>
      <c r="Z35" s="111"/>
      <c r="AA35" s="111"/>
      <c r="AB35" s="111"/>
      <c r="AC35" s="111"/>
      <c r="AD35" s="111"/>
      <c r="AE35" s="111"/>
      <c r="AF35" s="111"/>
      <c r="AG35" s="60"/>
      <c r="AH35" s="112"/>
      <c r="AI35" s="112"/>
      <c r="AJ35" s="112"/>
      <c r="AK35" s="112"/>
      <c r="AL35" s="112"/>
      <c r="AM35" s="78"/>
      <c r="AN35" s="112"/>
      <c r="AO35" s="78"/>
      <c r="AP35" s="61"/>
      <c r="AQ35" s="61"/>
      <c r="AR35" s="61"/>
      <c r="AS35" s="61"/>
    </row>
    <row r="36" spans="1:45" s="65" customFormat="1" ht="15" customHeight="1">
      <c r="A36" s="30"/>
      <c r="B36" s="33"/>
      <c r="C36" s="54"/>
      <c r="D36" s="56"/>
      <c r="E36" s="54"/>
      <c r="F36" s="110"/>
      <c r="G36" s="14"/>
      <c r="H36" s="14"/>
      <c r="I36" s="121"/>
      <c r="J36" s="122"/>
      <c r="K36" s="123"/>
      <c r="L36" s="131"/>
      <c r="M36" s="17"/>
      <c r="N36" s="50"/>
      <c r="O36" s="14"/>
      <c r="P36" s="14"/>
      <c r="Q36" s="33"/>
      <c r="R36" s="33"/>
      <c r="S36" s="79" t="str">
        <f t="shared" si="1"/>
        <v/>
      </c>
      <c r="T36" s="58"/>
      <c r="U36" s="63"/>
      <c r="V36" s="63"/>
      <c r="W36" s="63"/>
      <c r="X36" s="63"/>
      <c r="Y36" s="64"/>
      <c r="Z36" s="111"/>
      <c r="AA36" s="111"/>
      <c r="AB36" s="111"/>
      <c r="AC36" s="111"/>
      <c r="AD36" s="111"/>
      <c r="AE36" s="111"/>
      <c r="AF36" s="111"/>
      <c r="AG36" s="60"/>
      <c r="AH36" s="112"/>
      <c r="AI36" s="112"/>
      <c r="AJ36" s="112"/>
      <c r="AK36" s="113"/>
      <c r="AL36" s="112"/>
      <c r="AM36" s="78"/>
      <c r="AN36" s="112"/>
      <c r="AO36" s="78"/>
      <c r="AP36" s="61"/>
      <c r="AQ36" s="61"/>
      <c r="AR36" s="61"/>
      <c r="AS36" s="61"/>
    </row>
    <row r="37" spans="1:45" s="65" customFormat="1" ht="15" customHeight="1">
      <c r="A37" s="30"/>
      <c r="B37" s="33"/>
      <c r="C37" s="54"/>
      <c r="D37" s="56"/>
      <c r="E37" s="54"/>
      <c r="F37" s="110"/>
      <c r="G37" s="14"/>
      <c r="H37" s="14"/>
      <c r="I37" s="121"/>
      <c r="J37" s="122"/>
      <c r="K37" s="123"/>
      <c r="L37" s="131"/>
      <c r="M37" s="17"/>
      <c r="N37" s="50"/>
      <c r="O37" s="14"/>
      <c r="P37" s="14"/>
      <c r="Q37" s="33"/>
      <c r="R37" s="33"/>
      <c r="S37" s="79" t="str">
        <f t="shared" si="1"/>
        <v/>
      </c>
      <c r="T37" s="58"/>
      <c r="U37" s="63"/>
      <c r="V37" s="63"/>
      <c r="W37" s="63"/>
      <c r="X37" s="63"/>
      <c r="Y37" s="64"/>
      <c r="Z37" s="111"/>
      <c r="AA37" s="111"/>
      <c r="AB37" s="111"/>
      <c r="AC37" s="111"/>
      <c r="AD37" s="111"/>
      <c r="AE37" s="111"/>
      <c r="AF37" s="111"/>
      <c r="AG37" s="60"/>
      <c r="AH37" s="112"/>
      <c r="AI37" s="112"/>
      <c r="AJ37" s="112"/>
      <c r="AK37" s="113"/>
      <c r="AL37" s="112"/>
      <c r="AM37" s="78"/>
      <c r="AN37" s="112"/>
      <c r="AO37" s="78"/>
      <c r="AP37" s="61"/>
      <c r="AQ37" s="61"/>
      <c r="AR37" s="61"/>
      <c r="AS37" s="61"/>
    </row>
    <row r="38" spans="1:45" s="65" customFormat="1" ht="15" customHeight="1">
      <c r="A38" s="30"/>
      <c r="B38" s="33"/>
      <c r="C38" s="54"/>
      <c r="D38" s="56"/>
      <c r="E38" s="54"/>
      <c r="F38" s="110"/>
      <c r="G38" s="14"/>
      <c r="H38" s="14"/>
      <c r="I38" s="121"/>
      <c r="J38" s="122"/>
      <c r="K38" s="123"/>
      <c r="L38" s="131"/>
      <c r="M38" s="17"/>
      <c r="N38" s="50"/>
      <c r="O38" s="14"/>
      <c r="P38" s="14"/>
      <c r="Q38" s="33"/>
      <c r="R38" s="33"/>
      <c r="S38" s="79" t="str">
        <f t="shared" si="1"/>
        <v/>
      </c>
      <c r="T38" s="58"/>
      <c r="U38" s="63"/>
      <c r="V38" s="63"/>
      <c r="W38" s="63"/>
      <c r="X38" s="63"/>
      <c r="Y38" s="64"/>
      <c r="Z38" s="111"/>
      <c r="AA38" s="111"/>
      <c r="AB38" s="111"/>
      <c r="AC38" s="111"/>
      <c r="AD38" s="111"/>
      <c r="AE38" s="111"/>
      <c r="AF38" s="111"/>
      <c r="AG38" s="60"/>
      <c r="AH38" s="112"/>
      <c r="AI38" s="112"/>
      <c r="AJ38" s="112"/>
      <c r="AK38" s="113"/>
      <c r="AL38" s="112"/>
      <c r="AM38" s="78"/>
      <c r="AN38" s="112"/>
      <c r="AO38" s="78"/>
      <c r="AP38" s="61"/>
      <c r="AQ38" s="61"/>
      <c r="AR38" s="61"/>
      <c r="AS38" s="61"/>
    </row>
    <row r="39" spans="1:45" s="65" customFormat="1" ht="15" customHeight="1">
      <c r="A39" s="30"/>
      <c r="B39" s="33"/>
      <c r="C39" s="54"/>
      <c r="D39" s="56"/>
      <c r="E39" s="54"/>
      <c r="F39" s="110"/>
      <c r="G39" s="14"/>
      <c r="H39" s="14"/>
      <c r="I39" s="121"/>
      <c r="J39" s="122"/>
      <c r="K39" s="123"/>
      <c r="L39" s="132"/>
      <c r="M39" s="17"/>
      <c r="N39" s="50"/>
      <c r="O39" s="14"/>
      <c r="P39" s="14"/>
      <c r="Q39" s="33"/>
      <c r="R39" s="33"/>
      <c r="S39" s="79" t="str">
        <f t="shared" si="1"/>
        <v/>
      </c>
      <c r="T39" s="58"/>
      <c r="U39" s="63"/>
      <c r="V39" s="63"/>
      <c r="W39" s="63"/>
      <c r="X39" s="63"/>
      <c r="Y39" s="64"/>
      <c r="Z39" s="111"/>
      <c r="AA39" s="111"/>
      <c r="AB39" s="111"/>
      <c r="AC39" s="111"/>
      <c r="AD39" s="111"/>
      <c r="AE39" s="111"/>
      <c r="AF39" s="111"/>
      <c r="AG39" s="111"/>
      <c r="AH39" s="112"/>
      <c r="AI39" s="112"/>
      <c r="AJ39" s="112"/>
      <c r="AK39" s="113"/>
      <c r="AL39" s="112"/>
      <c r="AM39" s="78"/>
      <c r="AN39" s="112"/>
      <c r="AO39" s="78"/>
      <c r="AP39" s="61"/>
      <c r="AQ39" s="61"/>
      <c r="AR39" s="61"/>
      <c r="AS39" s="61"/>
    </row>
    <row r="40" spans="1:45" s="65" customFormat="1" ht="15" customHeight="1">
      <c r="A40" s="30"/>
      <c r="B40" s="33"/>
      <c r="C40" s="54"/>
      <c r="D40" s="110"/>
      <c r="E40" s="54"/>
      <c r="F40" s="17"/>
      <c r="G40" s="17"/>
      <c r="H40" s="17"/>
      <c r="I40" s="17"/>
      <c r="J40" s="124"/>
      <c r="K40" s="14"/>
      <c r="L40" s="131"/>
      <c r="M40" s="14"/>
      <c r="N40" s="50"/>
      <c r="O40" s="14"/>
      <c r="P40" s="14"/>
      <c r="Q40" s="33"/>
      <c r="R40" s="33"/>
      <c r="S40" s="79" t="str">
        <f t="shared" si="1"/>
        <v/>
      </c>
      <c r="T40" s="126"/>
      <c r="U40" s="62"/>
      <c r="V40" s="63"/>
      <c r="W40" s="63"/>
      <c r="X40" s="63"/>
      <c r="Y40" s="64"/>
      <c r="Z40" s="59"/>
      <c r="AA40" s="60"/>
      <c r="AB40" s="111"/>
      <c r="AC40" s="111"/>
      <c r="AD40" s="59"/>
      <c r="AE40" s="60"/>
      <c r="AF40" s="59"/>
      <c r="AG40" s="60"/>
      <c r="AH40" s="77"/>
      <c r="AI40" s="78"/>
      <c r="AJ40" s="77"/>
      <c r="AK40" s="78"/>
      <c r="AL40" s="112"/>
      <c r="AM40" s="78"/>
      <c r="AN40" s="112"/>
      <c r="AO40" s="78"/>
      <c r="AP40" s="127"/>
      <c r="AQ40" s="63"/>
      <c r="AR40" s="63"/>
      <c r="AS40" s="63"/>
    </row>
    <row r="41" spans="1:45" s="65" customFormat="1" ht="15" customHeight="1">
      <c r="A41" s="30"/>
      <c r="B41" s="33"/>
      <c r="C41" s="54"/>
      <c r="D41" s="110"/>
      <c r="E41" s="54"/>
      <c r="F41" s="17"/>
      <c r="G41" s="17"/>
      <c r="H41" s="17"/>
      <c r="I41" s="17"/>
      <c r="J41" s="124"/>
      <c r="K41" s="14"/>
      <c r="L41" s="131"/>
      <c r="M41" s="14"/>
      <c r="N41" s="50"/>
      <c r="O41" s="14"/>
      <c r="P41" s="14"/>
      <c r="Q41" s="33"/>
      <c r="R41" s="33"/>
      <c r="S41" s="79" t="str">
        <f t="shared" si="1"/>
        <v/>
      </c>
      <c r="T41" s="126"/>
      <c r="U41" s="62"/>
      <c r="V41" s="63"/>
      <c r="W41" s="63"/>
      <c r="X41" s="63"/>
      <c r="Y41" s="64"/>
      <c r="Z41" s="59"/>
      <c r="AA41" s="60"/>
      <c r="AB41" s="111"/>
      <c r="AC41" s="111"/>
      <c r="AD41" s="59"/>
      <c r="AE41" s="60"/>
      <c r="AF41" s="59"/>
      <c r="AG41" s="60"/>
      <c r="AH41" s="77"/>
      <c r="AI41" s="78"/>
      <c r="AJ41" s="77"/>
      <c r="AK41" s="78"/>
      <c r="AL41" s="112"/>
      <c r="AM41" s="78"/>
      <c r="AN41" s="112"/>
      <c r="AO41" s="78"/>
      <c r="AP41" s="127"/>
      <c r="AQ41" s="63"/>
      <c r="AR41" s="63"/>
      <c r="AS41" s="63"/>
    </row>
    <row r="42" spans="1:45" s="65" customFormat="1" ht="15" customHeight="1">
      <c r="A42" s="30"/>
      <c r="B42" s="33"/>
      <c r="C42" s="54"/>
      <c r="D42" s="110"/>
      <c r="E42" s="54"/>
      <c r="F42" s="17"/>
      <c r="G42" s="17"/>
      <c r="H42" s="17"/>
      <c r="I42" s="17"/>
      <c r="J42" s="124"/>
      <c r="K42" s="14"/>
      <c r="L42" s="131"/>
      <c r="M42" s="14"/>
      <c r="N42" s="50"/>
      <c r="O42" s="14"/>
      <c r="P42" s="14"/>
      <c r="Q42" s="33"/>
      <c r="R42" s="33"/>
      <c r="S42" s="79" t="str">
        <f t="shared" si="1"/>
        <v/>
      </c>
      <c r="T42" s="126"/>
      <c r="U42" s="62"/>
      <c r="V42" s="63"/>
      <c r="W42" s="63"/>
      <c r="X42" s="63"/>
      <c r="Y42" s="64"/>
      <c r="Z42" s="59"/>
      <c r="AA42" s="60"/>
      <c r="AB42" s="111"/>
      <c r="AC42" s="111"/>
      <c r="AD42" s="59"/>
      <c r="AE42" s="60"/>
      <c r="AF42" s="59"/>
      <c r="AG42" s="60"/>
      <c r="AH42" s="77"/>
      <c r="AI42" s="78"/>
      <c r="AJ42" s="77"/>
      <c r="AK42" s="78"/>
      <c r="AL42" s="112"/>
      <c r="AM42" s="78"/>
      <c r="AN42" s="112"/>
      <c r="AO42" s="78"/>
      <c r="AP42" s="127"/>
      <c r="AQ42" s="63"/>
      <c r="AR42" s="63"/>
      <c r="AS42" s="63"/>
    </row>
    <row r="43" spans="1:45" s="65" customFormat="1" ht="15" customHeight="1">
      <c r="A43" s="30"/>
      <c r="B43" s="33"/>
      <c r="C43" s="54"/>
      <c r="D43" s="110"/>
      <c r="E43" s="54"/>
      <c r="F43" s="17"/>
      <c r="G43" s="17"/>
      <c r="H43" s="17"/>
      <c r="I43" s="17"/>
      <c r="J43" s="124"/>
      <c r="K43" s="14"/>
      <c r="L43" s="131"/>
      <c r="M43" s="14"/>
      <c r="N43" s="50"/>
      <c r="O43" s="14"/>
      <c r="P43" s="14"/>
      <c r="Q43" s="33"/>
      <c r="R43" s="33"/>
      <c r="S43" s="79" t="str">
        <f t="shared" si="1"/>
        <v/>
      </c>
      <c r="T43" s="126"/>
      <c r="U43" s="62"/>
      <c r="V43" s="63"/>
      <c r="W43" s="63"/>
      <c r="X43" s="63"/>
      <c r="Y43" s="64"/>
      <c r="Z43" s="111"/>
      <c r="AA43" s="111"/>
      <c r="AB43" s="111"/>
      <c r="AC43" s="111"/>
      <c r="AD43" s="59"/>
      <c r="AE43" s="60"/>
      <c r="AF43" s="59"/>
      <c r="AG43" s="60"/>
      <c r="AH43" s="77"/>
      <c r="AI43" s="78"/>
      <c r="AJ43" s="77"/>
      <c r="AK43" s="78"/>
      <c r="AL43" s="112"/>
      <c r="AM43" s="78"/>
      <c r="AN43" s="112"/>
      <c r="AO43" s="78"/>
      <c r="AP43" s="127"/>
      <c r="AQ43" s="63"/>
      <c r="AR43" s="63"/>
      <c r="AS43" s="63"/>
    </row>
    <row r="44" spans="1:45" s="65" customFormat="1" ht="15" customHeight="1">
      <c r="A44" s="30"/>
      <c r="B44" s="33"/>
      <c r="C44" s="54"/>
      <c r="D44" s="56"/>
      <c r="E44" s="54"/>
      <c r="F44" s="110"/>
      <c r="G44" s="14"/>
      <c r="H44" s="17"/>
      <c r="I44" s="121"/>
      <c r="J44" s="122"/>
      <c r="K44" s="123"/>
      <c r="L44" s="131"/>
      <c r="M44" s="17"/>
      <c r="N44" s="50"/>
      <c r="O44" s="14"/>
      <c r="P44" s="14"/>
      <c r="Q44" s="33"/>
      <c r="R44" s="33"/>
      <c r="S44" s="79" t="str">
        <f t="shared" si="1"/>
        <v/>
      </c>
      <c r="T44" s="58"/>
      <c r="U44" s="63"/>
      <c r="V44" s="63"/>
      <c r="W44" s="63"/>
      <c r="X44" s="63"/>
      <c r="Y44" s="64"/>
      <c r="Z44" s="111"/>
      <c r="AA44" s="111"/>
      <c r="AB44" s="111"/>
      <c r="AC44" s="111"/>
      <c r="AD44" s="111"/>
      <c r="AE44" s="111"/>
      <c r="AF44" s="111"/>
      <c r="AG44" s="60"/>
      <c r="AH44" s="112"/>
      <c r="AI44" s="112"/>
      <c r="AJ44" s="112"/>
      <c r="AK44" s="112"/>
      <c r="AL44" s="112"/>
      <c r="AM44" s="78"/>
      <c r="AN44" s="112"/>
      <c r="AO44" s="78"/>
      <c r="AP44" s="61"/>
      <c r="AQ44" s="61"/>
      <c r="AR44" s="61"/>
      <c r="AS44" s="61"/>
    </row>
    <row r="45" spans="1:45" s="65" customFormat="1" ht="4.5" customHeight="1">
      <c r="A45" s="30"/>
      <c r="B45" s="97"/>
      <c r="C45" s="98"/>
      <c r="D45" s="99"/>
      <c r="E45" s="98"/>
      <c r="F45" s="99"/>
      <c r="G45" s="100"/>
      <c r="H45" s="100"/>
      <c r="I45" s="100"/>
      <c r="J45" s="100"/>
      <c r="K45" s="100"/>
      <c r="L45" s="101"/>
      <c r="M45" s="100"/>
      <c r="N45" s="103"/>
      <c r="O45" s="100"/>
      <c r="P45" s="100"/>
      <c r="Q45" s="100"/>
      <c r="R45" s="100"/>
      <c r="S45" s="103"/>
      <c r="T45" s="109"/>
      <c r="U45" s="105"/>
      <c r="V45" s="105"/>
      <c r="W45" s="105"/>
      <c r="X45" s="105"/>
      <c r="Y45" s="106"/>
      <c r="Z45" s="107"/>
      <c r="AA45" s="108"/>
      <c r="AB45" s="107"/>
      <c r="AC45" s="108"/>
      <c r="AD45" s="107"/>
      <c r="AE45" s="108"/>
      <c r="AF45" s="107"/>
      <c r="AG45" s="108"/>
      <c r="AH45" s="107"/>
      <c r="AI45" s="108"/>
      <c r="AJ45" s="107"/>
      <c r="AK45" s="114"/>
      <c r="AL45" s="107"/>
      <c r="AM45" s="108"/>
      <c r="AN45" s="107"/>
      <c r="AO45" s="108"/>
      <c r="AP45" s="104"/>
      <c r="AQ45" s="105"/>
      <c r="AR45" s="105"/>
      <c r="AS45" s="105"/>
    </row>
    <row r="46" spans="1:45" ht="15" customHeight="1">
      <c r="B46" s="14" t="s">
        <v>252</v>
      </c>
    </row>
    <row r="49" spans="2:45" ht="15" customHeight="1">
      <c r="B49" s="70" t="s">
        <v>253</v>
      </c>
      <c r="C49" s="71"/>
      <c r="D49" s="12" t="s">
        <v>218</v>
      </c>
      <c r="E49" s="12" t="s">
        <v>254</v>
      </c>
      <c r="F49" s="72"/>
      <c r="G49" s="72"/>
      <c r="H49" s="72"/>
      <c r="I49" s="72"/>
      <c r="J49" s="72"/>
      <c r="K49" s="72"/>
      <c r="L49" s="72"/>
      <c r="M49" s="12" t="s">
        <v>224</v>
      </c>
      <c r="N49" s="72"/>
      <c r="O49" s="72"/>
      <c r="P49" s="72"/>
      <c r="Q49" s="72"/>
      <c r="R49" s="72"/>
      <c r="S49" s="72"/>
      <c r="T49" s="72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12" t="s">
        <v>255</v>
      </c>
      <c r="AP49" s="12" t="s">
        <v>256</v>
      </c>
      <c r="AQ49" s="12" t="s">
        <v>257</v>
      </c>
      <c r="AR49" s="12" t="s">
        <v>258</v>
      </c>
      <c r="AS49" s="12" t="s">
        <v>259</v>
      </c>
    </row>
    <row r="50" spans="2:45" ht="15" customHeight="1">
      <c r="C50" s="73" t="s">
        <v>212</v>
      </c>
      <c r="D50" s="75" t="s">
        <v>260</v>
      </c>
      <c r="E50" s="74">
        <f>COUNTIF($D$8:$D$45,D50)</f>
        <v>0</v>
      </c>
      <c r="L50" s="73" t="s">
        <v>261</v>
      </c>
      <c r="M50" s="75" t="s">
        <v>262</v>
      </c>
      <c r="AO50" s="75" t="s">
        <v>263</v>
      </c>
      <c r="AP50" s="74">
        <f t="shared" ref="AP50:AP55" si="3">COUNTIF(AP$8:AP$45,AO50)</f>
        <v>0</v>
      </c>
      <c r="AQ50" s="74">
        <f t="shared" ref="AQ50:AQ55" si="4">COUNTIF(AQ$8:AQ$45,AO50)</f>
        <v>0</v>
      </c>
      <c r="AR50" s="74">
        <f t="shared" ref="AR50:AR55" si="5">COUNTIF(AR$8:AR$45,AO50)</f>
        <v>0</v>
      </c>
      <c r="AS50" s="74">
        <f t="shared" ref="AS50:AS55" si="6">COUNTIF(AS$8:AS$45,AO50)</f>
        <v>0</v>
      </c>
    </row>
    <row r="51" spans="2:45" ht="15" customHeight="1">
      <c r="C51" s="69"/>
      <c r="D51" s="75" t="s">
        <v>264</v>
      </c>
      <c r="E51" s="74">
        <f>COUNTIF($D$8:$D$45,D51)</f>
        <v>2</v>
      </c>
      <c r="L51" s="73"/>
      <c r="M51" s="75" t="s">
        <v>265</v>
      </c>
      <c r="AO51" s="75" t="s">
        <v>266</v>
      </c>
      <c r="AP51" s="74">
        <f t="shared" si="3"/>
        <v>0</v>
      </c>
      <c r="AQ51" s="74">
        <f t="shared" si="4"/>
        <v>0</v>
      </c>
      <c r="AR51" s="74">
        <f t="shared" si="5"/>
        <v>0</v>
      </c>
      <c r="AS51" s="74">
        <f t="shared" si="6"/>
        <v>0</v>
      </c>
    </row>
    <row r="52" spans="2:45" ht="15" customHeight="1">
      <c r="C52" s="69"/>
      <c r="D52" s="75" t="s">
        <v>267</v>
      </c>
      <c r="E52" s="74">
        <f>COUNTIF($D$8:$D$45,D52)</f>
        <v>0</v>
      </c>
      <c r="L52" s="69"/>
      <c r="M52" s="75" t="s">
        <v>268</v>
      </c>
      <c r="AO52" s="75" t="s">
        <v>269</v>
      </c>
      <c r="AP52" s="74">
        <f t="shared" si="3"/>
        <v>0</v>
      </c>
      <c r="AQ52" s="74">
        <f t="shared" si="4"/>
        <v>0</v>
      </c>
      <c r="AR52" s="74">
        <f t="shared" si="5"/>
        <v>0</v>
      </c>
      <c r="AS52" s="74">
        <f t="shared" si="6"/>
        <v>0</v>
      </c>
    </row>
    <row r="53" spans="2:45" ht="15" customHeight="1">
      <c r="C53" s="69"/>
      <c r="D53" s="75" t="s">
        <v>270</v>
      </c>
      <c r="E53" s="74">
        <f>COUNTIF($D$8:$D$45,D53)</f>
        <v>0</v>
      </c>
      <c r="L53" s="69"/>
      <c r="M53" s="75" t="s">
        <v>212</v>
      </c>
      <c r="AO53" s="75" t="s">
        <v>271</v>
      </c>
      <c r="AP53" s="74">
        <f t="shared" si="3"/>
        <v>0</v>
      </c>
      <c r="AQ53" s="74">
        <f t="shared" si="4"/>
        <v>0</v>
      </c>
      <c r="AR53" s="74">
        <f t="shared" si="5"/>
        <v>0</v>
      </c>
      <c r="AS53" s="74">
        <f t="shared" si="6"/>
        <v>0</v>
      </c>
    </row>
    <row r="54" spans="2:45" ht="15" customHeight="1">
      <c r="C54" s="69"/>
      <c r="D54" s="75" t="s">
        <v>272</v>
      </c>
      <c r="E54" s="74">
        <f>COUNTIF($D$8:$D$45,D54)</f>
        <v>0</v>
      </c>
      <c r="L54" s="69"/>
      <c r="M54" s="76" t="s">
        <v>273</v>
      </c>
      <c r="AO54" s="75" t="s">
        <v>274</v>
      </c>
      <c r="AP54" s="74">
        <f t="shared" si="3"/>
        <v>0</v>
      </c>
      <c r="AQ54" s="74">
        <f t="shared" si="4"/>
        <v>0</v>
      </c>
      <c r="AR54" s="74">
        <f t="shared" si="5"/>
        <v>0</v>
      </c>
      <c r="AS54" s="74">
        <f t="shared" si="6"/>
        <v>0</v>
      </c>
    </row>
    <row r="55" spans="2:45" ht="15" customHeight="1">
      <c r="C55" s="69"/>
      <c r="D55" s="76" t="s">
        <v>273</v>
      </c>
      <c r="E55" s="74">
        <f>SUM(E50:E54)</f>
        <v>2</v>
      </c>
      <c r="M55" s="69"/>
      <c r="N55" s="69"/>
      <c r="AO55" s="75" t="s">
        <v>275</v>
      </c>
      <c r="AP55" s="74">
        <f t="shared" si="3"/>
        <v>0</v>
      </c>
      <c r="AQ55" s="74">
        <f t="shared" si="4"/>
        <v>0</v>
      </c>
      <c r="AR55" s="74">
        <f t="shared" si="5"/>
        <v>0</v>
      </c>
      <c r="AS55" s="74">
        <f t="shared" si="6"/>
        <v>0</v>
      </c>
    </row>
    <row r="56" spans="2:45" ht="15" customHeight="1">
      <c r="C56" s="69"/>
      <c r="D56" s="69"/>
      <c r="E56" s="69"/>
      <c r="AO56" s="76" t="s">
        <v>273</v>
      </c>
      <c r="AP56" s="80">
        <f>SUM(AP50:AP55)</f>
        <v>0</v>
      </c>
      <c r="AQ56" s="80">
        <f>SUM(AQ50:AQ55)</f>
        <v>0</v>
      </c>
      <c r="AR56" s="80">
        <f>SUM(AR50:AR55)</f>
        <v>0</v>
      </c>
      <c r="AS56" s="80">
        <f>SUM(AS50:AS55)</f>
        <v>0</v>
      </c>
    </row>
  </sheetData>
  <mergeCells count="1">
    <mergeCell ref="A1:A5"/>
  </mergeCells>
  <phoneticPr fontId="2" type="noConversion"/>
  <conditionalFormatting sqref="AP8:AS4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45">
      <formula1>프로그램구분</formula1>
    </dataValidation>
    <dataValidation type="list" allowBlank="1" showInputMessage="1" showErrorMessage="1" sqref="O32:O45 O8:O30">
      <formula1>프로그램유형</formula1>
    </dataValidation>
    <dataValidation type="list" allowBlank="1" showInputMessage="1" showErrorMessage="1" sqref="D8:D45">
      <formula1>모듈코드</formula1>
    </dataValidation>
  </dataValidations>
  <hyperlinks>
    <hyperlink ref="A1:A5" location="Navigation!A1" display="Navigation"/>
    <hyperlink ref="L22" location="LoginPage!Print_Area" display="로그인"/>
    <hyperlink ref="L23" location="MembersPage!Print_Area" display="회원가입"/>
    <hyperlink ref="L24" location="SearchPage!Print_Area" display="도서검색"/>
    <hyperlink ref="L26" location="MypagePage!Print_Area" display="마이페이지"/>
    <hyperlink ref="L28" location="AdminNewBookPage!Print_Area" display="신간추가"/>
    <hyperlink ref="L29" location="AdminBookApplyListPage!Print_Area" display="도서신청목록"/>
    <hyperlink ref="L30" location="AdminRentListPage!Print_Area" display="대여목록"/>
    <hyperlink ref="L25" location="BookApplyPage!Print_Area" display="도서신청"/>
    <hyperlink ref="L31" location="StudyRoom!A1" display="스터디룸 사용현황"/>
    <hyperlink ref="L32" location="UserRecommend!A1" display="추천도서목록 보기 및 리뷰 작성"/>
    <hyperlink ref="L33" location="RecommendedBook!A1" display="추천도서 등록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X64"/>
  <sheetViews>
    <sheetView workbookViewId="0">
      <selection activeCell="D49" sqref="D49"/>
    </sheetView>
  </sheetViews>
  <sheetFormatPr defaultRowHeight="11.25"/>
  <cols>
    <col min="1" max="1" width="1.77734375" style="44" customWidth="1"/>
    <col min="2" max="2" width="8.5546875" style="44" bestFit="1" customWidth="1"/>
    <col min="3" max="3" width="6.5546875" style="44" customWidth="1"/>
    <col min="4" max="4" width="6.88671875" style="44" customWidth="1"/>
    <col min="5" max="6" width="4.77734375" style="44" customWidth="1"/>
    <col min="7" max="7" width="13.109375" style="44" customWidth="1"/>
    <col min="8" max="8" width="26.6640625" style="44" bestFit="1" customWidth="1"/>
    <col min="9" max="9" width="31.77734375" style="44" bestFit="1" customWidth="1"/>
    <col min="10" max="10" width="7.109375" style="44" bestFit="1" customWidth="1"/>
    <col min="11" max="11" width="8" style="44" bestFit="1" customWidth="1"/>
    <col min="12" max="12" width="10" style="44" bestFit="1" customWidth="1"/>
    <col min="13" max="13" width="10" style="44" customWidth="1"/>
    <col min="14" max="14" width="4.21875" style="44" bestFit="1" customWidth="1"/>
    <col min="15" max="15" width="6.6640625" style="44" bestFit="1" customWidth="1"/>
    <col min="16" max="16" width="6.6640625" style="44" customWidth="1"/>
    <col min="17" max="17" width="9.109375" style="44" bestFit="1" customWidth="1"/>
    <col min="18" max="18" width="8.88671875" style="44"/>
    <col min="19" max="19" width="8.5546875" style="44" bestFit="1" customWidth="1"/>
    <col min="20" max="23" width="8.88671875" style="44"/>
    <col min="24" max="24" width="13.21875" style="44" bestFit="1" customWidth="1"/>
    <col min="25" max="16384" width="8.88671875" style="44"/>
  </cols>
  <sheetData>
    <row r="1" spans="1:24" s="2" customFormat="1" ht="15" customHeight="1">
      <c r="A1" s="251" t="s">
        <v>60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252"/>
      <c r="B2" s="3" t="s">
        <v>96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252"/>
      <c r="B3" s="5"/>
      <c r="C3" s="5"/>
      <c r="D3" s="5"/>
      <c r="E3" s="5"/>
    </row>
    <row r="4" spans="1:24" s="6" customFormat="1" ht="15" customHeight="1">
      <c r="A4" s="252"/>
      <c r="B4" s="7" t="s">
        <v>97</v>
      </c>
      <c r="C4" s="7"/>
      <c r="D4" s="7"/>
      <c r="E4" s="7"/>
    </row>
    <row r="5" spans="1:24" s="10" customFormat="1" ht="15" customHeight="1" thickBot="1">
      <c r="A5" s="253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6" customFormat="1" ht="15" customHeight="1">
      <c r="A6" s="37"/>
      <c r="B6" s="35" t="s">
        <v>98</v>
      </c>
      <c r="C6" s="48" t="s">
        <v>99</v>
      </c>
      <c r="D6" s="49"/>
      <c r="E6" s="48" t="s">
        <v>100</v>
      </c>
      <c r="F6" s="49"/>
      <c r="G6" s="49" t="s">
        <v>101</v>
      </c>
      <c r="H6" s="35" t="s">
        <v>10</v>
      </c>
      <c r="I6" s="35" t="s">
        <v>102</v>
      </c>
      <c r="J6" s="49" t="s">
        <v>103</v>
      </c>
      <c r="K6" s="35" t="s">
        <v>104</v>
      </c>
      <c r="L6" s="35" t="s">
        <v>105</v>
      </c>
      <c r="M6" s="35" t="s">
        <v>106</v>
      </c>
      <c r="N6" s="35" t="s">
        <v>107</v>
      </c>
      <c r="O6" s="35" t="s">
        <v>108</v>
      </c>
      <c r="P6" s="35" t="s">
        <v>109</v>
      </c>
      <c r="Q6" s="35" t="s">
        <v>110</v>
      </c>
      <c r="R6" s="35" t="s">
        <v>111</v>
      </c>
      <c r="S6" s="35" t="s">
        <v>112</v>
      </c>
      <c r="T6" s="35" t="s">
        <v>113</v>
      </c>
      <c r="U6" s="35" t="s">
        <v>114</v>
      </c>
      <c r="V6" s="35" t="s">
        <v>115</v>
      </c>
      <c r="W6" s="35" t="s">
        <v>116</v>
      </c>
      <c r="X6" s="35" t="s">
        <v>117</v>
      </c>
    </row>
    <row r="7" spans="1:24">
      <c r="B7" s="45" t="s">
        <v>43</v>
      </c>
      <c r="C7" s="45" t="s">
        <v>118</v>
      </c>
      <c r="D7" s="45">
        <v>88</v>
      </c>
      <c r="E7" s="45" t="s">
        <v>119</v>
      </c>
      <c r="F7" s="45">
        <v>1</v>
      </c>
      <c r="G7" s="89" t="s">
        <v>277</v>
      </c>
      <c r="H7" s="46" t="s">
        <v>62</v>
      </c>
      <c r="I7" s="47" t="s">
        <v>26</v>
      </c>
      <c r="J7" s="85" t="s">
        <v>120</v>
      </c>
      <c r="K7" s="47" t="s">
        <v>121</v>
      </c>
      <c r="L7" s="47" t="s">
        <v>122</v>
      </c>
      <c r="M7" s="47" t="s">
        <v>123</v>
      </c>
      <c r="N7" s="47" t="s">
        <v>124</v>
      </c>
      <c r="O7" s="81" t="s">
        <v>125</v>
      </c>
      <c r="P7" s="47" t="s">
        <v>126</v>
      </c>
      <c r="Q7" s="82" t="s">
        <v>127</v>
      </c>
      <c r="R7" s="47" t="s">
        <v>128</v>
      </c>
      <c r="S7" s="47" t="s">
        <v>129</v>
      </c>
      <c r="T7" s="47" t="s">
        <v>130</v>
      </c>
      <c r="U7" s="47" t="s">
        <v>131</v>
      </c>
      <c r="V7" s="47" t="s">
        <v>132</v>
      </c>
      <c r="W7" s="47" t="s">
        <v>133</v>
      </c>
      <c r="X7" s="47" t="s">
        <v>134</v>
      </c>
    </row>
    <row r="8" spans="1:24">
      <c r="E8" s="45" t="s">
        <v>135</v>
      </c>
      <c r="F8" s="45">
        <v>2</v>
      </c>
      <c r="G8" s="89" t="s">
        <v>278</v>
      </c>
      <c r="H8" s="45" t="s">
        <v>11</v>
      </c>
      <c r="I8" s="47" t="s">
        <v>27</v>
      </c>
      <c r="J8" s="85" t="s">
        <v>136</v>
      </c>
      <c r="K8" s="47" t="s">
        <v>137</v>
      </c>
      <c r="L8" s="47" t="s">
        <v>138</v>
      </c>
      <c r="M8" s="47" t="s">
        <v>139</v>
      </c>
      <c r="N8" s="47" t="s">
        <v>140</v>
      </c>
      <c r="O8" s="81" t="s">
        <v>141</v>
      </c>
      <c r="P8" s="47" t="s">
        <v>142</v>
      </c>
      <c r="Q8" s="82" t="s">
        <v>143</v>
      </c>
      <c r="R8" s="47" t="s">
        <v>144</v>
      </c>
      <c r="S8" s="47" t="s">
        <v>145</v>
      </c>
      <c r="T8" s="47" t="s">
        <v>146</v>
      </c>
      <c r="U8" s="47" t="s">
        <v>147</v>
      </c>
      <c r="V8" s="47" t="s">
        <v>148</v>
      </c>
      <c r="W8" s="47" t="s">
        <v>149</v>
      </c>
      <c r="X8" s="47" t="s">
        <v>150</v>
      </c>
    </row>
    <row r="9" spans="1:24">
      <c r="E9" s="45" t="s">
        <v>151</v>
      </c>
      <c r="F9" s="45">
        <v>3</v>
      </c>
      <c r="G9" s="89" t="s">
        <v>152</v>
      </c>
      <c r="H9" s="45" t="s">
        <v>12</v>
      </c>
      <c r="I9" s="47" t="s">
        <v>28</v>
      </c>
      <c r="J9" s="85" t="s">
        <v>153</v>
      </c>
      <c r="K9" s="47" t="s">
        <v>154</v>
      </c>
      <c r="L9" s="47" t="s">
        <v>155</v>
      </c>
      <c r="M9" s="47" t="s">
        <v>156</v>
      </c>
      <c r="O9" s="81" t="s">
        <v>157</v>
      </c>
      <c r="P9" s="47" t="s">
        <v>158</v>
      </c>
      <c r="Q9" s="82" t="s">
        <v>159</v>
      </c>
      <c r="S9" s="47" t="s">
        <v>160</v>
      </c>
      <c r="T9" s="47" t="s">
        <v>161</v>
      </c>
      <c r="U9" s="47" t="s">
        <v>162</v>
      </c>
      <c r="V9" s="47" t="s">
        <v>163</v>
      </c>
      <c r="W9" s="47" t="s">
        <v>164</v>
      </c>
      <c r="X9" s="47" t="s">
        <v>165</v>
      </c>
    </row>
    <row r="10" spans="1:24">
      <c r="E10" s="45" t="s">
        <v>166</v>
      </c>
      <c r="F10" s="45">
        <v>4</v>
      </c>
      <c r="G10" s="89" t="s">
        <v>167</v>
      </c>
      <c r="H10" s="45" t="s">
        <v>13</v>
      </c>
      <c r="I10" s="47" t="s">
        <v>0</v>
      </c>
      <c r="J10" s="87"/>
      <c r="K10" s="47" t="s">
        <v>168</v>
      </c>
      <c r="L10" s="47" t="s">
        <v>169</v>
      </c>
      <c r="M10" s="47" t="s">
        <v>170</v>
      </c>
      <c r="O10" s="81" t="s">
        <v>171</v>
      </c>
      <c r="P10" s="47" t="s">
        <v>172</v>
      </c>
      <c r="U10" s="47" t="s">
        <v>173</v>
      </c>
      <c r="W10" s="47" t="s">
        <v>174</v>
      </c>
      <c r="X10" s="47" t="s">
        <v>175</v>
      </c>
    </row>
    <row r="11" spans="1:24">
      <c r="E11" s="45" t="s">
        <v>176</v>
      </c>
      <c r="F11" s="45">
        <v>5</v>
      </c>
      <c r="G11" s="86"/>
      <c r="H11" s="45" t="s">
        <v>14</v>
      </c>
      <c r="I11" s="47" t="s">
        <v>29</v>
      </c>
      <c r="J11" s="88"/>
      <c r="K11" s="45" t="s">
        <v>177</v>
      </c>
      <c r="M11" s="47" t="s">
        <v>279</v>
      </c>
      <c r="O11" s="81" t="s">
        <v>178</v>
      </c>
      <c r="P11" s="47" t="s">
        <v>179</v>
      </c>
      <c r="U11" s="47" t="s">
        <v>180</v>
      </c>
      <c r="W11" s="47" t="s">
        <v>181</v>
      </c>
      <c r="X11" s="47" t="s">
        <v>182</v>
      </c>
    </row>
    <row r="12" spans="1:24">
      <c r="H12" s="45" t="s">
        <v>15</v>
      </c>
      <c r="I12" s="45" t="s">
        <v>30</v>
      </c>
      <c r="K12" s="45" t="s">
        <v>183</v>
      </c>
      <c r="M12" s="47" t="s">
        <v>184</v>
      </c>
      <c r="O12" s="81" t="s">
        <v>185</v>
      </c>
      <c r="P12" s="47" t="s">
        <v>186</v>
      </c>
    </row>
    <row r="13" spans="1:24">
      <c r="H13" s="45" t="s">
        <v>16</v>
      </c>
      <c r="I13" s="45" t="s">
        <v>31</v>
      </c>
      <c r="K13" s="45" t="s">
        <v>187</v>
      </c>
      <c r="M13" s="47" t="s">
        <v>188</v>
      </c>
      <c r="O13" s="81" t="s">
        <v>189</v>
      </c>
      <c r="P13" s="47" t="s">
        <v>190</v>
      </c>
    </row>
    <row r="14" spans="1:24">
      <c r="H14" s="45" t="s">
        <v>17</v>
      </c>
      <c r="I14" s="45" t="s">
        <v>5</v>
      </c>
      <c r="K14" s="45" t="s">
        <v>191</v>
      </c>
      <c r="P14" s="45" t="s">
        <v>192</v>
      </c>
    </row>
    <row r="15" spans="1:24">
      <c r="H15" s="45" t="s">
        <v>18</v>
      </c>
      <c r="I15" s="45" t="s">
        <v>6</v>
      </c>
      <c r="P15" s="45" t="s">
        <v>193</v>
      </c>
    </row>
    <row r="16" spans="1:24">
      <c r="H16" s="45" t="s">
        <v>19</v>
      </c>
      <c r="I16" s="45" t="s">
        <v>7</v>
      </c>
      <c r="P16" s="45" t="s">
        <v>194</v>
      </c>
    </row>
    <row r="17" spans="8:16">
      <c r="H17" s="45" t="s">
        <v>20</v>
      </c>
      <c r="I17" s="45" t="s">
        <v>92</v>
      </c>
      <c r="P17" s="45" t="s">
        <v>195</v>
      </c>
    </row>
    <row r="18" spans="8:16">
      <c r="H18" s="45" t="s">
        <v>21</v>
      </c>
      <c r="I18" s="45" t="s">
        <v>93</v>
      </c>
      <c r="P18" s="45" t="s">
        <v>196</v>
      </c>
    </row>
    <row r="19" spans="8:16">
      <c r="H19" s="45" t="s">
        <v>2</v>
      </c>
      <c r="I19" s="45" t="s">
        <v>94</v>
      </c>
    </row>
    <row r="20" spans="8:16">
      <c r="H20" s="45" t="s">
        <v>3</v>
      </c>
      <c r="I20" s="45" t="s">
        <v>95</v>
      </c>
    </row>
    <row r="21" spans="8:16">
      <c r="H21" s="45" t="s">
        <v>90</v>
      </c>
      <c r="I21" s="45" t="s">
        <v>65</v>
      </c>
    </row>
    <row r="22" spans="8:16">
      <c r="H22" s="45" t="s">
        <v>91</v>
      </c>
      <c r="I22" s="45" t="s">
        <v>66</v>
      </c>
    </row>
    <row r="23" spans="8:16">
      <c r="I23" s="45" t="s">
        <v>67</v>
      </c>
    </row>
    <row r="24" spans="8:16">
      <c r="I24" s="45" t="s">
        <v>68</v>
      </c>
    </row>
    <row r="25" spans="8:16">
      <c r="I25" s="45" t="s">
        <v>69</v>
      </c>
    </row>
    <row r="26" spans="8:16">
      <c r="I26" s="45" t="s">
        <v>70</v>
      </c>
    </row>
    <row r="27" spans="8:16">
      <c r="I27" s="45" t="s">
        <v>71</v>
      </c>
    </row>
    <row r="28" spans="8:16">
      <c r="I28" s="45" t="s">
        <v>197</v>
      </c>
    </row>
    <row r="29" spans="8:16">
      <c r="I29" s="45" t="s">
        <v>72</v>
      </c>
    </row>
    <row r="30" spans="8:16">
      <c r="I30" s="45" t="s">
        <v>73</v>
      </c>
    </row>
    <row r="31" spans="8:16">
      <c r="I31" s="45" t="s">
        <v>74</v>
      </c>
    </row>
    <row r="32" spans="8:16">
      <c r="I32" s="45" t="s">
        <v>198</v>
      </c>
    </row>
    <row r="33" spans="9:10">
      <c r="I33" s="45" t="s">
        <v>76</v>
      </c>
    </row>
    <row r="34" spans="9:10">
      <c r="I34" s="45" t="s">
        <v>9</v>
      </c>
    </row>
    <row r="35" spans="9:10">
      <c r="I35" s="45" t="s">
        <v>36</v>
      </c>
    </row>
    <row r="36" spans="9:10">
      <c r="I36" s="45" t="s">
        <v>37</v>
      </c>
    </row>
    <row r="37" spans="9:10">
      <c r="I37" s="45" t="s">
        <v>199</v>
      </c>
    </row>
    <row r="38" spans="9:10">
      <c r="I38" s="45" t="s">
        <v>200</v>
      </c>
    </row>
    <row r="39" spans="9:10">
      <c r="I39" s="45" t="s">
        <v>201</v>
      </c>
    </row>
    <row r="40" spans="9:10">
      <c r="I40" s="45" t="s">
        <v>202</v>
      </c>
    </row>
    <row r="41" spans="9:10">
      <c r="I41" s="45" t="s">
        <v>203</v>
      </c>
    </row>
    <row r="42" spans="9:10">
      <c r="I42" s="45" t="s">
        <v>38</v>
      </c>
    </row>
    <row r="43" spans="9:10">
      <c r="I43" s="45" t="s">
        <v>39</v>
      </c>
    </row>
    <row r="44" spans="9:10">
      <c r="I44" s="92" t="s">
        <v>204</v>
      </c>
      <c r="J44" s="44" t="s">
        <v>205</v>
      </c>
    </row>
    <row r="45" spans="9:10">
      <c r="I45" s="45" t="s">
        <v>40</v>
      </c>
    </row>
    <row r="46" spans="9:10">
      <c r="I46" s="45" t="s">
        <v>41</v>
      </c>
    </row>
    <row r="47" spans="9:10">
      <c r="I47" s="45" t="s">
        <v>42</v>
      </c>
    </row>
    <row r="48" spans="9:10">
      <c r="I48" s="45" t="s">
        <v>78</v>
      </c>
    </row>
    <row r="49" spans="9:9">
      <c r="I49" s="45" t="s">
        <v>82</v>
      </c>
    </row>
    <row r="50" spans="9:9">
      <c r="I50" s="45" t="s">
        <v>83</v>
      </c>
    </row>
    <row r="51" spans="9:9">
      <c r="I51" s="45" t="s">
        <v>84</v>
      </c>
    </row>
    <row r="52" spans="9:9">
      <c r="I52" s="45" t="s">
        <v>85</v>
      </c>
    </row>
    <row r="53" spans="9:9">
      <c r="I53" s="45" t="s">
        <v>86</v>
      </c>
    </row>
    <row r="54" spans="9:9">
      <c r="I54" s="45" t="s">
        <v>87</v>
      </c>
    </row>
    <row r="55" spans="9:9">
      <c r="I55" s="45" t="s">
        <v>88</v>
      </c>
    </row>
    <row r="56" spans="9:9">
      <c r="I56" s="45" t="s">
        <v>79</v>
      </c>
    </row>
    <row r="57" spans="9:9">
      <c r="I57" s="45" t="s">
        <v>80</v>
      </c>
    </row>
    <row r="58" spans="9:9">
      <c r="I58" s="45" t="s">
        <v>89</v>
      </c>
    </row>
    <row r="59" spans="9:9">
      <c r="I59" s="45" t="s">
        <v>81</v>
      </c>
    </row>
    <row r="60" spans="9:9">
      <c r="I60" s="45" t="s">
        <v>75</v>
      </c>
    </row>
    <row r="61" spans="9:9">
      <c r="I61" s="45" t="s">
        <v>206</v>
      </c>
    </row>
    <row r="62" spans="9:9">
      <c r="I62" s="45" t="s">
        <v>207</v>
      </c>
    </row>
    <row r="63" spans="9:9">
      <c r="I63" s="45" t="s">
        <v>22</v>
      </c>
    </row>
    <row r="64" spans="9:9">
      <c r="I64" s="45" t="s">
        <v>23</v>
      </c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L16" sqref="L1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339</v>
      </c>
      <c r="D6" s="278"/>
      <c r="E6" s="154" t="s">
        <v>276</v>
      </c>
      <c r="F6" s="155"/>
      <c r="G6" s="155"/>
      <c r="H6" s="156" t="s">
        <v>340</v>
      </c>
      <c r="I6" s="154" t="s">
        <v>341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 t="s">
        <v>353</v>
      </c>
      <c r="C45" s="192" t="s">
        <v>354</v>
      </c>
      <c r="D45" s="193"/>
      <c r="E45" s="193"/>
      <c r="F45" s="193"/>
      <c r="G45" s="193"/>
      <c r="H45" s="12" t="s">
        <v>355</v>
      </c>
      <c r="I45" s="193" t="s">
        <v>356</v>
      </c>
      <c r="J45" s="12" t="s">
        <v>357</v>
      </c>
      <c r="K45" s="193" t="s">
        <v>358</v>
      </c>
      <c r="L45" s="194"/>
      <c r="M45" s="195"/>
    </row>
    <row r="46" spans="1:13" ht="16.5" customHeight="1">
      <c r="A46" s="13"/>
      <c r="B46" s="74" t="s">
        <v>359</v>
      </c>
      <c r="C46" s="192" t="s">
        <v>360</v>
      </c>
      <c r="D46" s="193"/>
      <c r="E46" s="193"/>
      <c r="F46" s="193"/>
      <c r="G46" s="193"/>
      <c r="H46" s="12" t="s">
        <v>355</v>
      </c>
      <c r="I46" s="193" t="s">
        <v>356</v>
      </c>
      <c r="J46" s="12" t="s">
        <v>357</v>
      </c>
      <c r="K46" s="193" t="s">
        <v>358</v>
      </c>
      <c r="L46" s="194"/>
      <c r="M46" s="195"/>
    </row>
    <row r="47" spans="1:13" ht="16.5" customHeight="1">
      <c r="A47" s="13"/>
      <c r="B47" s="74"/>
      <c r="C47" s="192"/>
      <c r="D47" s="193"/>
      <c r="E47" s="193"/>
      <c r="F47" s="193"/>
      <c r="G47" s="193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/>
      <c r="C48" s="192"/>
      <c r="D48" s="193"/>
      <c r="E48" s="193"/>
      <c r="F48" s="193"/>
      <c r="G48" s="193"/>
      <c r="H48" s="12" t="s">
        <v>355</v>
      </c>
      <c r="I48" s="193"/>
      <c r="J48" s="12" t="s">
        <v>357</v>
      </c>
      <c r="K48" s="193"/>
      <c r="L48" s="194"/>
      <c r="M48" s="195"/>
    </row>
    <row r="49" spans="1:13" ht="16.5" customHeight="1">
      <c r="A49" s="13"/>
      <c r="B49" s="74"/>
      <c r="C49" s="192"/>
      <c r="D49" s="193"/>
      <c r="E49" s="193"/>
      <c r="F49" s="193"/>
      <c r="G49" s="193"/>
      <c r="H49" s="12" t="s">
        <v>355</v>
      </c>
      <c r="I49" s="193"/>
      <c r="J49" s="12" t="s">
        <v>357</v>
      </c>
      <c r="K49" s="193"/>
      <c r="L49" s="194"/>
      <c r="M49" s="195"/>
    </row>
    <row r="50" spans="1:13" ht="16.5" customHeight="1">
      <c r="A50" s="13"/>
      <c r="B50" s="74"/>
      <c r="C50" s="192"/>
      <c r="D50" s="193"/>
      <c r="E50" s="193"/>
      <c r="F50" s="193"/>
      <c r="G50" s="193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192"/>
      <c r="D51" s="193"/>
      <c r="E51" s="193"/>
      <c r="F51" s="193"/>
      <c r="G51" s="193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192"/>
      <c r="D52" s="193"/>
      <c r="E52" s="193"/>
      <c r="F52" s="193"/>
      <c r="G52" s="193"/>
      <c r="H52" s="12" t="s">
        <v>355</v>
      </c>
      <c r="I52" s="193"/>
      <c r="J52" s="12" t="s">
        <v>357</v>
      </c>
      <c r="K52" s="193"/>
      <c r="L52" s="194"/>
      <c r="M52" s="195"/>
    </row>
    <row r="53" spans="1:13" ht="155.2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192"/>
      <c r="D54" s="193"/>
      <c r="E54" s="193"/>
      <c r="F54" s="193"/>
      <c r="G54" s="193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192"/>
      <c r="D55" s="193"/>
      <c r="E55" s="193"/>
      <c r="F55" s="193"/>
      <c r="G55" s="193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192"/>
      <c r="D56" s="193"/>
      <c r="E56" s="193"/>
      <c r="F56" s="193"/>
      <c r="G56" s="193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3.75" customHeight="1">
      <c r="A60" s="13"/>
      <c r="B60" s="203">
        <v>1</v>
      </c>
      <c r="C60" s="192" t="s">
        <v>276</v>
      </c>
      <c r="D60" s="261" t="s">
        <v>368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192" t="s">
        <v>282</v>
      </c>
      <c r="D61" s="261" t="s">
        <v>369</v>
      </c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/>
      <c r="C75" s="192"/>
      <c r="D75" s="193"/>
      <c r="E75" s="193"/>
      <c r="F75" s="193"/>
      <c r="G75" s="193"/>
      <c r="H75" s="193"/>
      <c r="I75" s="193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/>
      <c r="C76" s="192"/>
      <c r="D76" s="193"/>
      <c r="E76" s="193"/>
      <c r="F76" s="193"/>
      <c r="G76" s="193"/>
      <c r="H76" s="193"/>
      <c r="I76" s="193"/>
      <c r="J76" s="74"/>
      <c r="K76" s="203"/>
      <c r="L76" s="203"/>
      <c r="M76" s="74"/>
      <c r="N76" s="214"/>
      <c r="O76" s="165"/>
    </row>
    <row r="77" spans="1:15" ht="16.5" customHeight="1">
      <c r="A77" s="13"/>
      <c r="B77" s="74"/>
      <c r="C77" s="192"/>
      <c r="D77" s="193"/>
      <c r="E77" s="193"/>
      <c r="F77" s="193"/>
      <c r="G77" s="193"/>
      <c r="H77" s="193"/>
      <c r="I77" s="193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E18:F18"/>
    <mergeCell ref="A1:A5"/>
    <mergeCell ref="C6:D6"/>
    <mergeCell ref="E15:F15"/>
    <mergeCell ref="E16:F16"/>
    <mergeCell ref="E17:F17"/>
    <mergeCell ref="D63:I63"/>
    <mergeCell ref="J63:K63"/>
    <mergeCell ref="L63:M63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D64:I64"/>
    <mergeCell ref="D65:I65"/>
    <mergeCell ref="L65:M65"/>
    <mergeCell ref="D66:I66"/>
    <mergeCell ref="J66:K66"/>
    <mergeCell ref="L66:M66"/>
    <mergeCell ref="L71:M71"/>
    <mergeCell ref="C87:I87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R54" sqref="R5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421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420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419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418</v>
      </c>
      <c r="D6" s="278"/>
      <c r="E6" s="279" t="s">
        <v>417</v>
      </c>
      <c r="F6" s="280"/>
      <c r="G6" s="281"/>
      <c r="H6" s="156" t="s">
        <v>416</v>
      </c>
      <c r="I6" s="154" t="s">
        <v>415</v>
      </c>
      <c r="J6" s="157"/>
      <c r="K6" s="156" t="s">
        <v>414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413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412</v>
      </c>
      <c r="C36" s="186" t="s">
        <v>405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411</v>
      </c>
      <c r="C37" s="186" t="s">
        <v>405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410</v>
      </c>
      <c r="C38" s="186" t="s">
        <v>405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409</v>
      </c>
      <c r="C39" s="186" t="s">
        <v>405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408</v>
      </c>
      <c r="C40" s="186" t="s">
        <v>405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407</v>
      </c>
      <c r="C41" s="186" t="s">
        <v>405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406</v>
      </c>
      <c r="C42" s="186" t="s">
        <v>405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404</v>
      </c>
      <c r="C44" s="191" t="s">
        <v>403</v>
      </c>
    </row>
    <row r="45" spans="1:13" ht="16.5" customHeight="1">
      <c r="A45" s="13"/>
      <c r="B45" s="74" t="s">
        <v>402</v>
      </c>
      <c r="C45" s="192" t="s">
        <v>401</v>
      </c>
      <c r="D45" s="193"/>
      <c r="E45" s="193"/>
      <c r="F45" s="193"/>
      <c r="G45" s="193"/>
      <c r="H45" s="12" t="s">
        <v>397</v>
      </c>
      <c r="I45" s="193" t="s">
        <v>356</v>
      </c>
      <c r="J45" s="12" t="s">
        <v>396</v>
      </c>
      <c r="K45" s="193" t="s">
        <v>398</v>
      </c>
      <c r="L45" s="194"/>
      <c r="M45" s="195"/>
    </row>
    <row r="46" spans="1:13" ht="33.75" customHeight="1">
      <c r="A46" s="13"/>
      <c r="B46" s="74" t="s">
        <v>400</v>
      </c>
      <c r="C46" s="258" t="s">
        <v>422</v>
      </c>
      <c r="D46" s="259"/>
      <c r="E46" s="259"/>
      <c r="F46" s="259"/>
      <c r="G46" s="260"/>
      <c r="H46" s="12" t="s">
        <v>397</v>
      </c>
      <c r="I46" s="193" t="s">
        <v>356</v>
      </c>
      <c r="J46" s="12" t="s">
        <v>396</v>
      </c>
      <c r="K46" s="193" t="s">
        <v>398</v>
      </c>
      <c r="L46" s="194"/>
      <c r="M46" s="195"/>
    </row>
    <row r="47" spans="1:13" ht="16.5" customHeight="1">
      <c r="A47" s="13"/>
      <c r="B47" s="74" t="s">
        <v>423</v>
      </c>
      <c r="C47" s="255" t="s">
        <v>424</v>
      </c>
      <c r="D47" s="256"/>
      <c r="E47" s="256"/>
      <c r="F47" s="256"/>
      <c r="G47" s="257"/>
      <c r="H47" s="12" t="s">
        <v>397</v>
      </c>
      <c r="I47" s="193" t="s">
        <v>399</v>
      </c>
      <c r="J47" s="12" t="s">
        <v>396</v>
      </c>
      <c r="K47" s="193" t="s">
        <v>398</v>
      </c>
      <c r="L47" s="194"/>
      <c r="M47" s="195"/>
    </row>
    <row r="48" spans="1:13" ht="16.5" customHeight="1">
      <c r="A48" s="13"/>
      <c r="B48" s="74" t="s">
        <v>425</v>
      </c>
      <c r="C48" s="255" t="s">
        <v>427</v>
      </c>
      <c r="D48" s="256"/>
      <c r="E48" s="256"/>
      <c r="F48" s="256"/>
      <c r="G48" s="257"/>
      <c r="H48" s="12" t="s">
        <v>397</v>
      </c>
      <c r="I48" s="193" t="s">
        <v>356</v>
      </c>
      <c r="J48" s="12" t="s">
        <v>396</v>
      </c>
      <c r="K48" s="193" t="s">
        <v>398</v>
      </c>
      <c r="L48" s="194"/>
      <c r="M48" s="195"/>
    </row>
    <row r="49" spans="1:13" ht="16.5" customHeight="1">
      <c r="A49" s="13"/>
      <c r="B49" s="74" t="s">
        <v>426</v>
      </c>
      <c r="C49" s="255" t="s">
        <v>428</v>
      </c>
      <c r="D49" s="256"/>
      <c r="E49" s="256"/>
      <c r="F49" s="256"/>
      <c r="G49" s="257"/>
      <c r="H49" s="12" t="s">
        <v>397</v>
      </c>
      <c r="I49" s="193" t="s">
        <v>356</v>
      </c>
      <c r="J49" s="12" t="s">
        <v>396</v>
      </c>
      <c r="K49" s="193" t="s">
        <v>398</v>
      </c>
      <c r="L49" s="194"/>
      <c r="M49" s="195"/>
    </row>
    <row r="50" spans="1:13" ht="16.5" customHeight="1">
      <c r="A50" s="13"/>
      <c r="B50" s="74" t="s">
        <v>461</v>
      </c>
      <c r="C50" s="255" t="s">
        <v>463</v>
      </c>
      <c r="D50" s="256"/>
      <c r="E50" s="256"/>
      <c r="F50" s="256"/>
      <c r="G50" s="257"/>
      <c r="H50" s="12" t="s">
        <v>397</v>
      </c>
      <c r="I50" s="193"/>
      <c r="J50" s="12" t="s">
        <v>396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397</v>
      </c>
      <c r="I51" s="193"/>
      <c r="J51" s="12" t="s">
        <v>396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397</v>
      </c>
      <c r="I52" s="193"/>
      <c r="J52" s="12" t="s">
        <v>396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397</v>
      </c>
      <c r="I53" s="193"/>
      <c r="J53" s="12" t="s">
        <v>396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397</v>
      </c>
      <c r="I54" s="193"/>
      <c r="J54" s="12" t="s">
        <v>396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397</v>
      </c>
      <c r="I55" s="193"/>
      <c r="J55" s="12" t="s">
        <v>396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397</v>
      </c>
      <c r="I56" s="193"/>
      <c r="J56" s="12" t="s">
        <v>396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395</v>
      </c>
      <c r="C58" s="191" t="s">
        <v>394</v>
      </c>
    </row>
    <row r="59" spans="1:13" ht="16.5" customHeight="1">
      <c r="A59" s="13"/>
      <c r="B59" s="198" t="s">
        <v>393</v>
      </c>
      <c r="C59" s="199" t="s">
        <v>392</v>
      </c>
      <c r="D59" s="200" t="s">
        <v>391</v>
      </c>
      <c r="E59" s="201"/>
      <c r="F59" s="201"/>
      <c r="G59" s="201"/>
      <c r="H59" s="201"/>
      <c r="I59" s="201"/>
      <c r="J59" s="200" t="s">
        <v>390</v>
      </c>
      <c r="K59" s="202"/>
      <c r="L59" s="200" t="s">
        <v>389</v>
      </c>
      <c r="M59" s="202"/>
    </row>
    <row r="60" spans="1:13" ht="34.5" customHeight="1">
      <c r="A60" s="13"/>
      <c r="B60" s="203">
        <v>1</v>
      </c>
      <c r="C60" s="192" t="s">
        <v>388</v>
      </c>
      <c r="D60" s="261" t="s">
        <v>387</v>
      </c>
      <c r="E60" s="269"/>
      <c r="F60" s="269"/>
      <c r="G60" s="269"/>
      <c r="H60" s="269"/>
      <c r="I60" s="270"/>
      <c r="J60" s="264"/>
      <c r="K60" s="265"/>
      <c r="L60" s="261" t="s">
        <v>386</v>
      </c>
      <c r="M60" s="265"/>
    </row>
    <row r="61" spans="1:13" ht="24.95" customHeight="1">
      <c r="A61" s="13"/>
      <c r="B61" s="203">
        <v>2</v>
      </c>
      <c r="C61" s="192" t="s">
        <v>282</v>
      </c>
      <c r="D61" s="261" t="s">
        <v>429</v>
      </c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385</v>
      </c>
      <c r="C73" s="191" t="s">
        <v>384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383</v>
      </c>
      <c r="K74" s="213" t="s">
        <v>382</v>
      </c>
      <c r="L74" s="213" t="s">
        <v>381</v>
      </c>
      <c r="M74" s="213" t="s">
        <v>380</v>
      </c>
      <c r="N74" s="214"/>
      <c r="O74" s="165"/>
    </row>
    <row r="75" spans="1:15" ht="16.5" customHeight="1">
      <c r="A75" s="13"/>
      <c r="B75" s="74"/>
      <c r="C75" s="192"/>
      <c r="D75" s="193"/>
      <c r="E75" s="193"/>
      <c r="F75" s="193"/>
      <c r="G75" s="193"/>
      <c r="H75" s="193"/>
      <c r="I75" s="193"/>
      <c r="J75" s="74"/>
      <c r="K75" s="203"/>
      <c r="L75" s="203"/>
      <c r="M75" s="74"/>
      <c r="N75" s="214"/>
      <c r="O75" s="165"/>
    </row>
    <row r="76" spans="1:15" ht="16.5" customHeight="1">
      <c r="A76" s="13" t="s">
        <v>379</v>
      </c>
      <c r="B76" s="74"/>
      <c r="C76" s="192"/>
      <c r="D76" s="193"/>
      <c r="E76" s="193"/>
      <c r="F76" s="193"/>
      <c r="G76" s="193"/>
      <c r="H76" s="193"/>
      <c r="I76" s="193"/>
      <c r="J76" s="74"/>
      <c r="K76" s="203"/>
      <c r="L76" s="203"/>
      <c r="M76" s="74"/>
      <c r="N76" s="214"/>
      <c r="O76" s="165"/>
    </row>
    <row r="77" spans="1:15" ht="16.5" customHeight="1">
      <c r="A77" s="13"/>
      <c r="B77" s="74"/>
      <c r="C77" s="192"/>
      <c r="D77" s="193"/>
      <c r="E77" s="193"/>
      <c r="F77" s="193"/>
      <c r="G77" s="193"/>
      <c r="H77" s="193"/>
      <c r="I77" s="193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378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0">
    <mergeCell ref="E18:F18"/>
    <mergeCell ref="E6:G6"/>
    <mergeCell ref="A1:A5"/>
    <mergeCell ref="C6:D6"/>
    <mergeCell ref="E15:F15"/>
    <mergeCell ref="E16:F16"/>
    <mergeCell ref="E17:F17"/>
    <mergeCell ref="E19:F19"/>
    <mergeCell ref="C35:M35"/>
    <mergeCell ref="C53:G53"/>
    <mergeCell ref="D60:I60"/>
    <mergeCell ref="J60:K60"/>
    <mergeCell ref="L60:M60"/>
    <mergeCell ref="C56:G56"/>
    <mergeCell ref="L65:M65"/>
    <mergeCell ref="D66:I66"/>
    <mergeCell ref="J66:K66"/>
    <mergeCell ref="L66:M66"/>
    <mergeCell ref="D61:I61"/>
    <mergeCell ref="J61:K61"/>
    <mergeCell ref="D62:I62"/>
    <mergeCell ref="J62:K62"/>
    <mergeCell ref="L62:M62"/>
    <mergeCell ref="D63:I63"/>
    <mergeCell ref="J63:K63"/>
    <mergeCell ref="L63:M63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C88:I88"/>
    <mergeCell ref="C46:G46"/>
    <mergeCell ref="C47:G47"/>
    <mergeCell ref="C48:G48"/>
    <mergeCell ref="C49:G49"/>
    <mergeCell ref="C50:G50"/>
    <mergeCell ref="C51:G51"/>
    <mergeCell ref="C52:G52"/>
    <mergeCell ref="C54:G54"/>
    <mergeCell ref="C55:G55"/>
    <mergeCell ref="D69:I69"/>
    <mergeCell ref="D70:I70"/>
    <mergeCell ref="D71:I71"/>
    <mergeCell ref="D64:I64"/>
    <mergeCell ref="D65:I65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R64" sqref="R64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664062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431</v>
      </c>
      <c r="D6" s="278"/>
      <c r="E6" s="279" t="s">
        <v>430</v>
      </c>
      <c r="F6" s="280"/>
      <c r="G6" s="281"/>
      <c r="H6" s="156" t="s">
        <v>340</v>
      </c>
      <c r="I6" s="154" t="s">
        <v>341</v>
      </c>
      <c r="J6" s="157"/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/>
      <c r="C45" s="192"/>
      <c r="D45" s="193"/>
      <c r="E45" s="193"/>
      <c r="F45" s="193"/>
      <c r="G45" s="193"/>
      <c r="H45" s="12" t="s">
        <v>355</v>
      </c>
      <c r="I45" s="193"/>
      <c r="J45" s="12" t="s">
        <v>357</v>
      </c>
      <c r="K45" s="193"/>
      <c r="L45" s="194"/>
      <c r="M45" s="195"/>
    </row>
    <row r="46" spans="1:13" ht="33.75" customHeight="1">
      <c r="A46" s="13"/>
      <c r="B46" s="74"/>
      <c r="C46" s="258"/>
      <c r="D46" s="259"/>
      <c r="E46" s="259"/>
      <c r="F46" s="259"/>
      <c r="G46" s="260"/>
      <c r="H46" s="12" t="s">
        <v>355</v>
      </c>
      <c r="I46" s="193"/>
      <c r="J46" s="12" t="s">
        <v>357</v>
      </c>
      <c r="K46" s="193"/>
      <c r="L46" s="194"/>
      <c r="M46" s="195"/>
    </row>
    <row r="47" spans="1:13" ht="16.5" customHeight="1">
      <c r="A47" s="13"/>
      <c r="B47" s="74"/>
      <c r="C47" s="255"/>
      <c r="D47" s="256"/>
      <c r="E47" s="256"/>
      <c r="F47" s="256"/>
      <c r="G47" s="257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/>
      <c r="C48" s="255"/>
      <c r="D48" s="256"/>
      <c r="E48" s="256"/>
      <c r="F48" s="256"/>
      <c r="G48" s="257"/>
      <c r="H48" s="12" t="s">
        <v>355</v>
      </c>
      <c r="I48" s="193"/>
      <c r="J48" s="12" t="s">
        <v>357</v>
      </c>
      <c r="K48" s="193"/>
      <c r="L48" s="194"/>
      <c r="M48" s="195"/>
    </row>
    <row r="49" spans="1:15" ht="16.5" customHeight="1">
      <c r="A49" s="13"/>
      <c r="B49" s="74"/>
      <c r="C49" s="255"/>
      <c r="D49" s="256"/>
      <c r="E49" s="256"/>
      <c r="F49" s="256"/>
      <c r="G49" s="257"/>
      <c r="H49" s="12" t="s">
        <v>355</v>
      </c>
      <c r="I49" s="193"/>
      <c r="J49" s="12" t="s">
        <v>357</v>
      </c>
      <c r="K49" s="193"/>
      <c r="L49" s="194"/>
      <c r="M49" s="195"/>
    </row>
    <row r="50" spans="1:15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5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5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5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5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5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5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5" ht="16.5" customHeight="1">
      <c r="A57" s="13"/>
    </row>
    <row r="58" spans="1:15" ht="16.5" customHeight="1">
      <c r="A58" s="13"/>
      <c r="B58" s="197" t="s">
        <v>361</v>
      </c>
      <c r="C58" s="191" t="s">
        <v>362</v>
      </c>
    </row>
    <row r="59" spans="1:15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5" ht="34.5" customHeight="1">
      <c r="A60" s="13"/>
      <c r="B60" s="203">
        <v>1</v>
      </c>
      <c r="C60" s="227" t="s">
        <v>433</v>
      </c>
      <c r="D60" s="258" t="s">
        <v>434</v>
      </c>
      <c r="E60" s="256"/>
      <c r="F60" s="256"/>
      <c r="G60" s="256"/>
      <c r="H60" s="256"/>
      <c r="I60" s="257"/>
      <c r="J60" s="275"/>
      <c r="K60" s="286"/>
      <c r="L60" s="283"/>
      <c r="M60" s="286"/>
      <c r="N60" s="15"/>
      <c r="O60" s="15"/>
    </row>
    <row r="61" spans="1:15" ht="34.5" customHeight="1">
      <c r="A61" s="13"/>
      <c r="B61" s="203">
        <v>2</v>
      </c>
      <c r="C61" s="227" t="s">
        <v>324</v>
      </c>
      <c r="D61" s="258" t="s">
        <v>435</v>
      </c>
      <c r="E61" s="259"/>
      <c r="F61" s="259"/>
      <c r="G61" s="259"/>
      <c r="H61" s="259"/>
      <c r="I61" s="260"/>
      <c r="J61" s="275"/>
      <c r="K61" s="276"/>
      <c r="L61" s="227"/>
      <c r="M61" s="232"/>
      <c r="N61" s="15"/>
      <c r="O61" s="15"/>
    </row>
    <row r="62" spans="1:15" ht="34.5" customHeight="1">
      <c r="A62" s="13"/>
      <c r="B62" s="203">
        <v>3</v>
      </c>
      <c r="C62" s="227" t="s">
        <v>332</v>
      </c>
      <c r="D62" s="258" t="s">
        <v>436</v>
      </c>
      <c r="E62" s="259"/>
      <c r="F62" s="259"/>
      <c r="G62" s="259"/>
      <c r="H62" s="259"/>
      <c r="I62" s="260"/>
      <c r="J62" s="275"/>
      <c r="K62" s="286"/>
      <c r="L62" s="283"/>
      <c r="M62" s="284"/>
      <c r="N62" s="15"/>
      <c r="O62" s="15"/>
    </row>
    <row r="63" spans="1:15" ht="34.5" customHeight="1">
      <c r="A63" s="13"/>
      <c r="B63" s="203"/>
      <c r="C63" s="227"/>
      <c r="D63" s="258"/>
      <c r="E63" s="256"/>
      <c r="F63" s="256"/>
      <c r="G63" s="256"/>
      <c r="H63" s="256"/>
      <c r="I63" s="257"/>
      <c r="J63" s="275"/>
      <c r="K63" s="286"/>
      <c r="L63" s="283"/>
      <c r="M63" s="284"/>
      <c r="N63" s="15"/>
      <c r="O63" s="15"/>
    </row>
    <row r="64" spans="1:15" ht="34.5" customHeight="1">
      <c r="A64" s="13"/>
      <c r="B64" s="203" t="s">
        <v>432</v>
      </c>
      <c r="C64" s="227"/>
      <c r="D64" s="258"/>
      <c r="E64" s="287"/>
      <c r="F64" s="287"/>
      <c r="G64" s="287"/>
      <c r="H64" s="287"/>
      <c r="I64" s="288"/>
      <c r="J64" s="227"/>
      <c r="K64" s="233"/>
      <c r="L64" s="234"/>
      <c r="M64" s="235"/>
      <c r="N64" s="15"/>
      <c r="O64" s="15"/>
    </row>
    <row r="65" spans="1:15" ht="34.5" customHeight="1">
      <c r="A65" s="13"/>
      <c r="B65" s="203">
        <v>1</v>
      </c>
      <c r="C65" s="227" t="s">
        <v>296</v>
      </c>
      <c r="D65" s="258" t="s">
        <v>437</v>
      </c>
      <c r="E65" s="259"/>
      <c r="F65" s="259"/>
      <c r="G65" s="259"/>
      <c r="H65" s="259"/>
      <c r="I65" s="260"/>
      <c r="J65" s="227"/>
      <c r="K65" s="233"/>
      <c r="L65" s="283"/>
      <c r="M65" s="285"/>
      <c r="N65" s="15"/>
      <c r="O65" s="15"/>
    </row>
    <row r="66" spans="1:15" ht="31.5" customHeight="1">
      <c r="A66" s="13"/>
      <c r="B66" s="203">
        <v>2</v>
      </c>
      <c r="C66" s="227" t="s">
        <v>297</v>
      </c>
      <c r="D66" s="258" t="s">
        <v>438</v>
      </c>
      <c r="E66" s="256"/>
      <c r="F66" s="256"/>
      <c r="G66" s="256"/>
      <c r="H66" s="256"/>
      <c r="I66" s="257"/>
      <c r="J66" s="275"/>
      <c r="K66" s="276"/>
      <c r="L66" s="275"/>
      <c r="M66" s="276"/>
      <c r="N66" s="15"/>
      <c r="O66" s="15"/>
    </row>
    <row r="67" spans="1:15" ht="32.25" customHeight="1">
      <c r="A67" s="13"/>
      <c r="B67" s="203">
        <v>3</v>
      </c>
      <c r="C67" s="227" t="s">
        <v>325</v>
      </c>
      <c r="D67" s="258" t="s">
        <v>439</v>
      </c>
      <c r="E67" s="259"/>
      <c r="F67" s="259"/>
      <c r="G67" s="259"/>
      <c r="H67" s="259"/>
      <c r="I67" s="260"/>
      <c r="J67" s="275"/>
      <c r="K67" s="282"/>
      <c r="L67" s="283"/>
      <c r="M67" s="284"/>
      <c r="N67" s="15"/>
      <c r="O67" s="15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/>
      <c r="C75" s="192"/>
      <c r="D75" s="193"/>
      <c r="E75" s="193"/>
      <c r="F75" s="193"/>
      <c r="G75" s="193"/>
      <c r="H75" s="193"/>
      <c r="I75" s="193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/>
      <c r="C76" s="192"/>
      <c r="D76" s="193"/>
      <c r="E76" s="193"/>
      <c r="F76" s="193"/>
      <c r="G76" s="193"/>
      <c r="H76" s="193"/>
      <c r="I76" s="193"/>
      <c r="J76" s="74"/>
      <c r="K76" s="203"/>
      <c r="L76" s="203"/>
      <c r="M76" s="74"/>
      <c r="N76" s="214"/>
      <c r="O76" s="165"/>
    </row>
    <row r="77" spans="1:15" ht="16.5" customHeight="1">
      <c r="A77" s="13"/>
      <c r="B77" s="74"/>
      <c r="C77" s="192"/>
      <c r="D77" s="193"/>
      <c r="E77" s="193"/>
      <c r="F77" s="193"/>
      <c r="G77" s="193"/>
      <c r="H77" s="193"/>
      <c r="I77" s="193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0">
    <mergeCell ref="A1:A5"/>
    <mergeCell ref="C6:D6"/>
    <mergeCell ref="E15:F15"/>
    <mergeCell ref="E16:F16"/>
    <mergeCell ref="E17:F17"/>
    <mergeCell ref="L60:M60"/>
    <mergeCell ref="D61:I61"/>
    <mergeCell ref="J61:K61"/>
    <mergeCell ref="C50:G50"/>
    <mergeCell ref="C51:G51"/>
    <mergeCell ref="C52:G52"/>
    <mergeCell ref="C53:G53"/>
    <mergeCell ref="C54:G54"/>
    <mergeCell ref="C55:G55"/>
    <mergeCell ref="C56:G56"/>
    <mergeCell ref="D60:I60"/>
    <mergeCell ref="J60:K60"/>
    <mergeCell ref="L65:M65"/>
    <mergeCell ref="D66:I66"/>
    <mergeCell ref="J66:K66"/>
    <mergeCell ref="L66:M66"/>
    <mergeCell ref="D62:I62"/>
    <mergeCell ref="J62:K62"/>
    <mergeCell ref="L62:M62"/>
    <mergeCell ref="D63:I63"/>
    <mergeCell ref="J63:K63"/>
    <mergeCell ref="L63:M63"/>
    <mergeCell ref="D64:I64"/>
    <mergeCell ref="D65:I65"/>
    <mergeCell ref="L67:M67"/>
    <mergeCell ref="D68:I68"/>
    <mergeCell ref="J68:K68"/>
    <mergeCell ref="L68:M68"/>
    <mergeCell ref="J71:K71"/>
    <mergeCell ref="C88:I88"/>
    <mergeCell ref="E6:G6"/>
    <mergeCell ref="D69:I69"/>
    <mergeCell ref="D70:I70"/>
    <mergeCell ref="D71:I71"/>
    <mergeCell ref="E19:F19"/>
    <mergeCell ref="C35:M35"/>
    <mergeCell ref="C46:G46"/>
    <mergeCell ref="C47:G47"/>
    <mergeCell ref="C48:G48"/>
    <mergeCell ref="C49:G49"/>
    <mergeCell ref="E18:F18"/>
    <mergeCell ref="L71:M71"/>
    <mergeCell ref="C87:I87"/>
    <mergeCell ref="D67:I67"/>
    <mergeCell ref="J67:K67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138"/>
  <sheetViews>
    <sheetView showGridLines="0" view="pageBreakPreview" zoomScaleNormal="90" zoomScaleSheetLayoutView="95" workbookViewId="0">
      <pane xSplit="1" ySplit="6" topLeftCell="B49" activePane="bottomRight" state="frozen"/>
      <selection activeCell="B83" sqref="B83"/>
      <selection pane="topRight" activeCell="B83" sqref="B83"/>
      <selection pane="bottomLeft" activeCell="B83" sqref="B83"/>
      <selection pane="bottomRight" activeCell="Q60" sqref="Q60"/>
    </sheetView>
  </sheetViews>
  <sheetFormatPr defaultRowHeight="16.5" customHeight="1"/>
  <cols>
    <col min="1" max="1" width="1.77734375" style="11" customWidth="1"/>
    <col min="2" max="2" width="17.218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541</v>
      </c>
      <c r="D6" s="278"/>
      <c r="E6" s="154" t="s">
        <v>540</v>
      </c>
      <c r="F6" s="155"/>
      <c r="G6" s="155"/>
      <c r="H6" s="156" t="s">
        <v>340</v>
      </c>
      <c r="I6" s="154" t="s">
        <v>539</v>
      </c>
      <c r="J6" s="157" t="s">
        <v>510</v>
      </c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16.5" customHeight="1">
      <c r="A45" s="13"/>
      <c r="B45" s="74" t="s">
        <v>542</v>
      </c>
      <c r="C45" s="192" t="s">
        <v>544</v>
      </c>
      <c r="D45" s="193"/>
      <c r="E45" s="193"/>
      <c r="F45" s="193"/>
      <c r="G45" s="193"/>
      <c r="H45" s="12" t="s">
        <v>355</v>
      </c>
      <c r="I45" s="193"/>
      <c r="J45" s="12" t="s">
        <v>357</v>
      </c>
      <c r="K45" s="193"/>
      <c r="L45" s="194"/>
      <c r="M45" s="195"/>
    </row>
    <row r="46" spans="1:13" ht="33.75" customHeight="1">
      <c r="A46" s="13"/>
      <c r="B46" s="74" t="s">
        <v>499</v>
      </c>
      <c r="C46" s="258" t="s">
        <v>545</v>
      </c>
      <c r="D46" s="259"/>
      <c r="E46" s="259"/>
      <c r="F46" s="259"/>
      <c r="G46" s="260"/>
      <c r="H46" s="12" t="s">
        <v>355</v>
      </c>
      <c r="I46" s="193"/>
      <c r="J46" s="12" t="s">
        <v>357</v>
      </c>
      <c r="K46" s="193"/>
      <c r="L46" s="194"/>
      <c r="M46" s="195"/>
    </row>
    <row r="47" spans="1:13" ht="16.5" customHeight="1">
      <c r="A47" s="13"/>
      <c r="B47" s="74" t="s">
        <v>543</v>
      </c>
      <c r="C47" s="255" t="s">
        <v>546</v>
      </c>
      <c r="D47" s="256"/>
      <c r="E47" s="256"/>
      <c r="F47" s="256"/>
      <c r="G47" s="257"/>
      <c r="H47" s="12" t="s">
        <v>355</v>
      </c>
      <c r="I47" s="193"/>
      <c r="J47" s="12" t="s">
        <v>357</v>
      </c>
      <c r="K47" s="193"/>
      <c r="L47" s="194"/>
      <c r="M47" s="195"/>
    </row>
    <row r="48" spans="1:13" ht="16.5" customHeight="1">
      <c r="A48" s="13"/>
      <c r="B48" s="74" t="s">
        <v>451</v>
      </c>
      <c r="C48" s="255" t="s">
        <v>547</v>
      </c>
      <c r="D48" s="256"/>
      <c r="E48" s="256"/>
      <c r="F48" s="256"/>
      <c r="G48" s="257"/>
      <c r="H48" s="12" t="s">
        <v>355</v>
      </c>
      <c r="I48" s="193"/>
      <c r="J48" s="12" t="s">
        <v>357</v>
      </c>
      <c r="K48" s="193"/>
      <c r="L48" s="194"/>
      <c r="M48" s="195"/>
    </row>
    <row r="49" spans="1:13" ht="16.5" customHeight="1">
      <c r="A49" s="13"/>
      <c r="B49" s="74" t="s">
        <v>450</v>
      </c>
      <c r="C49" s="255" t="s">
        <v>548</v>
      </c>
      <c r="D49" s="256"/>
      <c r="E49" s="256"/>
      <c r="F49" s="256"/>
      <c r="G49" s="257"/>
      <c r="H49" s="12" t="s">
        <v>355</v>
      </c>
      <c r="I49" s="193"/>
      <c r="J49" s="12" t="s">
        <v>357</v>
      </c>
      <c r="K49" s="193"/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/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192" t="s">
        <v>457</v>
      </c>
      <c r="D60" s="261" t="s">
        <v>549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33.75" customHeight="1">
      <c r="A61" s="13"/>
      <c r="B61" s="203"/>
      <c r="C61" s="206"/>
      <c r="D61" s="261"/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24.95" customHeight="1">
      <c r="A63" s="13"/>
      <c r="B63" s="203"/>
      <c r="C63" s="192"/>
      <c r="D63" s="258"/>
      <c r="E63" s="259"/>
      <c r="F63" s="259"/>
      <c r="G63" s="259"/>
      <c r="H63" s="259"/>
      <c r="I63" s="260"/>
      <c r="J63" s="264"/>
      <c r="K63" s="265"/>
      <c r="L63" s="261"/>
      <c r="M63" s="268"/>
    </row>
    <row r="64" spans="1:13" ht="24.95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 t="s">
        <v>538</v>
      </c>
      <c r="C75" s="255" t="s">
        <v>537</v>
      </c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 t="s">
        <v>536</v>
      </c>
      <c r="C76" s="255" t="s">
        <v>535</v>
      </c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30.75" customHeight="1">
      <c r="A77" s="13"/>
      <c r="B77" s="196" t="s">
        <v>534</v>
      </c>
      <c r="C77" s="255" t="s">
        <v>533</v>
      </c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32.25" customHeight="1">
      <c r="A78" s="13"/>
      <c r="B78" s="74" t="s">
        <v>532</v>
      </c>
      <c r="C78" s="258" t="s">
        <v>531</v>
      </c>
      <c r="D78" s="256"/>
      <c r="E78" s="256"/>
      <c r="F78" s="256"/>
      <c r="G78" s="256"/>
      <c r="H78" s="256"/>
      <c r="I78" s="257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3">
    <mergeCell ref="E18:F18"/>
    <mergeCell ref="A1:A5"/>
    <mergeCell ref="C6:D6"/>
    <mergeCell ref="E15:F15"/>
    <mergeCell ref="E16:F16"/>
    <mergeCell ref="E17:F17"/>
    <mergeCell ref="C55:G55"/>
    <mergeCell ref="E19:F19"/>
    <mergeCell ref="C35:M3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D63:I63"/>
    <mergeCell ref="J63:K63"/>
    <mergeCell ref="L63:M63"/>
    <mergeCell ref="D64:I64"/>
    <mergeCell ref="D65:I65"/>
    <mergeCell ref="L65:M65"/>
    <mergeCell ref="D66:I66"/>
    <mergeCell ref="J66:K66"/>
    <mergeCell ref="L66:M66"/>
    <mergeCell ref="D67:I67"/>
    <mergeCell ref="J67:K67"/>
    <mergeCell ref="L67:M67"/>
    <mergeCell ref="D68:I68"/>
    <mergeCell ref="J68:K68"/>
    <mergeCell ref="L68:M68"/>
    <mergeCell ref="D69:I69"/>
    <mergeCell ref="D70:I70"/>
    <mergeCell ref="D71:I71"/>
    <mergeCell ref="J71:K71"/>
    <mergeCell ref="L71:M71"/>
    <mergeCell ref="C88:I88"/>
    <mergeCell ref="C75:I75"/>
    <mergeCell ref="C76:I76"/>
    <mergeCell ref="C77:I77"/>
    <mergeCell ref="C78:I78"/>
    <mergeCell ref="C87:I87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U18" sqref="U18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251" t="s">
        <v>335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336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337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440</v>
      </c>
      <c r="D6" s="278"/>
      <c r="E6" s="154" t="s">
        <v>441</v>
      </c>
      <c r="F6" s="155"/>
      <c r="G6" s="155"/>
      <c r="H6" s="156" t="s">
        <v>340</v>
      </c>
      <c r="I6" s="154" t="s">
        <v>341</v>
      </c>
      <c r="J6" s="157" t="s">
        <v>442</v>
      </c>
      <c r="K6" s="156" t="s">
        <v>342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343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155</v>
      </c>
      <c r="C36" s="186" t="s">
        <v>344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345</v>
      </c>
      <c r="C37" s="186" t="s">
        <v>344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346</v>
      </c>
      <c r="C38" s="186" t="s">
        <v>344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347</v>
      </c>
      <c r="C39" s="186" t="s">
        <v>344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348</v>
      </c>
      <c r="C40" s="186" t="s">
        <v>344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349</v>
      </c>
      <c r="C41" s="186" t="s">
        <v>344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350</v>
      </c>
      <c r="C42" s="186" t="s">
        <v>344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351</v>
      </c>
      <c r="C44" s="191" t="s">
        <v>352</v>
      </c>
    </row>
    <row r="45" spans="1:13" ht="39.75" customHeight="1">
      <c r="A45" s="13"/>
      <c r="B45" s="74" t="s">
        <v>447</v>
      </c>
      <c r="C45" s="258" t="s">
        <v>452</v>
      </c>
      <c r="D45" s="256"/>
      <c r="E45" s="256"/>
      <c r="F45" s="256"/>
      <c r="G45" s="257"/>
      <c r="H45" s="12" t="s">
        <v>355</v>
      </c>
      <c r="I45" s="193" t="s">
        <v>124</v>
      </c>
      <c r="J45" s="12" t="s">
        <v>357</v>
      </c>
      <c r="K45" s="193" t="s">
        <v>358</v>
      </c>
      <c r="L45" s="194"/>
      <c r="M45" s="195"/>
    </row>
    <row r="46" spans="1:13" ht="33.75" customHeight="1">
      <c r="A46" s="13"/>
      <c r="B46" s="74" t="s">
        <v>448</v>
      </c>
      <c r="C46" s="258" t="s">
        <v>453</v>
      </c>
      <c r="D46" s="259"/>
      <c r="E46" s="259"/>
      <c r="F46" s="259"/>
      <c r="G46" s="260"/>
      <c r="H46" s="12" t="s">
        <v>355</v>
      </c>
      <c r="I46" s="193" t="s">
        <v>140</v>
      </c>
      <c r="J46" s="12" t="s">
        <v>357</v>
      </c>
      <c r="K46" s="193" t="s">
        <v>358</v>
      </c>
      <c r="L46" s="194"/>
      <c r="M46" s="195"/>
    </row>
    <row r="47" spans="1:13" ht="16.5" customHeight="1">
      <c r="A47" s="13"/>
      <c r="B47" s="74" t="s">
        <v>449</v>
      </c>
      <c r="C47" s="255" t="s">
        <v>456</v>
      </c>
      <c r="D47" s="256"/>
      <c r="E47" s="256"/>
      <c r="F47" s="256"/>
      <c r="G47" s="257"/>
      <c r="H47" s="12" t="s">
        <v>355</v>
      </c>
      <c r="I47" s="193" t="s">
        <v>140</v>
      </c>
      <c r="J47" s="12" t="s">
        <v>357</v>
      </c>
      <c r="K47" s="193" t="s">
        <v>358</v>
      </c>
      <c r="L47" s="194"/>
      <c r="M47" s="195"/>
    </row>
    <row r="48" spans="1:13" ht="16.5" customHeight="1">
      <c r="A48" s="13"/>
      <c r="B48" s="74" t="s">
        <v>451</v>
      </c>
      <c r="C48" s="255" t="s">
        <v>455</v>
      </c>
      <c r="D48" s="256"/>
      <c r="E48" s="256"/>
      <c r="F48" s="256"/>
      <c r="G48" s="257"/>
      <c r="H48" s="12" t="s">
        <v>355</v>
      </c>
      <c r="I48" s="193" t="s">
        <v>140</v>
      </c>
      <c r="J48" s="12" t="s">
        <v>357</v>
      </c>
      <c r="K48" s="193" t="s">
        <v>358</v>
      </c>
      <c r="L48" s="194"/>
      <c r="M48" s="195"/>
    </row>
    <row r="49" spans="1:13" ht="16.5" customHeight="1">
      <c r="A49" s="13"/>
      <c r="B49" s="74" t="s">
        <v>450</v>
      </c>
      <c r="C49" s="255" t="s">
        <v>454</v>
      </c>
      <c r="D49" s="256"/>
      <c r="E49" s="256"/>
      <c r="F49" s="256"/>
      <c r="G49" s="257"/>
      <c r="H49" s="12" t="s">
        <v>355</v>
      </c>
      <c r="I49" s="193" t="s">
        <v>140</v>
      </c>
      <c r="J49" s="12" t="s">
        <v>357</v>
      </c>
      <c r="K49" s="193" t="s">
        <v>358</v>
      </c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355</v>
      </c>
      <c r="I50" s="193"/>
      <c r="J50" s="12" t="s">
        <v>357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355</v>
      </c>
      <c r="I51" s="193"/>
      <c r="J51" s="12" t="s">
        <v>357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355</v>
      </c>
      <c r="I52" s="193"/>
      <c r="J52" s="12" t="s">
        <v>357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355</v>
      </c>
      <c r="I53" s="193"/>
      <c r="J53" s="12" t="s">
        <v>357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355</v>
      </c>
      <c r="I54" s="193"/>
      <c r="J54" s="12" t="s">
        <v>357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355</v>
      </c>
      <c r="I55" s="193"/>
      <c r="J55" s="12" t="s">
        <v>357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355</v>
      </c>
      <c r="I56" s="193"/>
      <c r="J56" s="12" t="s">
        <v>357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361</v>
      </c>
      <c r="C58" s="191" t="s">
        <v>362</v>
      </c>
    </row>
    <row r="59" spans="1:13" ht="16.5" customHeight="1">
      <c r="A59" s="13"/>
      <c r="B59" s="198" t="s">
        <v>363</v>
      </c>
      <c r="C59" s="199" t="s">
        <v>364</v>
      </c>
      <c r="D59" s="200" t="s">
        <v>365</v>
      </c>
      <c r="E59" s="201"/>
      <c r="F59" s="201"/>
      <c r="G59" s="201"/>
      <c r="H59" s="201"/>
      <c r="I59" s="201"/>
      <c r="J59" s="200" t="s">
        <v>366</v>
      </c>
      <c r="K59" s="202"/>
      <c r="L59" s="200" t="s">
        <v>367</v>
      </c>
      <c r="M59" s="202"/>
    </row>
    <row r="60" spans="1:13" ht="34.5" customHeight="1">
      <c r="A60" s="13"/>
      <c r="B60" s="203">
        <v>1</v>
      </c>
      <c r="C60" s="192" t="s">
        <v>284</v>
      </c>
      <c r="D60" s="261" t="s">
        <v>458</v>
      </c>
      <c r="E60" s="269"/>
      <c r="F60" s="269"/>
      <c r="G60" s="269"/>
      <c r="H60" s="269"/>
      <c r="I60" s="270"/>
      <c r="J60" s="264"/>
      <c r="K60" s="265"/>
      <c r="L60" s="261"/>
      <c r="M60" s="265"/>
    </row>
    <row r="61" spans="1:13" ht="24.95" customHeight="1">
      <c r="A61" s="13"/>
      <c r="B61" s="203">
        <v>2</v>
      </c>
      <c r="C61" s="192" t="s">
        <v>459</v>
      </c>
      <c r="D61" s="261" t="s">
        <v>460</v>
      </c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370</v>
      </c>
      <c r="C73" s="191" t="s">
        <v>371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372</v>
      </c>
      <c r="K74" s="213" t="s">
        <v>373</v>
      </c>
      <c r="L74" s="213" t="s">
        <v>374</v>
      </c>
      <c r="M74" s="213" t="s">
        <v>375</v>
      </c>
      <c r="N74" s="214"/>
      <c r="O74" s="165"/>
    </row>
    <row r="75" spans="1:15" ht="16.5" customHeight="1">
      <c r="A75" s="13"/>
      <c r="B75" s="74" t="s">
        <v>443</v>
      </c>
      <c r="C75" s="255" t="s">
        <v>444</v>
      </c>
      <c r="D75" s="256"/>
      <c r="E75" s="256"/>
      <c r="F75" s="256"/>
      <c r="G75" s="256"/>
      <c r="H75" s="256"/>
      <c r="I75" s="257"/>
      <c r="J75" s="74"/>
      <c r="K75" s="203"/>
      <c r="L75" s="203"/>
      <c r="M75" s="74"/>
      <c r="N75" s="214"/>
      <c r="O75" s="165"/>
    </row>
    <row r="76" spans="1:15" ht="16.5" customHeight="1">
      <c r="A76" s="13" t="s">
        <v>376</v>
      </c>
      <c r="B76" s="74" t="s">
        <v>445</v>
      </c>
      <c r="C76" s="255" t="s">
        <v>446</v>
      </c>
      <c r="D76" s="256"/>
      <c r="E76" s="256"/>
      <c r="F76" s="256"/>
      <c r="G76" s="256"/>
      <c r="H76" s="256"/>
      <c r="I76" s="257"/>
      <c r="J76" s="74"/>
      <c r="K76" s="203"/>
      <c r="L76" s="203"/>
      <c r="M76" s="74"/>
      <c r="N76" s="214"/>
      <c r="O76" s="165"/>
    </row>
    <row r="77" spans="1:15" ht="16.5" customHeight="1">
      <c r="A77" s="13"/>
      <c r="B77" s="74"/>
      <c r="C77" s="255"/>
      <c r="D77" s="256"/>
      <c r="E77" s="256"/>
      <c r="F77" s="256"/>
      <c r="G77" s="256"/>
      <c r="H77" s="256"/>
      <c r="I77" s="257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377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3">
    <mergeCell ref="C48:G48"/>
    <mergeCell ref="A1:A5"/>
    <mergeCell ref="C6:D6"/>
    <mergeCell ref="E15:F15"/>
    <mergeCell ref="E16:F16"/>
    <mergeCell ref="E17:F17"/>
    <mergeCell ref="E18:F18"/>
    <mergeCell ref="E19:F19"/>
    <mergeCell ref="C35:M35"/>
    <mergeCell ref="C45:G45"/>
    <mergeCell ref="C46:G46"/>
    <mergeCell ref="C47:G47"/>
    <mergeCell ref="C54:G54"/>
    <mergeCell ref="C55:G55"/>
    <mergeCell ref="C56:G56"/>
    <mergeCell ref="D60:I60"/>
    <mergeCell ref="J60:K60"/>
    <mergeCell ref="C49:G49"/>
    <mergeCell ref="C50:G50"/>
    <mergeCell ref="C51:G51"/>
    <mergeCell ref="C52:G52"/>
    <mergeCell ref="C53:G53"/>
    <mergeCell ref="L60:M60"/>
    <mergeCell ref="D62:I62"/>
    <mergeCell ref="J62:K62"/>
    <mergeCell ref="L62:M62"/>
    <mergeCell ref="D63:I63"/>
    <mergeCell ref="J63:K63"/>
    <mergeCell ref="L63:M63"/>
    <mergeCell ref="D61:I61"/>
    <mergeCell ref="J61:K61"/>
    <mergeCell ref="D64:I64"/>
    <mergeCell ref="D65:I65"/>
    <mergeCell ref="L65:M65"/>
    <mergeCell ref="D66:I66"/>
    <mergeCell ref="J66:K66"/>
    <mergeCell ref="L66:M66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C76:I76"/>
    <mergeCell ref="C77:I77"/>
    <mergeCell ref="C87:I87"/>
    <mergeCell ref="C88:I88"/>
    <mergeCell ref="D69:I69"/>
    <mergeCell ref="D70:I70"/>
    <mergeCell ref="D71:I71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V21" sqref="V2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251" t="s">
        <v>421</v>
      </c>
      <c r="B1" s="1"/>
      <c r="C1" s="1"/>
      <c r="D1" s="1"/>
      <c r="E1" s="1"/>
      <c r="F1" s="1"/>
      <c r="G1" s="1"/>
    </row>
    <row r="2" spans="1:16" s="2" customFormat="1" ht="16.5" customHeight="1">
      <c r="A2" s="252"/>
      <c r="B2" s="3" t="s">
        <v>420</v>
      </c>
      <c r="C2" s="4"/>
      <c r="D2" s="4"/>
      <c r="E2" s="4"/>
      <c r="F2" s="4"/>
      <c r="G2" s="4"/>
    </row>
    <row r="3" spans="1:16" s="6" customFormat="1" ht="16.5" customHeight="1">
      <c r="A3" s="252"/>
      <c r="G3" s="152"/>
    </row>
    <row r="4" spans="1:16" s="6" customFormat="1" ht="16.5" customHeight="1">
      <c r="A4" s="252"/>
      <c r="B4" s="7" t="s">
        <v>419</v>
      </c>
      <c r="G4" s="152"/>
    </row>
    <row r="5" spans="1:16" s="10" customFormat="1" ht="16.5" customHeight="1" thickBot="1">
      <c r="A5" s="253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53" t="s">
        <v>338</v>
      </c>
      <c r="C6" s="277" t="s">
        <v>418</v>
      </c>
      <c r="D6" s="278"/>
      <c r="E6" s="279" t="s">
        <v>417</v>
      </c>
      <c r="F6" s="280"/>
      <c r="G6" s="281"/>
      <c r="H6" s="156" t="s">
        <v>416</v>
      </c>
      <c r="I6" s="154" t="s">
        <v>415</v>
      </c>
      <c r="J6" s="157"/>
      <c r="K6" s="156" t="s">
        <v>414</v>
      </c>
      <c r="L6" s="154">
        <v>42884</v>
      </c>
      <c r="M6" s="158"/>
    </row>
    <row r="7" spans="1:16" ht="16.5" customHeight="1">
      <c r="B7" s="159"/>
      <c r="C7" s="11"/>
      <c r="D7" s="11"/>
      <c r="E7" s="160"/>
      <c r="F7" s="160"/>
      <c r="G7" s="160"/>
      <c r="H7" s="160"/>
      <c r="I7" s="160"/>
      <c r="J7" s="160"/>
      <c r="K7" s="160"/>
      <c r="L7" s="160"/>
      <c r="M7" s="161"/>
    </row>
    <row r="8" spans="1:16" ht="16.5" customHeight="1">
      <c r="A8" s="13"/>
      <c r="B8" s="162"/>
      <c r="C8" s="163"/>
      <c r="D8" s="164"/>
      <c r="E8" s="165"/>
      <c r="F8" s="165"/>
      <c r="G8" s="165"/>
      <c r="H8" s="165"/>
      <c r="I8" s="165"/>
      <c r="J8" s="165"/>
      <c r="K8" s="166"/>
      <c r="L8" s="165"/>
      <c r="M8" s="167"/>
    </row>
    <row r="9" spans="1:16" ht="16.5" customHeight="1">
      <c r="A9" s="13"/>
      <c r="B9" s="162"/>
      <c r="C9" s="163"/>
      <c r="D9" s="164"/>
      <c r="E9" s="165"/>
      <c r="F9" s="168"/>
      <c r="G9" s="165"/>
      <c r="H9" s="165"/>
      <c r="I9" s="165"/>
      <c r="J9" s="165"/>
      <c r="K9" s="165"/>
      <c r="L9" s="165"/>
      <c r="M9" s="167"/>
    </row>
    <row r="10" spans="1:16" ht="16.5" customHeight="1">
      <c r="A10" s="13"/>
      <c r="B10" s="162"/>
      <c r="C10" s="163"/>
      <c r="D10" s="169"/>
      <c r="E10" s="169"/>
      <c r="F10" s="168"/>
      <c r="G10" s="165"/>
      <c r="H10" s="165"/>
      <c r="I10" s="165"/>
      <c r="J10" s="165"/>
      <c r="K10" s="165"/>
      <c r="L10" s="165"/>
      <c r="M10" s="167"/>
    </row>
    <row r="11" spans="1:16" ht="16.5" customHeight="1">
      <c r="A11" s="13"/>
      <c r="B11" s="162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7"/>
    </row>
    <row r="12" spans="1:16" ht="16.5" customHeight="1">
      <c r="A12" s="13"/>
      <c r="B12" s="162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7"/>
    </row>
    <row r="13" spans="1:16" ht="16.5" customHeight="1">
      <c r="A13" s="13"/>
      <c r="B13" s="162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7"/>
    </row>
    <row r="14" spans="1:16" ht="16.5" customHeight="1">
      <c r="B14" s="162"/>
      <c r="C14" s="170"/>
      <c r="D14" s="165"/>
      <c r="E14" s="165"/>
      <c r="F14" s="165"/>
      <c r="G14" s="165"/>
      <c r="H14" s="165"/>
      <c r="I14" s="165"/>
      <c r="J14" s="165"/>
      <c r="K14" s="166"/>
      <c r="L14" s="165"/>
      <c r="M14" s="167"/>
    </row>
    <row r="15" spans="1:16" ht="11.25">
      <c r="A15" s="13"/>
      <c r="B15" s="162"/>
      <c r="C15" s="171"/>
      <c r="D15" s="171"/>
      <c r="E15" s="271"/>
      <c r="F15" s="271"/>
      <c r="G15" s="171"/>
      <c r="H15" s="171"/>
      <c r="I15" s="171"/>
      <c r="J15" s="171"/>
      <c r="K15" s="171"/>
      <c r="L15" s="171"/>
      <c r="M15" s="172"/>
      <c r="N15" s="173"/>
    </row>
    <row r="16" spans="1:16" ht="22.5" customHeight="1">
      <c r="A16" s="13"/>
      <c r="B16" s="162"/>
      <c r="C16" s="174"/>
      <c r="D16" s="171"/>
      <c r="E16" s="272"/>
      <c r="F16" s="272"/>
      <c r="G16" s="175"/>
      <c r="H16" s="175"/>
      <c r="I16" s="176"/>
      <c r="J16" s="177"/>
      <c r="K16" s="176"/>
      <c r="L16" s="176"/>
      <c r="M16" s="178"/>
      <c r="N16" s="179"/>
      <c r="O16" s="163"/>
      <c r="P16" s="163"/>
    </row>
    <row r="17" spans="1:16" ht="22.5" customHeight="1">
      <c r="A17" s="13"/>
      <c r="B17" s="162"/>
      <c r="C17" s="174"/>
      <c r="D17" s="171"/>
      <c r="E17" s="272"/>
      <c r="F17" s="272"/>
      <c r="G17" s="175"/>
      <c r="H17" s="175"/>
      <c r="I17" s="176"/>
      <c r="J17" s="177"/>
      <c r="K17" s="176"/>
      <c r="L17" s="176"/>
      <c r="M17" s="178"/>
      <c r="N17" s="179"/>
      <c r="O17" s="163"/>
      <c r="P17" s="163"/>
    </row>
    <row r="18" spans="1:16" ht="22.5" customHeight="1">
      <c r="A18" s="13"/>
      <c r="B18" s="162"/>
      <c r="C18" s="174"/>
      <c r="D18" s="171"/>
      <c r="E18" s="272"/>
      <c r="F18" s="272"/>
      <c r="G18" s="175"/>
      <c r="H18" s="175"/>
      <c r="I18" s="176"/>
      <c r="J18" s="177"/>
      <c r="K18" s="176"/>
      <c r="L18" s="176"/>
      <c r="M18" s="178"/>
      <c r="N18" s="179"/>
      <c r="O18" s="163"/>
      <c r="P18" s="163"/>
    </row>
    <row r="19" spans="1:16" ht="22.5" customHeight="1">
      <c r="A19" s="13"/>
      <c r="B19" s="162"/>
      <c r="C19" s="175"/>
      <c r="D19" s="175"/>
      <c r="E19" s="271"/>
      <c r="F19" s="272"/>
      <c r="G19" s="175"/>
      <c r="H19" s="175"/>
      <c r="I19" s="176"/>
      <c r="J19" s="175"/>
      <c r="K19" s="176"/>
      <c r="L19" s="176"/>
      <c r="M19" s="178"/>
      <c r="N19" s="180"/>
    </row>
    <row r="20" spans="1:16" ht="22.5" customHeight="1">
      <c r="A20" s="13"/>
      <c r="B20" s="162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7"/>
    </row>
    <row r="21" spans="1:16" ht="16.5" customHeight="1">
      <c r="A21" s="13"/>
      <c r="B21" s="162"/>
      <c r="C21" s="170"/>
      <c r="D21" s="165"/>
      <c r="E21" s="165"/>
      <c r="F21" s="165"/>
      <c r="G21" s="165"/>
      <c r="H21" s="165"/>
      <c r="I21" s="165"/>
      <c r="J21" s="165"/>
      <c r="K21" s="165"/>
      <c r="L21" s="165"/>
      <c r="M21" s="167"/>
    </row>
    <row r="22" spans="1:16" ht="16.5" customHeight="1">
      <c r="A22" s="13"/>
      <c r="B22" s="162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7"/>
    </row>
    <row r="23" spans="1:16" ht="16.5" customHeight="1">
      <c r="A23" s="13"/>
      <c r="B23" s="162"/>
      <c r="C23" s="165"/>
      <c r="D23" s="165"/>
      <c r="E23" s="165"/>
      <c r="F23" s="165"/>
      <c r="G23" s="165"/>
      <c r="H23" s="166"/>
      <c r="I23" s="165"/>
      <c r="J23" s="165"/>
      <c r="K23" s="165"/>
      <c r="L23" s="165"/>
      <c r="M23" s="167"/>
    </row>
    <row r="24" spans="1:16" ht="11.25">
      <c r="A24" s="13"/>
      <c r="B24" s="162"/>
      <c r="C24" s="171"/>
      <c r="D24" s="171"/>
      <c r="E24" s="171"/>
      <c r="F24" s="171"/>
      <c r="G24" s="171"/>
      <c r="H24" s="171"/>
      <c r="I24" s="165"/>
      <c r="J24" s="165"/>
      <c r="K24" s="165"/>
      <c r="L24" s="165"/>
      <c r="M24" s="167"/>
      <c r="N24" s="11"/>
      <c r="O24" s="11"/>
    </row>
    <row r="25" spans="1:16" ht="11.25">
      <c r="A25" s="13"/>
      <c r="B25" s="162"/>
      <c r="C25" s="231"/>
      <c r="D25" s="175"/>
      <c r="E25" s="230"/>
      <c r="F25" s="229"/>
      <c r="G25" s="228"/>
      <c r="H25" s="228"/>
      <c r="I25" s="165"/>
      <c r="J25" s="165"/>
      <c r="K25" s="165"/>
      <c r="L25" s="165"/>
      <c r="M25" s="167"/>
      <c r="N25" s="11"/>
      <c r="O25" s="11"/>
    </row>
    <row r="26" spans="1:16" ht="11.25">
      <c r="A26" s="13"/>
      <c r="B26" s="162"/>
      <c r="C26" s="231"/>
      <c r="D26" s="175"/>
      <c r="E26" s="230"/>
      <c r="F26" s="229"/>
      <c r="G26" s="228"/>
      <c r="H26" s="228"/>
      <c r="I26" s="165"/>
      <c r="J26" s="165"/>
      <c r="K26" s="165"/>
      <c r="L26" s="165"/>
      <c r="M26" s="167"/>
      <c r="N26" s="11"/>
      <c r="O26" s="11"/>
    </row>
    <row r="27" spans="1:16" ht="11.25">
      <c r="A27" s="13"/>
      <c r="B27" s="162"/>
      <c r="C27" s="231"/>
      <c r="D27" s="175"/>
      <c r="E27" s="230"/>
      <c r="F27" s="229"/>
      <c r="G27" s="228"/>
      <c r="H27" s="228"/>
      <c r="I27" s="165"/>
      <c r="J27" s="165"/>
      <c r="K27" s="165"/>
      <c r="L27" s="165"/>
      <c r="M27" s="167"/>
      <c r="N27" s="11"/>
      <c r="O27" s="11"/>
    </row>
    <row r="28" spans="1:16" ht="11.25">
      <c r="A28" s="13"/>
      <c r="B28" s="162"/>
      <c r="C28" s="231"/>
      <c r="D28" s="175"/>
      <c r="E28" s="230"/>
      <c r="F28" s="229"/>
      <c r="G28" s="228"/>
      <c r="H28" s="228"/>
      <c r="I28" s="165"/>
      <c r="J28" s="165"/>
      <c r="K28" s="165"/>
      <c r="L28" s="165"/>
      <c r="M28" s="167"/>
      <c r="N28" s="11"/>
      <c r="O28" s="11"/>
    </row>
    <row r="29" spans="1:16" ht="11.25">
      <c r="A29" s="13"/>
      <c r="B29" s="162"/>
      <c r="C29" s="231"/>
      <c r="D29" s="175"/>
      <c r="E29" s="230"/>
      <c r="F29" s="229"/>
      <c r="G29" s="228"/>
      <c r="H29" s="228"/>
      <c r="I29" s="165"/>
      <c r="J29" s="165"/>
      <c r="K29" s="165"/>
      <c r="L29" s="165"/>
      <c r="M29" s="167"/>
      <c r="N29" s="11"/>
      <c r="O29" s="11"/>
    </row>
    <row r="30" spans="1:16" ht="11.25">
      <c r="A30" s="13"/>
      <c r="B30" s="162"/>
      <c r="C30" s="231"/>
      <c r="D30" s="175"/>
      <c r="E30" s="230"/>
      <c r="F30" s="229"/>
      <c r="G30" s="228"/>
      <c r="H30" s="228"/>
      <c r="I30" s="165"/>
      <c r="J30" s="165"/>
      <c r="K30" s="165"/>
      <c r="L30" s="165"/>
      <c r="M30" s="167"/>
      <c r="N30" s="11"/>
      <c r="O30" s="11"/>
    </row>
    <row r="31" spans="1:16" ht="11.25">
      <c r="A31" s="13"/>
      <c r="B31" s="162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7"/>
      <c r="N31" s="11"/>
      <c r="O31" s="11"/>
    </row>
    <row r="32" spans="1:16" ht="16.5" customHeight="1">
      <c r="A32" s="13"/>
      <c r="B32" s="16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81"/>
    </row>
    <row r="33" spans="1:13" ht="16.5" customHeight="1" thickBot="1">
      <c r="A33" s="13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85" t="s">
        <v>413</v>
      </c>
      <c r="C35" s="273"/>
      <c r="D35" s="274"/>
      <c r="E35" s="274"/>
      <c r="F35" s="274"/>
      <c r="G35" s="274"/>
      <c r="H35" s="274"/>
      <c r="I35" s="274"/>
      <c r="J35" s="274"/>
      <c r="K35" s="274"/>
      <c r="L35" s="274"/>
      <c r="M35" s="274"/>
    </row>
    <row r="36" spans="1:13" ht="16.5" customHeight="1">
      <c r="A36" s="13"/>
      <c r="B36" s="74" t="s">
        <v>412</v>
      </c>
      <c r="C36" s="186" t="s">
        <v>405</v>
      </c>
      <c r="D36" s="71"/>
      <c r="E36" s="71"/>
      <c r="F36" s="71"/>
      <c r="G36" s="71"/>
      <c r="H36" s="71"/>
      <c r="I36" s="71"/>
      <c r="J36" s="71"/>
      <c r="K36" s="71"/>
      <c r="L36" s="71"/>
      <c r="M36" s="187"/>
    </row>
    <row r="37" spans="1:13" ht="16.5" customHeight="1">
      <c r="A37" s="13"/>
      <c r="B37" s="74" t="s">
        <v>411</v>
      </c>
      <c r="C37" s="186" t="s">
        <v>405</v>
      </c>
      <c r="D37" s="71"/>
      <c r="E37" s="71"/>
      <c r="F37" s="71"/>
      <c r="G37" s="71"/>
      <c r="H37" s="71"/>
      <c r="I37" s="71"/>
      <c r="J37" s="71"/>
      <c r="K37" s="71"/>
      <c r="L37" s="71"/>
      <c r="M37" s="187"/>
    </row>
    <row r="38" spans="1:13" ht="16.5" customHeight="1">
      <c r="A38" s="13"/>
      <c r="B38" s="74" t="s">
        <v>410</v>
      </c>
      <c r="C38" s="186" t="s">
        <v>405</v>
      </c>
      <c r="D38" s="71"/>
      <c r="E38" s="71"/>
      <c r="F38" s="71"/>
      <c r="G38" s="71"/>
      <c r="H38" s="71"/>
      <c r="I38" s="71"/>
      <c r="J38" s="71"/>
      <c r="K38" s="71"/>
      <c r="L38" s="71"/>
      <c r="M38" s="187"/>
    </row>
    <row r="39" spans="1:13" ht="16.5" customHeight="1">
      <c r="A39" s="13"/>
      <c r="B39" s="74" t="s">
        <v>409</v>
      </c>
      <c r="C39" s="186" t="s">
        <v>405</v>
      </c>
      <c r="D39" s="71"/>
      <c r="E39" s="71"/>
      <c r="F39" s="71"/>
      <c r="G39" s="71"/>
      <c r="H39" s="71"/>
      <c r="I39" s="71"/>
      <c r="J39" s="71"/>
      <c r="K39" s="71"/>
      <c r="L39" s="71"/>
      <c r="M39" s="187"/>
    </row>
    <row r="40" spans="1:13" ht="16.5" customHeight="1">
      <c r="B40" s="74" t="s">
        <v>408</v>
      </c>
      <c r="C40" s="186" t="s">
        <v>405</v>
      </c>
      <c r="D40" s="71"/>
      <c r="E40" s="71"/>
      <c r="F40" s="71"/>
      <c r="G40" s="71"/>
      <c r="H40" s="71"/>
      <c r="I40" s="71"/>
      <c r="J40" s="71"/>
      <c r="K40" s="71"/>
      <c r="L40" s="71"/>
      <c r="M40" s="187"/>
    </row>
    <row r="41" spans="1:13" ht="16.5" customHeight="1">
      <c r="B41" s="188" t="s">
        <v>407</v>
      </c>
      <c r="C41" s="186" t="s">
        <v>405</v>
      </c>
      <c r="D41" s="71"/>
      <c r="E41" s="71"/>
      <c r="F41" s="71"/>
      <c r="G41" s="71"/>
      <c r="H41" s="71"/>
      <c r="I41" s="71"/>
      <c r="J41" s="71"/>
      <c r="K41" s="71"/>
      <c r="L41" s="71"/>
      <c r="M41" s="187"/>
    </row>
    <row r="42" spans="1:13" ht="16.5" customHeight="1">
      <c r="B42" s="74" t="s">
        <v>406</v>
      </c>
      <c r="C42" s="186" t="s">
        <v>405</v>
      </c>
      <c r="D42" s="71"/>
      <c r="E42" s="71"/>
      <c r="F42" s="71"/>
      <c r="G42" s="71"/>
      <c r="H42" s="71"/>
      <c r="I42" s="71"/>
      <c r="J42" s="71"/>
      <c r="K42" s="71"/>
      <c r="L42" s="71"/>
      <c r="M42" s="187"/>
    </row>
    <row r="43" spans="1:13" ht="16.5" customHeight="1">
      <c r="B43" s="66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</row>
    <row r="44" spans="1:13" ht="16.5" customHeight="1">
      <c r="B44" s="190" t="s">
        <v>404</v>
      </c>
      <c r="C44" s="191" t="s">
        <v>403</v>
      </c>
    </row>
    <row r="45" spans="1:13" ht="16.5" customHeight="1">
      <c r="A45" s="13"/>
      <c r="B45" s="74" t="s">
        <v>425</v>
      </c>
      <c r="C45" s="192" t="s">
        <v>462</v>
      </c>
      <c r="D45" s="193"/>
      <c r="E45" s="193"/>
      <c r="F45" s="193"/>
      <c r="G45" s="193"/>
      <c r="H45" s="12" t="s">
        <v>397</v>
      </c>
      <c r="I45" s="193" t="s">
        <v>356</v>
      </c>
      <c r="J45" s="12" t="s">
        <v>396</v>
      </c>
      <c r="K45" s="193" t="s">
        <v>398</v>
      </c>
      <c r="L45" s="194"/>
      <c r="M45" s="195"/>
    </row>
    <row r="46" spans="1:13" ht="33.75" customHeight="1">
      <c r="A46" s="13"/>
      <c r="B46" s="74" t="s">
        <v>426</v>
      </c>
      <c r="C46" s="258" t="s">
        <v>428</v>
      </c>
      <c r="D46" s="259"/>
      <c r="E46" s="259"/>
      <c r="F46" s="259"/>
      <c r="G46" s="260"/>
      <c r="H46" s="12" t="s">
        <v>397</v>
      </c>
      <c r="I46" s="193" t="s">
        <v>356</v>
      </c>
      <c r="J46" s="12" t="s">
        <v>396</v>
      </c>
      <c r="K46" s="193" t="s">
        <v>398</v>
      </c>
      <c r="L46" s="194"/>
      <c r="M46" s="195"/>
    </row>
    <row r="47" spans="1:13" ht="16.5" customHeight="1">
      <c r="A47" s="13"/>
      <c r="B47" s="74" t="s">
        <v>461</v>
      </c>
      <c r="C47" s="255" t="s">
        <v>464</v>
      </c>
      <c r="D47" s="256"/>
      <c r="E47" s="256"/>
      <c r="F47" s="256"/>
      <c r="G47" s="257"/>
      <c r="H47" s="12" t="s">
        <v>397</v>
      </c>
      <c r="I47" s="193" t="s">
        <v>399</v>
      </c>
      <c r="J47" s="12" t="s">
        <v>396</v>
      </c>
      <c r="K47" s="193" t="s">
        <v>398</v>
      </c>
      <c r="L47" s="194"/>
      <c r="M47" s="195"/>
    </row>
    <row r="48" spans="1:13" ht="16.5" customHeight="1">
      <c r="A48" s="13"/>
      <c r="B48" s="74" t="s">
        <v>359</v>
      </c>
      <c r="C48" s="255" t="s">
        <v>465</v>
      </c>
      <c r="D48" s="256"/>
      <c r="E48" s="256"/>
      <c r="F48" s="256"/>
      <c r="G48" s="257"/>
      <c r="H48" s="12" t="s">
        <v>397</v>
      </c>
      <c r="I48" s="193" t="s">
        <v>356</v>
      </c>
      <c r="J48" s="12" t="s">
        <v>396</v>
      </c>
      <c r="K48" s="193" t="s">
        <v>398</v>
      </c>
      <c r="L48" s="194"/>
      <c r="M48" s="195"/>
    </row>
    <row r="49" spans="1:13" ht="16.5" customHeight="1">
      <c r="A49" s="13"/>
      <c r="B49" s="74" t="s">
        <v>423</v>
      </c>
      <c r="C49" s="255" t="s">
        <v>466</v>
      </c>
      <c r="D49" s="256"/>
      <c r="E49" s="256"/>
      <c r="F49" s="256"/>
      <c r="G49" s="257"/>
      <c r="H49" s="12" t="s">
        <v>397</v>
      </c>
      <c r="I49" s="193" t="s">
        <v>356</v>
      </c>
      <c r="J49" s="12" t="s">
        <v>396</v>
      </c>
      <c r="K49" s="193" t="s">
        <v>398</v>
      </c>
      <c r="L49" s="194"/>
      <c r="M49" s="195"/>
    </row>
    <row r="50" spans="1:13" ht="16.5" customHeight="1">
      <c r="A50" s="13"/>
      <c r="B50" s="74"/>
      <c r="C50" s="255"/>
      <c r="D50" s="256"/>
      <c r="E50" s="256"/>
      <c r="F50" s="256"/>
      <c r="G50" s="257"/>
      <c r="H50" s="12" t="s">
        <v>397</v>
      </c>
      <c r="I50" s="193"/>
      <c r="J50" s="12" t="s">
        <v>396</v>
      </c>
      <c r="K50" s="193"/>
      <c r="L50" s="194"/>
      <c r="M50" s="195"/>
    </row>
    <row r="51" spans="1:13" ht="16.5" customHeight="1">
      <c r="A51" s="13"/>
      <c r="B51" s="74"/>
      <c r="C51" s="255"/>
      <c r="D51" s="256"/>
      <c r="E51" s="256"/>
      <c r="F51" s="256"/>
      <c r="G51" s="257"/>
      <c r="H51" s="12" t="s">
        <v>397</v>
      </c>
      <c r="I51" s="193"/>
      <c r="J51" s="12" t="s">
        <v>396</v>
      </c>
      <c r="K51" s="193"/>
      <c r="L51" s="194"/>
      <c r="M51" s="195"/>
    </row>
    <row r="52" spans="1:13" ht="16.5" customHeight="1">
      <c r="A52" s="13"/>
      <c r="B52" s="74"/>
      <c r="C52" s="255"/>
      <c r="D52" s="256"/>
      <c r="E52" s="256"/>
      <c r="F52" s="256"/>
      <c r="G52" s="257"/>
      <c r="H52" s="12" t="s">
        <v>397</v>
      </c>
      <c r="I52" s="193"/>
      <c r="J52" s="12" t="s">
        <v>396</v>
      </c>
      <c r="K52" s="193"/>
      <c r="L52" s="194"/>
      <c r="M52" s="195"/>
    </row>
    <row r="53" spans="1:13" ht="16.5" customHeight="1">
      <c r="A53" s="13"/>
      <c r="B53" s="74"/>
      <c r="C53" s="258"/>
      <c r="D53" s="259"/>
      <c r="E53" s="259"/>
      <c r="F53" s="259"/>
      <c r="G53" s="260"/>
      <c r="H53" s="12" t="s">
        <v>397</v>
      </c>
      <c r="I53" s="193"/>
      <c r="J53" s="12" t="s">
        <v>396</v>
      </c>
      <c r="K53" s="193"/>
      <c r="L53" s="194"/>
      <c r="M53" s="195"/>
    </row>
    <row r="54" spans="1:13" ht="25.5" customHeight="1">
      <c r="A54" s="13"/>
      <c r="B54" s="196"/>
      <c r="C54" s="255"/>
      <c r="D54" s="256"/>
      <c r="E54" s="256"/>
      <c r="F54" s="256"/>
      <c r="G54" s="257"/>
      <c r="H54" s="12" t="s">
        <v>397</v>
      </c>
      <c r="I54" s="193"/>
      <c r="J54" s="12" t="s">
        <v>396</v>
      </c>
      <c r="K54" s="193"/>
      <c r="L54" s="194"/>
      <c r="M54" s="195"/>
    </row>
    <row r="55" spans="1:13" ht="24.75" customHeight="1">
      <c r="A55" s="13"/>
      <c r="B55" s="196"/>
      <c r="C55" s="255"/>
      <c r="D55" s="256"/>
      <c r="E55" s="256"/>
      <c r="F55" s="256"/>
      <c r="G55" s="257"/>
      <c r="H55" s="12" t="s">
        <v>397</v>
      </c>
      <c r="I55" s="193"/>
      <c r="J55" s="12" t="s">
        <v>396</v>
      </c>
      <c r="K55" s="193"/>
      <c r="L55" s="194"/>
      <c r="M55" s="195"/>
    </row>
    <row r="56" spans="1:13" ht="24" customHeight="1">
      <c r="A56" s="13"/>
      <c r="B56" s="196"/>
      <c r="C56" s="255"/>
      <c r="D56" s="256"/>
      <c r="E56" s="256"/>
      <c r="F56" s="256"/>
      <c r="G56" s="257"/>
      <c r="H56" s="12" t="s">
        <v>397</v>
      </c>
      <c r="I56" s="193"/>
      <c r="J56" s="12" t="s">
        <v>396</v>
      </c>
      <c r="K56" s="193"/>
      <c r="L56" s="194"/>
      <c r="M56" s="195"/>
    </row>
    <row r="57" spans="1:13" ht="16.5" customHeight="1">
      <c r="A57" s="13"/>
    </row>
    <row r="58" spans="1:13" ht="16.5" customHeight="1">
      <c r="A58" s="13"/>
      <c r="B58" s="197" t="s">
        <v>395</v>
      </c>
      <c r="C58" s="191" t="s">
        <v>394</v>
      </c>
    </row>
    <row r="59" spans="1:13" ht="16.5" customHeight="1">
      <c r="A59" s="13"/>
      <c r="B59" s="198" t="s">
        <v>393</v>
      </c>
      <c r="C59" s="199" t="s">
        <v>392</v>
      </c>
      <c r="D59" s="200" t="s">
        <v>391</v>
      </c>
      <c r="E59" s="201"/>
      <c r="F59" s="201"/>
      <c r="G59" s="201"/>
      <c r="H59" s="201"/>
      <c r="I59" s="201"/>
      <c r="J59" s="200" t="s">
        <v>390</v>
      </c>
      <c r="K59" s="202"/>
      <c r="L59" s="200" t="s">
        <v>389</v>
      </c>
      <c r="M59" s="202"/>
    </row>
    <row r="60" spans="1:13" ht="34.5" customHeight="1">
      <c r="A60" s="13"/>
      <c r="B60" s="203">
        <v>1</v>
      </c>
      <c r="C60" s="192" t="s">
        <v>467</v>
      </c>
      <c r="D60" s="261" t="s">
        <v>468</v>
      </c>
      <c r="E60" s="269"/>
      <c r="F60" s="269"/>
      <c r="G60" s="269"/>
      <c r="H60" s="269"/>
      <c r="I60" s="270"/>
      <c r="J60" s="264"/>
      <c r="K60" s="265"/>
      <c r="L60" s="261" t="s">
        <v>386</v>
      </c>
      <c r="M60" s="265"/>
    </row>
    <row r="61" spans="1:13" ht="24.95" customHeight="1">
      <c r="A61" s="13"/>
      <c r="B61" s="203"/>
      <c r="C61" s="192"/>
      <c r="D61" s="261"/>
      <c r="E61" s="267"/>
      <c r="F61" s="267"/>
      <c r="G61" s="267"/>
      <c r="H61" s="267"/>
      <c r="I61" s="266"/>
      <c r="J61" s="275"/>
      <c r="K61" s="276"/>
      <c r="L61" s="192"/>
      <c r="M61" s="204"/>
    </row>
    <row r="62" spans="1:13" ht="24.95" customHeight="1">
      <c r="A62" s="13"/>
      <c r="B62" s="203"/>
      <c r="C62" s="192"/>
      <c r="D62" s="258"/>
      <c r="E62" s="259"/>
      <c r="F62" s="259"/>
      <c r="G62" s="259"/>
      <c r="H62" s="259"/>
      <c r="I62" s="260"/>
      <c r="J62" s="264"/>
      <c r="K62" s="265"/>
      <c r="L62" s="261"/>
      <c r="M62" s="268"/>
    </row>
    <row r="63" spans="1:13" ht="77.25" customHeight="1">
      <c r="A63" s="13"/>
      <c r="B63" s="203"/>
      <c r="C63" s="192"/>
      <c r="D63" s="261"/>
      <c r="E63" s="269"/>
      <c r="F63" s="269"/>
      <c r="G63" s="269"/>
      <c r="H63" s="269"/>
      <c r="I63" s="270"/>
      <c r="J63" s="264"/>
      <c r="K63" s="265"/>
      <c r="L63" s="261"/>
      <c r="M63" s="268"/>
    </row>
    <row r="64" spans="1:13" ht="27" customHeight="1">
      <c r="A64" s="13"/>
      <c r="B64" s="203"/>
      <c r="C64" s="192"/>
      <c r="D64" s="261"/>
      <c r="E64" s="262"/>
      <c r="F64" s="262"/>
      <c r="G64" s="262"/>
      <c r="H64" s="262"/>
      <c r="I64" s="263"/>
      <c r="J64" s="192"/>
      <c r="K64" s="205"/>
      <c r="L64" s="206"/>
      <c r="M64" s="207"/>
    </row>
    <row r="65" spans="1:15" ht="42" customHeight="1">
      <c r="A65" s="13"/>
      <c r="B65" s="203"/>
      <c r="C65" s="192"/>
      <c r="D65" s="261"/>
      <c r="E65" s="267"/>
      <c r="F65" s="267"/>
      <c r="G65" s="267"/>
      <c r="H65" s="267"/>
      <c r="I65" s="266"/>
      <c r="J65" s="192"/>
      <c r="K65" s="205"/>
      <c r="L65" s="258"/>
      <c r="M65" s="260"/>
    </row>
    <row r="66" spans="1:15" ht="47.25" customHeight="1">
      <c r="A66" s="13"/>
      <c r="B66" s="203"/>
      <c r="C66" s="192"/>
      <c r="D66" s="261"/>
      <c r="E66" s="269"/>
      <c r="F66" s="269"/>
      <c r="G66" s="269"/>
      <c r="H66" s="269"/>
      <c r="I66" s="270"/>
      <c r="J66" s="264"/>
      <c r="K66" s="270"/>
      <c r="L66" s="264"/>
      <c r="M66" s="270"/>
    </row>
    <row r="67" spans="1:15" ht="97.5" customHeight="1">
      <c r="A67" s="13"/>
      <c r="B67" s="203"/>
      <c r="C67" s="192"/>
      <c r="D67" s="261"/>
      <c r="E67" s="267"/>
      <c r="F67" s="267"/>
      <c r="G67" s="267"/>
      <c r="H67" s="267"/>
      <c r="I67" s="266"/>
      <c r="J67" s="264"/>
      <c r="K67" s="263"/>
      <c r="L67" s="261"/>
      <c r="M67" s="268"/>
    </row>
    <row r="68" spans="1:15" ht="92.25" customHeight="1">
      <c r="A68" s="13"/>
      <c r="B68" s="203"/>
      <c r="C68" s="192"/>
      <c r="D68" s="261"/>
      <c r="E68" s="267"/>
      <c r="F68" s="267"/>
      <c r="G68" s="267"/>
      <c r="H68" s="267"/>
      <c r="I68" s="266"/>
      <c r="J68" s="264"/>
      <c r="K68" s="263"/>
      <c r="L68" s="264"/>
      <c r="M68" s="263"/>
    </row>
    <row r="69" spans="1:15" ht="27" customHeight="1">
      <c r="A69" s="13"/>
      <c r="B69" s="203"/>
      <c r="C69" s="192"/>
      <c r="D69" s="258"/>
      <c r="E69" s="259"/>
      <c r="F69" s="259"/>
      <c r="G69" s="259"/>
      <c r="H69" s="259"/>
      <c r="I69" s="260"/>
      <c r="J69" s="192"/>
      <c r="K69" s="204"/>
      <c r="L69" s="192"/>
      <c r="M69" s="204"/>
    </row>
    <row r="70" spans="1:15" ht="33" customHeight="1">
      <c r="A70" s="13"/>
      <c r="B70" s="203"/>
      <c r="C70" s="192"/>
      <c r="D70" s="258"/>
      <c r="E70" s="259"/>
      <c r="F70" s="259"/>
      <c r="G70" s="259"/>
      <c r="H70" s="259"/>
      <c r="I70" s="260"/>
      <c r="J70" s="192"/>
      <c r="K70" s="204"/>
      <c r="L70" s="192"/>
      <c r="M70" s="204"/>
    </row>
    <row r="71" spans="1:15" ht="84.75" customHeight="1">
      <c r="A71" s="13"/>
      <c r="B71" s="203"/>
      <c r="C71" s="206"/>
      <c r="D71" s="261"/>
      <c r="E71" s="262"/>
      <c r="F71" s="262"/>
      <c r="G71" s="262"/>
      <c r="H71" s="262"/>
      <c r="I71" s="263"/>
      <c r="J71" s="264"/>
      <c r="K71" s="265"/>
      <c r="L71" s="261"/>
      <c r="M71" s="266"/>
    </row>
    <row r="72" spans="1:15" s="208" customFormat="1" ht="16.5" customHeight="1"/>
    <row r="73" spans="1:15" ht="16.5" customHeight="1">
      <c r="A73" s="13"/>
      <c r="B73" s="209" t="s">
        <v>385</v>
      </c>
      <c r="C73" s="191" t="s">
        <v>384</v>
      </c>
    </row>
    <row r="74" spans="1:15" ht="16.5" customHeight="1">
      <c r="A74" s="13"/>
      <c r="B74" s="210"/>
      <c r="C74" s="211"/>
      <c r="D74" s="212"/>
      <c r="E74" s="212"/>
      <c r="F74" s="212"/>
      <c r="G74" s="212"/>
      <c r="H74" s="212"/>
      <c r="I74" s="212"/>
      <c r="J74" s="213" t="s">
        <v>383</v>
      </c>
      <c r="K74" s="213" t="s">
        <v>382</v>
      </c>
      <c r="L74" s="213" t="s">
        <v>381</v>
      </c>
      <c r="M74" s="213" t="s">
        <v>380</v>
      </c>
      <c r="N74" s="214"/>
      <c r="O74" s="165"/>
    </row>
    <row r="75" spans="1:15" ht="16.5" customHeight="1">
      <c r="A75" s="13"/>
      <c r="B75" s="74"/>
      <c r="C75" s="192"/>
      <c r="D75" s="193"/>
      <c r="E75" s="193"/>
      <c r="F75" s="193"/>
      <c r="G75" s="193"/>
      <c r="H75" s="193"/>
      <c r="I75" s="193"/>
      <c r="J75" s="74"/>
      <c r="K75" s="203"/>
      <c r="L75" s="203"/>
      <c r="M75" s="74"/>
      <c r="N75" s="214"/>
      <c r="O75" s="165"/>
    </row>
    <row r="76" spans="1:15" ht="16.5" customHeight="1">
      <c r="A76" s="13" t="s">
        <v>379</v>
      </c>
      <c r="B76" s="74"/>
      <c r="C76" s="192"/>
      <c r="D76" s="193"/>
      <c r="E76" s="193"/>
      <c r="F76" s="193"/>
      <c r="G76" s="193"/>
      <c r="H76" s="193"/>
      <c r="I76" s="193"/>
      <c r="J76" s="74"/>
      <c r="K76" s="203"/>
      <c r="L76" s="203"/>
      <c r="M76" s="74"/>
      <c r="N76" s="214"/>
      <c r="O76" s="165"/>
    </row>
    <row r="77" spans="1:15" ht="16.5" customHeight="1">
      <c r="A77" s="13"/>
      <c r="B77" s="74"/>
      <c r="C77" s="192"/>
      <c r="D77" s="193"/>
      <c r="E77" s="193"/>
      <c r="F77" s="193"/>
      <c r="G77" s="193"/>
      <c r="H77" s="193"/>
      <c r="I77" s="193"/>
      <c r="J77" s="74"/>
      <c r="K77" s="203"/>
      <c r="L77" s="203"/>
      <c r="M77" s="74"/>
      <c r="N77" s="214"/>
      <c r="O77" s="165"/>
    </row>
    <row r="78" spans="1:15" ht="16.5" customHeight="1">
      <c r="A78" s="13"/>
      <c r="B78" s="74"/>
      <c r="C78" s="192"/>
      <c r="D78" s="193"/>
      <c r="E78" s="193"/>
      <c r="F78" s="193"/>
      <c r="G78" s="193"/>
      <c r="H78" s="193"/>
      <c r="I78" s="193"/>
      <c r="J78" s="74"/>
      <c r="K78" s="203"/>
      <c r="L78" s="203"/>
      <c r="M78" s="74"/>
      <c r="N78" s="214"/>
      <c r="O78" s="165"/>
    </row>
    <row r="79" spans="1:15" ht="16.5" customHeight="1">
      <c r="A79" s="13"/>
      <c r="B79" s="74"/>
      <c r="C79" s="192"/>
      <c r="D79" s="193"/>
      <c r="E79" s="193"/>
      <c r="F79" s="193"/>
      <c r="G79" s="193"/>
      <c r="H79" s="193"/>
      <c r="I79" s="193"/>
      <c r="J79" s="74"/>
      <c r="K79" s="203"/>
      <c r="L79" s="203"/>
      <c r="M79" s="74"/>
      <c r="N79" s="214"/>
      <c r="O79" s="165"/>
    </row>
    <row r="80" spans="1:15" ht="16.5" customHeight="1">
      <c r="A80" s="13"/>
      <c r="B80" s="14"/>
      <c r="C80" s="215"/>
      <c r="D80" s="56"/>
      <c r="E80" s="56"/>
      <c r="F80" s="56"/>
      <c r="G80" s="56"/>
      <c r="H80" s="56"/>
      <c r="I80" s="56"/>
      <c r="J80" s="74"/>
      <c r="K80" s="203"/>
      <c r="L80" s="203"/>
      <c r="M80" s="74"/>
      <c r="N80" s="214"/>
      <c r="O80" s="165"/>
    </row>
    <row r="81" spans="1:15" ht="16.5" customHeight="1">
      <c r="A81" s="13"/>
      <c r="B81" s="14"/>
      <c r="C81" s="33"/>
      <c r="D81" s="56"/>
      <c r="E81" s="56"/>
      <c r="F81" s="56"/>
      <c r="G81" s="56"/>
      <c r="H81" s="56"/>
      <c r="I81" s="56"/>
      <c r="J81" s="74"/>
      <c r="K81" s="203"/>
      <c r="L81" s="203"/>
      <c r="M81" s="74"/>
      <c r="N81" s="214"/>
      <c r="O81" s="165"/>
    </row>
    <row r="82" spans="1:15" ht="16.5" customHeight="1">
      <c r="A82" s="13"/>
      <c r="B82" s="14"/>
      <c r="C82" s="33"/>
      <c r="D82" s="56"/>
      <c r="E82" s="56"/>
      <c r="F82" s="56"/>
      <c r="G82" s="56"/>
      <c r="H82" s="56"/>
      <c r="I82" s="56"/>
      <c r="J82" s="74"/>
      <c r="K82" s="203"/>
      <c r="L82" s="203"/>
      <c r="M82" s="74"/>
      <c r="N82" s="214"/>
      <c r="O82" s="165"/>
    </row>
    <row r="83" spans="1:15" ht="16.5" customHeight="1">
      <c r="A83" s="13"/>
      <c r="B83" s="74"/>
      <c r="C83" s="192"/>
      <c r="D83" s="193"/>
      <c r="E83" s="193"/>
      <c r="F83" s="193"/>
      <c r="G83" s="193"/>
      <c r="H83" s="193"/>
      <c r="I83" s="193"/>
      <c r="J83" s="74"/>
      <c r="K83" s="203"/>
      <c r="L83" s="203"/>
      <c r="M83" s="74"/>
      <c r="N83" s="214"/>
      <c r="O83" s="165"/>
    </row>
    <row r="84" spans="1:15" ht="16.5" customHeight="1">
      <c r="A84" s="13"/>
      <c r="B84" s="74"/>
      <c r="C84" s="192"/>
      <c r="D84" s="193"/>
      <c r="E84" s="193"/>
      <c r="F84" s="193"/>
      <c r="G84" s="193"/>
      <c r="H84" s="193"/>
      <c r="I84" s="193"/>
      <c r="J84" s="74"/>
      <c r="K84" s="203"/>
      <c r="L84" s="203"/>
      <c r="M84" s="74"/>
      <c r="N84" s="214"/>
      <c r="O84" s="165"/>
    </row>
    <row r="85" spans="1:15" ht="16.5" customHeight="1">
      <c r="A85" s="13"/>
      <c r="B85" s="74"/>
      <c r="C85" s="192"/>
      <c r="D85" s="193"/>
      <c r="E85" s="193"/>
      <c r="F85" s="193"/>
      <c r="G85" s="193"/>
      <c r="H85" s="193"/>
      <c r="I85" s="193"/>
      <c r="J85" s="74"/>
      <c r="K85" s="203"/>
      <c r="L85" s="203"/>
      <c r="M85" s="74"/>
      <c r="N85" s="214"/>
      <c r="O85" s="165"/>
    </row>
    <row r="86" spans="1:15" ht="24.75" customHeight="1">
      <c r="A86" s="13"/>
      <c r="B86" s="74"/>
      <c r="C86" s="192"/>
      <c r="D86" s="193"/>
      <c r="E86" s="193"/>
      <c r="F86" s="193"/>
      <c r="G86" s="193"/>
      <c r="H86" s="193"/>
      <c r="I86" s="193"/>
      <c r="J86" s="196"/>
      <c r="K86" s="203"/>
      <c r="L86" s="203"/>
      <c r="M86" s="74"/>
      <c r="N86" s="214"/>
      <c r="O86" s="165"/>
    </row>
    <row r="87" spans="1:15" ht="16.5" customHeight="1">
      <c r="A87" s="13"/>
      <c r="B87" s="74"/>
      <c r="C87" s="255"/>
      <c r="D87" s="256"/>
      <c r="E87" s="256"/>
      <c r="F87" s="256"/>
      <c r="G87" s="256"/>
      <c r="H87" s="256"/>
      <c r="I87" s="257"/>
      <c r="J87" s="74"/>
      <c r="K87" s="203"/>
      <c r="L87" s="203"/>
      <c r="M87" s="74"/>
      <c r="N87" s="214"/>
      <c r="O87" s="165"/>
    </row>
    <row r="88" spans="1:15" ht="16.5" customHeight="1">
      <c r="A88" s="13"/>
      <c r="B88" s="74"/>
      <c r="C88" s="255"/>
      <c r="D88" s="256"/>
      <c r="E88" s="256"/>
      <c r="F88" s="256"/>
      <c r="G88" s="256"/>
      <c r="H88" s="256"/>
      <c r="I88" s="257"/>
      <c r="J88" s="74"/>
      <c r="K88" s="203"/>
      <c r="L88" s="203"/>
      <c r="M88" s="74"/>
      <c r="N88" s="214"/>
      <c r="O88" s="165"/>
    </row>
    <row r="89" spans="1:15" ht="16.5" customHeight="1">
      <c r="A89" s="13"/>
      <c r="B89" s="74"/>
      <c r="C89" s="216"/>
      <c r="D89" s="193"/>
      <c r="E89" s="193"/>
      <c r="F89" s="193"/>
      <c r="G89" s="193"/>
      <c r="H89" s="193"/>
      <c r="I89" s="193"/>
      <c r="J89" s="74"/>
      <c r="K89" s="203"/>
      <c r="L89" s="203"/>
      <c r="M89" s="74"/>
      <c r="N89" s="214"/>
      <c r="O89" s="165"/>
    </row>
    <row r="90" spans="1:15" ht="16.5" customHeight="1" thickBot="1">
      <c r="A90" s="13"/>
    </row>
    <row r="91" spans="1:15" ht="16.5" customHeight="1" thickBot="1">
      <c r="A91" s="13"/>
      <c r="B91" s="153" t="s">
        <v>378</v>
      </c>
      <c r="C91" s="217"/>
      <c r="D91" s="218"/>
      <c r="E91" s="218"/>
      <c r="F91" s="218"/>
      <c r="G91" s="218"/>
      <c r="H91" s="218"/>
      <c r="I91" s="218"/>
      <c r="J91" s="219"/>
      <c r="K91" s="218"/>
      <c r="L91" s="220"/>
      <c r="M91" s="221"/>
    </row>
    <row r="92" spans="1:15" ht="16.5" customHeight="1">
      <c r="A92" s="13"/>
      <c r="B92" s="22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61"/>
    </row>
    <row r="93" spans="1:15" ht="16.5" customHeight="1">
      <c r="A93" s="13"/>
      <c r="B93" s="162"/>
      <c r="C93" s="30"/>
      <c r="D93" s="164"/>
      <c r="E93" s="165"/>
      <c r="F93" s="166"/>
      <c r="G93" s="166"/>
      <c r="H93" s="166"/>
      <c r="I93" s="166"/>
      <c r="J93" s="165"/>
      <c r="K93" s="11"/>
      <c r="L93" s="11"/>
      <c r="M93" s="181"/>
    </row>
    <row r="94" spans="1:15" ht="16.5" customHeight="1">
      <c r="A94" s="13"/>
      <c r="B94" s="162"/>
      <c r="C94" s="30"/>
      <c r="D94" s="164"/>
      <c r="E94" s="223"/>
      <c r="F94" s="224"/>
      <c r="H94" s="165"/>
      <c r="I94" s="165"/>
      <c r="J94" s="165"/>
      <c r="K94" s="11"/>
      <c r="L94" s="11"/>
      <c r="M94" s="181"/>
    </row>
    <row r="95" spans="1:15" ht="16.5" customHeight="1">
      <c r="A95" s="13"/>
      <c r="B95" s="162"/>
      <c r="C95" s="30"/>
      <c r="D95" s="169"/>
      <c r="E95" s="223"/>
      <c r="F95" s="165"/>
      <c r="G95" s="165"/>
      <c r="H95" s="165"/>
      <c r="I95" s="165"/>
      <c r="J95" s="165"/>
      <c r="K95" s="11"/>
      <c r="L95" s="11"/>
      <c r="M95" s="181"/>
    </row>
    <row r="96" spans="1:15" ht="16.5" customHeight="1">
      <c r="A96" s="13"/>
      <c r="B96" s="162"/>
      <c r="C96" s="165"/>
      <c r="D96" s="165"/>
      <c r="E96" s="165"/>
      <c r="F96" s="165"/>
      <c r="G96" s="165"/>
      <c r="H96" s="165"/>
      <c r="I96" s="165"/>
      <c r="J96" s="165"/>
      <c r="K96" s="11"/>
      <c r="L96" s="225"/>
      <c r="M96" s="181"/>
      <c r="N96" s="171"/>
    </row>
    <row r="97" spans="1:13" ht="16.5" customHeight="1">
      <c r="A97" s="13"/>
      <c r="B97" s="162"/>
      <c r="C97" s="166"/>
      <c r="D97" s="166"/>
      <c r="E97" s="166"/>
      <c r="F97" s="166"/>
      <c r="G97" s="166"/>
      <c r="H97" s="166"/>
      <c r="I97" s="166"/>
      <c r="J97" s="166"/>
      <c r="K97" s="166"/>
      <c r="L97" s="11"/>
      <c r="M97" s="172"/>
    </row>
    <row r="98" spans="1:13" ht="16.5" customHeight="1">
      <c r="A98" s="13"/>
      <c r="B98" s="162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81"/>
    </row>
    <row r="99" spans="1:13" ht="16.5" customHeight="1">
      <c r="A99" s="13"/>
      <c r="B99" s="162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81"/>
    </row>
    <row r="100" spans="1:13" ht="16.5" customHeight="1">
      <c r="A100" s="13"/>
      <c r="B100" s="162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81"/>
    </row>
    <row r="101" spans="1:13" ht="16.5" customHeight="1">
      <c r="A101" s="13"/>
      <c r="B101" s="162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81"/>
    </row>
    <row r="102" spans="1:13" ht="16.5" customHeight="1">
      <c r="A102" s="13"/>
      <c r="B102" s="162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81"/>
    </row>
    <row r="103" spans="1:13" ht="16.5" customHeight="1">
      <c r="A103" s="13"/>
      <c r="B103" s="162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81"/>
    </row>
    <row r="104" spans="1:13" ht="16.5" customHeight="1">
      <c r="A104" s="13"/>
      <c r="B104" s="162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81"/>
    </row>
    <row r="105" spans="1:13" ht="16.5" customHeight="1">
      <c r="B105" s="162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81"/>
    </row>
    <row r="106" spans="1:13" ht="16.5" customHeight="1">
      <c r="B106" s="162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81"/>
    </row>
    <row r="107" spans="1:13" ht="16.5" customHeight="1">
      <c r="A107" s="13"/>
      <c r="B107" s="162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81"/>
    </row>
    <row r="108" spans="1:13" ht="16.5" customHeight="1">
      <c r="A108" s="13"/>
      <c r="B108" s="162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81"/>
    </row>
    <row r="109" spans="1:13" ht="16.5" customHeight="1">
      <c r="A109" s="13"/>
      <c r="B109" s="162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81"/>
    </row>
    <row r="110" spans="1:13" ht="16.5" customHeight="1">
      <c r="A110" s="13"/>
      <c r="B110" s="162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81"/>
    </row>
    <row r="111" spans="1:13" ht="16.5" customHeight="1">
      <c r="A111" s="13"/>
      <c r="B111" s="162"/>
      <c r="C111" s="11"/>
      <c r="D111" s="11"/>
      <c r="E111" s="11"/>
      <c r="F111" s="11"/>
      <c r="G111" s="11"/>
      <c r="H111" s="11"/>
      <c r="I111" s="11"/>
      <c r="J111" s="11"/>
      <c r="K111" s="11"/>
      <c r="L111" s="226"/>
      <c r="M111" s="181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0">
    <mergeCell ref="C48:G48"/>
    <mergeCell ref="A1:A5"/>
    <mergeCell ref="C6:D6"/>
    <mergeCell ref="E6:G6"/>
    <mergeCell ref="E15:F15"/>
    <mergeCell ref="E16:F16"/>
    <mergeCell ref="E17:F17"/>
    <mergeCell ref="E18:F18"/>
    <mergeCell ref="E19:F19"/>
    <mergeCell ref="C35:M35"/>
    <mergeCell ref="C46:G46"/>
    <mergeCell ref="C47:G47"/>
    <mergeCell ref="C54:G54"/>
    <mergeCell ref="C55:G55"/>
    <mergeCell ref="C56:G56"/>
    <mergeCell ref="D60:I60"/>
    <mergeCell ref="J60:K60"/>
    <mergeCell ref="C49:G49"/>
    <mergeCell ref="C50:G50"/>
    <mergeCell ref="C51:G51"/>
    <mergeCell ref="C52:G52"/>
    <mergeCell ref="C53:G53"/>
    <mergeCell ref="L60:M60"/>
    <mergeCell ref="D62:I62"/>
    <mergeCell ref="J62:K62"/>
    <mergeCell ref="L62:M62"/>
    <mergeCell ref="D63:I63"/>
    <mergeCell ref="J63:K63"/>
    <mergeCell ref="L63:M63"/>
    <mergeCell ref="D61:I61"/>
    <mergeCell ref="J61:K61"/>
    <mergeCell ref="D64:I64"/>
    <mergeCell ref="D65:I65"/>
    <mergeCell ref="L65:M65"/>
    <mergeCell ref="D66:I66"/>
    <mergeCell ref="J66:K66"/>
    <mergeCell ref="L66:M66"/>
    <mergeCell ref="L71:M71"/>
    <mergeCell ref="C87:I87"/>
    <mergeCell ref="D67:I67"/>
    <mergeCell ref="J67:K67"/>
    <mergeCell ref="L67:M67"/>
    <mergeCell ref="D68:I68"/>
    <mergeCell ref="J68:K68"/>
    <mergeCell ref="L68:M68"/>
    <mergeCell ref="C88:I88"/>
    <mergeCell ref="D69:I69"/>
    <mergeCell ref="D70:I70"/>
    <mergeCell ref="D71:I71"/>
    <mergeCell ref="J71:K71"/>
  </mergeCells>
  <phoneticPr fontId="2" type="noConversion"/>
  <dataValidations count="1">
    <dataValidation type="list" allowBlank="1" showInputMessage="1" showErrorMessage="1" sqref="I45:I56 JE45:JE56 TA45:TA56 ACW45:ACW56 AMS45:AMS56 AWO45:AWO56 BGK45:BGK56 BQG45:BQG56 CAC45:CAC56 CJY45:CJY56 CTU45:CTU56 DDQ45:DDQ56 DNM45:DNM56 DXI45:DXI56 EHE45:EHE56 ERA45:ERA56 FAW45:FAW56 FKS45:FKS56 FUO45:FUO56 GEK45:GEK56 GOG45:GOG56 GYC45:GYC56 HHY45:HHY56 HRU45:HRU56 IBQ45:IBQ56 ILM45:ILM56 IVI45:IVI56 JFE45:JFE56 JPA45:JPA56 JYW45:JYW56 KIS45:KIS56 KSO45:KSO56 LCK45:LCK56 LMG45:LMG56 LWC45:LWC56 MFY45:MFY56 MPU45:MPU56 MZQ45:MZQ56 NJM45:NJM56 NTI45:NTI56 ODE45:ODE56 ONA45:ONA56 OWW45:OWW56 PGS45:PGS56 PQO45:PQO56 QAK45:QAK56 QKG45:QKG56 QUC45:QUC56 RDY45:RDY56 RNU45:RNU56 RXQ45:RXQ56 SHM45:SHM56 SRI45:SRI56 TBE45:TBE56 TLA45:TLA56 TUW45:TUW56 UES45:UES56 UOO45:UOO56 UYK45:UYK56 VIG45:VIG56 VSC45:VSC56 WBY45:WBY56 WLU45:WLU56 WVQ45:WVQ56 I65581:I65592 JE65581:JE65592 TA65581:TA65592 ACW65581:ACW65592 AMS65581:AMS65592 AWO65581:AWO65592 BGK65581:BGK65592 BQG65581:BQG65592 CAC65581:CAC65592 CJY65581:CJY65592 CTU65581:CTU65592 DDQ65581:DDQ65592 DNM65581:DNM65592 DXI65581:DXI65592 EHE65581:EHE65592 ERA65581:ERA65592 FAW65581:FAW65592 FKS65581:FKS65592 FUO65581:FUO65592 GEK65581:GEK65592 GOG65581:GOG65592 GYC65581:GYC65592 HHY65581:HHY65592 HRU65581:HRU65592 IBQ65581:IBQ65592 ILM65581:ILM65592 IVI65581:IVI65592 JFE65581:JFE65592 JPA65581:JPA65592 JYW65581:JYW65592 KIS65581:KIS65592 KSO65581:KSO65592 LCK65581:LCK65592 LMG65581:LMG65592 LWC65581:LWC65592 MFY65581:MFY65592 MPU65581:MPU65592 MZQ65581:MZQ65592 NJM65581:NJM65592 NTI65581:NTI65592 ODE65581:ODE65592 ONA65581:ONA65592 OWW65581:OWW65592 PGS65581:PGS65592 PQO65581:PQO65592 QAK65581:QAK65592 QKG65581:QKG65592 QUC65581:QUC65592 RDY65581:RDY65592 RNU65581:RNU65592 RXQ65581:RXQ65592 SHM65581:SHM65592 SRI65581:SRI65592 TBE65581:TBE65592 TLA65581:TLA65592 TUW65581:TUW65592 UES65581:UES65592 UOO65581:UOO65592 UYK65581:UYK65592 VIG65581:VIG65592 VSC65581:VSC65592 WBY65581:WBY65592 WLU65581:WLU65592 WVQ65581:WVQ65592 I131117:I131128 JE131117:JE131128 TA131117:TA131128 ACW131117:ACW131128 AMS131117:AMS131128 AWO131117:AWO131128 BGK131117:BGK131128 BQG131117:BQG131128 CAC131117:CAC131128 CJY131117:CJY131128 CTU131117:CTU131128 DDQ131117:DDQ131128 DNM131117:DNM131128 DXI131117:DXI131128 EHE131117:EHE131128 ERA131117:ERA131128 FAW131117:FAW131128 FKS131117:FKS131128 FUO131117:FUO131128 GEK131117:GEK131128 GOG131117:GOG131128 GYC131117:GYC131128 HHY131117:HHY131128 HRU131117:HRU131128 IBQ131117:IBQ131128 ILM131117:ILM131128 IVI131117:IVI131128 JFE131117:JFE131128 JPA131117:JPA131128 JYW131117:JYW131128 KIS131117:KIS131128 KSO131117:KSO131128 LCK131117:LCK131128 LMG131117:LMG131128 LWC131117:LWC131128 MFY131117:MFY131128 MPU131117:MPU131128 MZQ131117:MZQ131128 NJM131117:NJM131128 NTI131117:NTI131128 ODE131117:ODE131128 ONA131117:ONA131128 OWW131117:OWW131128 PGS131117:PGS131128 PQO131117:PQO131128 QAK131117:QAK131128 QKG131117:QKG131128 QUC131117:QUC131128 RDY131117:RDY131128 RNU131117:RNU131128 RXQ131117:RXQ131128 SHM131117:SHM131128 SRI131117:SRI131128 TBE131117:TBE131128 TLA131117:TLA131128 TUW131117:TUW131128 UES131117:UES131128 UOO131117:UOO131128 UYK131117:UYK131128 VIG131117:VIG131128 VSC131117:VSC131128 WBY131117:WBY131128 WLU131117:WLU131128 WVQ131117:WVQ131128 I196653:I196664 JE196653:JE196664 TA196653:TA196664 ACW196653:ACW196664 AMS196653:AMS196664 AWO196653:AWO196664 BGK196653:BGK196664 BQG196653:BQG196664 CAC196653:CAC196664 CJY196653:CJY196664 CTU196653:CTU196664 DDQ196653:DDQ196664 DNM196653:DNM196664 DXI196653:DXI196664 EHE196653:EHE196664 ERA196653:ERA196664 FAW196653:FAW196664 FKS196653:FKS196664 FUO196653:FUO196664 GEK196653:GEK196664 GOG196653:GOG196664 GYC196653:GYC196664 HHY196653:HHY196664 HRU196653:HRU196664 IBQ196653:IBQ196664 ILM196653:ILM196664 IVI196653:IVI196664 JFE196653:JFE196664 JPA196653:JPA196664 JYW196653:JYW196664 KIS196653:KIS196664 KSO196653:KSO196664 LCK196653:LCK196664 LMG196653:LMG196664 LWC196653:LWC196664 MFY196653:MFY196664 MPU196653:MPU196664 MZQ196653:MZQ196664 NJM196653:NJM196664 NTI196653:NTI196664 ODE196653:ODE196664 ONA196653:ONA196664 OWW196653:OWW196664 PGS196653:PGS196664 PQO196653:PQO196664 QAK196653:QAK196664 QKG196653:QKG196664 QUC196653:QUC196664 RDY196653:RDY196664 RNU196653:RNU196664 RXQ196653:RXQ196664 SHM196653:SHM196664 SRI196653:SRI196664 TBE196653:TBE196664 TLA196653:TLA196664 TUW196653:TUW196664 UES196653:UES196664 UOO196653:UOO196664 UYK196653:UYK196664 VIG196653:VIG196664 VSC196653:VSC196664 WBY196653:WBY196664 WLU196653:WLU196664 WVQ196653:WVQ196664 I262189:I262200 JE262189:JE262200 TA262189:TA262200 ACW262189:ACW262200 AMS262189:AMS262200 AWO262189:AWO262200 BGK262189:BGK262200 BQG262189:BQG262200 CAC262189:CAC262200 CJY262189:CJY262200 CTU262189:CTU262200 DDQ262189:DDQ262200 DNM262189:DNM262200 DXI262189:DXI262200 EHE262189:EHE262200 ERA262189:ERA262200 FAW262189:FAW262200 FKS262189:FKS262200 FUO262189:FUO262200 GEK262189:GEK262200 GOG262189:GOG262200 GYC262189:GYC262200 HHY262189:HHY262200 HRU262189:HRU262200 IBQ262189:IBQ262200 ILM262189:ILM262200 IVI262189:IVI262200 JFE262189:JFE262200 JPA262189:JPA262200 JYW262189:JYW262200 KIS262189:KIS262200 KSO262189:KSO262200 LCK262189:LCK262200 LMG262189:LMG262200 LWC262189:LWC262200 MFY262189:MFY262200 MPU262189:MPU262200 MZQ262189:MZQ262200 NJM262189:NJM262200 NTI262189:NTI262200 ODE262189:ODE262200 ONA262189:ONA262200 OWW262189:OWW262200 PGS262189:PGS262200 PQO262189:PQO262200 QAK262189:QAK262200 QKG262189:QKG262200 QUC262189:QUC262200 RDY262189:RDY262200 RNU262189:RNU262200 RXQ262189:RXQ262200 SHM262189:SHM262200 SRI262189:SRI262200 TBE262189:TBE262200 TLA262189:TLA262200 TUW262189:TUW262200 UES262189:UES262200 UOO262189:UOO262200 UYK262189:UYK262200 VIG262189:VIG262200 VSC262189:VSC262200 WBY262189:WBY262200 WLU262189:WLU262200 WVQ262189:WVQ262200 I327725:I327736 JE327725:JE327736 TA327725:TA327736 ACW327725:ACW327736 AMS327725:AMS327736 AWO327725:AWO327736 BGK327725:BGK327736 BQG327725:BQG327736 CAC327725:CAC327736 CJY327725:CJY327736 CTU327725:CTU327736 DDQ327725:DDQ327736 DNM327725:DNM327736 DXI327725:DXI327736 EHE327725:EHE327736 ERA327725:ERA327736 FAW327725:FAW327736 FKS327725:FKS327736 FUO327725:FUO327736 GEK327725:GEK327736 GOG327725:GOG327736 GYC327725:GYC327736 HHY327725:HHY327736 HRU327725:HRU327736 IBQ327725:IBQ327736 ILM327725:ILM327736 IVI327725:IVI327736 JFE327725:JFE327736 JPA327725:JPA327736 JYW327725:JYW327736 KIS327725:KIS327736 KSO327725:KSO327736 LCK327725:LCK327736 LMG327725:LMG327736 LWC327725:LWC327736 MFY327725:MFY327736 MPU327725:MPU327736 MZQ327725:MZQ327736 NJM327725:NJM327736 NTI327725:NTI327736 ODE327725:ODE327736 ONA327725:ONA327736 OWW327725:OWW327736 PGS327725:PGS327736 PQO327725:PQO327736 QAK327725:QAK327736 QKG327725:QKG327736 QUC327725:QUC327736 RDY327725:RDY327736 RNU327725:RNU327736 RXQ327725:RXQ327736 SHM327725:SHM327736 SRI327725:SRI327736 TBE327725:TBE327736 TLA327725:TLA327736 TUW327725:TUW327736 UES327725:UES327736 UOO327725:UOO327736 UYK327725:UYK327736 VIG327725:VIG327736 VSC327725:VSC327736 WBY327725:WBY327736 WLU327725:WLU327736 WVQ327725:WVQ327736 I393261:I393272 JE393261:JE393272 TA393261:TA393272 ACW393261:ACW393272 AMS393261:AMS393272 AWO393261:AWO393272 BGK393261:BGK393272 BQG393261:BQG393272 CAC393261:CAC393272 CJY393261:CJY393272 CTU393261:CTU393272 DDQ393261:DDQ393272 DNM393261:DNM393272 DXI393261:DXI393272 EHE393261:EHE393272 ERA393261:ERA393272 FAW393261:FAW393272 FKS393261:FKS393272 FUO393261:FUO393272 GEK393261:GEK393272 GOG393261:GOG393272 GYC393261:GYC393272 HHY393261:HHY393272 HRU393261:HRU393272 IBQ393261:IBQ393272 ILM393261:ILM393272 IVI393261:IVI393272 JFE393261:JFE393272 JPA393261:JPA393272 JYW393261:JYW393272 KIS393261:KIS393272 KSO393261:KSO393272 LCK393261:LCK393272 LMG393261:LMG393272 LWC393261:LWC393272 MFY393261:MFY393272 MPU393261:MPU393272 MZQ393261:MZQ393272 NJM393261:NJM393272 NTI393261:NTI393272 ODE393261:ODE393272 ONA393261:ONA393272 OWW393261:OWW393272 PGS393261:PGS393272 PQO393261:PQO393272 QAK393261:QAK393272 QKG393261:QKG393272 QUC393261:QUC393272 RDY393261:RDY393272 RNU393261:RNU393272 RXQ393261:RXQ393272 SHM393261:SHM393272 SRI393261:SRI393272 TBE393261:TBE393272 TLA393261:TLA393272 TUW393261:TUW393272 UES393261:UES393272 UOO393261:UOO393272 UYK393261:UYK393272 VIG393261:VIG393272 VSC393261:VSC393272 WBY393261:WBY393272 WLU393261:WLU393272 WVQ393261:WVQ393272 I458797:I458808 JE458797:JE458808 TA458797:TA458808 ACW458797:ACW458808 AMS458797:AMS458808 AWO458797:AWO458808 BGK458797:BGK458808 BQG458797:BQG458808 CAC458797:CAC458808 CJY458797:CJY458808 CTU458797:CTU458808 DDQ458797:DDQ458808 DNM458797:DNM458808 DXI458797:DXI458808 EHE458797:EHE458808 ERA458797:ERA458808 FAW458797:FAW458808 FKS458797:FKS458808 FUO458797:FUO458808 GEK458797:GEK458808 GOG458797:GOG458808 GYC458797:GYC458808 HHY458797:HHY458808 HRU458797:HRU458808 IBQ458797:IBQ458808 ILM458797:ILM458808 IVI458797:IVI458808 JFE458797:JFE458808 JPA458797:JPA458808 JYW458797:JYW458808 KIS458797:KIS458808 KSO458797:KSO458808 LCK458797:LCK458808 LMG458797:LMG458808 LWC458797:LWC458808 MFY458797:MFY458808 MPU458797:MPU458808 MZQ458797:MZQ458808 NJM458797:NJM458808 NTI458797:NTI458808 ODE458797:ODE458808 ONA458797:ONA458808 OWW458797:OWW458808 PGS458797:PGS458808 PQO458797:PQO458808 QAK458797:QAK458808 QKG458797:QKG458808 QUC458797:QUC458808 RDY458797:RDY458808 RNU458797:RNU458808 RXQ458797:RXQ458808 SHM458797:SHM458808 SRI458797:SRI458808 TBE458797:TBE458808 TLA458797:TLA458808 TUW458797:TUW458808 UES458797:UES458808 UOO458797:UOO458808 UYK458797:UYK458808 VIG458797:VIG458808 VSC458797:VSC458808 WBY458797:WBY458808 WLU458797:WLU458808 WVQ458797:WVQ458808 I524333:I524344 JE524333:JE524344 TA524333:TA524344 ACW524333:ACW524344 AMS524333:AMS524344 AWO524333:AWO524344 BGK524333:BGK524344 BQG524333:BQG524344 CAC524333:CAC524344 CJY524333:CJY524344 CTU524333:CTU524344 DDQ524333:DDQ524344 DNM524333:DNM524344 DXI524333:DXI524344 EHE524333:EHE524344 ERA524333:ERA524344 FAW524333:FAW524344 FKS524333:FKS524344 FUO524333:FUO524344 GEK524333:GEK524344 GOG524333:GOG524344 GYC524333:GYC524344 HHY524333:HHY524344 HRU524333:HRU524344 IBQ524333:IBQ524344 ILM524333:ILM524344 IVI524333:IVI524344 JFE524333:JFE524344 JPA524333:JPA524344 JYW524333:JYW524344 KIS524333:KIS524344 KSO524333:KSO524344 LCK524333:LCK524344 LMG524333:LMG524344 LWC524333:LWC524344 MFY524333:MFY524344 MPU524333:MPU524344 MZQ524333:MZQ524344 NJM524333:NJM524344 NTI524333:NTI524344 ODE524333:ODE524344 ONA524333:ONA524344 OWW524333:OWW524344 PGS524333:PGS524344 PQO524333:PQO524344 QAK524333:QAK524344 QKG524333:QKG524344 QUC524333:QUC524344 RDY524333:RDY524344 RNU524333:RNU524344 RXQ524333:RXQ524344 SHM524333:SHM524344 SRI524333:SRI524344 TBE524333:TBE524344 TLA524333:TLA524344 TUW524333:TUW524344 UES524333:UES524344 UOO524333:UOO524344 UYK524333:UYK524344 VIG524333:VIG524344 VSC524333:VSC524344 WBY524333:WBY524344 WLU524333:WLU524344 WVQ524333:WVQ524344 I589869:I589880 JE589869:JE589880 TA589869:TA589880 ACW589869:ACW589880 AMS589869:AMS589880 AWO589869:AWO589880 BGK589869:BGK589880 BQG589869:BQG589880 CAC589869:CAC589880 CJY589869:CJY589880 CTU589869:CTU589880 DDQ589869:DDQ589880 DNM589869:DNM589880 DXI589869:DXI589880 EHE589869:EHE589880 ERA589869:ERA589880 FAW589869:FAW589880 FKS589869:FKS589880 FUO589869:FUO589880 GEK589869:GEK589880 GOG589869:GOG589880 GYC589869:GYC589880 HHY589869:HHY589880 HRU589869:HRU589880 IBQ589869:IBQ589880 ILM589869:ILM589880 IVI589869:IVI589880 JFE589869:JFE589880 JPA589869:JPA589880 JYW589869:JYW589880 KIS589869:KIS589880 KSO589869:KSO589880 LCK589869:LCK589880 LMG589869:LMG589880 LWC589869:LWC589880 MFY589869:MFY589880 MPU589869:MPU589880 MZQ589869:MZQ589880 NJM589869:NJM589880 NTI589869:NTI589880 ODE589869:ODE589880 ONA589869:ONA589880 OWW589869:OWW589880 PGS589869:PGS589880 PQO589869:PQO589880 QAK589869:QAK589880 QKG589869:QKG589880 QUC589869:QUC589880 RDY589869:RDY589880 RNU589869:RNU589880 RXQ589869:RXQ589880 SHM589869:SHM589880 SRI589869:SRI589880 TBE589869:TBE589880 TLA589869:TLA589880 TUW589869:TUW589880 UES589869:UES589880 UOO589869:UOO589880 UYK589869:UYK589880 VIG589869:VIG589880 VSC589869:VSC589880 WBY589869:WBY589880 WLU589869:WLU589880 WVQ589869:WVQ589880 I655405:I655416 JE655405:JE655416 TA655405:TA655416 ACW655405:ACW655416 AMS655405:AMS655416 AWO655405:AWO655416 BGK655405:BGK655416 BQG655405:BQG655416 CAC655405:CAC655416 CJY655405:CJY655416 CTU655405:CTU655416 DDQ655405:DDQ655416 DNM655405:DNM655416 DXI655405:DXI655416 EHE655405:EHE655416 ERA655405:ERA655416 FAW655405:FAW655416 FKS655405:FKS655416 FUO655405:FUO655416 GEK655405:GEK655416 GOG655405:GOG655416 GYC655405:GYC655416 HHY655405:HHY655416 HRU655405:HRU655416 IBQ655405:IBQ655416 ILM655405:ILM655416 IVI655405:IVI655416 JFE655405:JFE655416 JPA655405:JPA655416 JYW655405:JYW655416 KIS655405:KIS655416 KSO655405:KSO655416 LCK655405:LCK655416 LMG655405:LMG655416 LWC655405:LWC655416 MFY655405:MFY655416 MPU655405:MPU655416 MZQ655405:MZQ655416 NJM655405:NJM655416 NTI655405:NTI655416 ODE655405:ODE655416 ONA655405:ONA655416 OWW655405:OWW655416 PGS655405:PGS655416 PQO655405:PQO655416 QAK655405:QAK655416 QKG655405:QKG655416 QUC655405:QUC655416 RDY655405:RDY655416 RNU655405:RNU655416 RXQ655405:RXQ655416 SHM655405:SHM655416 SRI655405:SRI655416 TBE655405:TBE655416 TLA655405:TLA655416 TUW655405:TUW655416 UES655405:UES655416 UOO655405:UOO655416 UYK655405:UYK655416 VIG655405:VIG655416 VSC655405:VSC655416 WBY655405:WBY655416 WLU655405:WLU655416 WVQ655405:WVQ655416 I720941:I720952 JE720941:JE720952 TA720941:TA720952 ACW720941:ACW720952 AMS720941:AMS720952 AWO720941:AWO720952 BGK720941:BGK720952 BQG720941:BQG720952 CAC720941:CAC720952 CJY720941:CJY720952 CTU720941:CTU720952 DDQ720941:DDQ720952 DNM720941:DNM720952 DXI720941:DXI720952 EHE720941:EHE720952 ERA720941:ERA720952 FAW720941:FAW720952 FKS720941:FKS720952 FUO720941:FUO720952 GEK720941:GEK720952 GOG720941:GOG720952 GYC720941:GYC720952 HHY720941:HHY720952 HRU720941:HRU720952 IBQ720941:IBQ720952 ILM720941:ILM720952 IVI720941:IVI720952 JFE720941:JFE720952 JPA720941:JPA720952 JYW720941:JYW720952 KIS720941:KIS720952 KSO720941:KSO720952 LCK720941:LCK720952 LMG720941:LMG720952 LWC720941:LWC720952 MFY720941:MFY720952 MPU720941:MPU720952 MZQ720941:MZQ720952 NJM720941:NJM720952 NTI720941:NTI720952 ODE720941:ODE720952 ONA720941:ONA720952 OWW720941:OWW720952 PGS720941:PGS720952 PQO720941:PQO720952 QAK720941:QAK720952 QKG720941:QKG720952 QUC720941:QUC720952 RDY720941:RDY720952 RNU720941:RNU720952 RXQ720941:RXQ720952 SHM720941:SHM720952 SRI720941:SRI720952 TBE720941:TBE720952 TLA720941:TLA720952 TUW720941:TUW720952 UES720941:UES720952 UOO720941:UOO720952 UYK720941:UYK720952 VIG720941:VIG720952 VSC720941:VSC720952 WBY720941:WBY720952 WLU720941:WLU720952 WVQ720941:WVQ720952 I786477:I786488 JE786477:JE786488 TA786477:TA786488 ACW786477:ACW786488 AMS786477:AMS786488 AWO786477:AWO786488 BGK786477:BGK786488 BQG786477:BQG786488 CAC786477:CAC786488 CJY786477:CJY786488 CTU786477:CTU786488 DDQ786477:DDQ786488 DNM786477:DNM786488 DXI786477:DXI786488 EHE786477:EHE786488 ERA786477:ERA786488 FAW786477:FAW786488 FKS786477:FKS786488 FUO786477:FUO786488 GEK786477:GEK786488 GOG786477:GOG786488 GYC786477:GYC786488 HHY786477:HHY786488 HRU786477:HRU786488 IBQ786477:IBQ786488 ILM786477:ILM786488 IVI786477:IVI786488 JFE786477:JFE786488 JPA786477:JPA786488 JYW786477:JYW786488 KIS786477:KIS786488 KSO786477:KSO786488 LCK786477:LCK786488 LMG786477:LMG786488 LWC786477:LWC786488 MFY786477:MFY786488 MPU786477:MPU786488 MZQ786477:MZQ786488 NJM786477:NJM786488 NTI786477:NTI786488 ODE786477:ODE786488 ONA786477:ONA786488 OWW786477:OWW786488 PGS786477:PGS786488 PQO786477:PQO786488 QAK786477:QAK786488 QKG786477:QKG786488 QUC786477:QUC786488 RDY786477:RDY786488 RNU786477:RNU786488 RXQ786477:RXQ786488 SHM786477:SHM786488 SRI786477:SRI786488 TBE786477:TBE786488 TLA786477:TLA786488 TUW786477:TUW786488 UES786477:UES786488 UOO786477:UOO786488 UYK786477:UYK786488 VIG786477:VIG786488 VSC786477:VSC786488 WBY786477:WBY786488 WLU786477:WLU786488 WVQ786477:WVQ786488 I852013:I852024 JE852013:JE852024 TA852013:TA852024 ACW852013:ACW852024 AMS852013:AMS852024 AWO852013:AWO852024 BGK852013:BGK852024 BQG852013:BQG852024 CAC852013:CAC852024 CJY852013:CJY852024 CTU852013:CTU852024 DDQ852013:DDQ852024 DNM852013:DNM852024 DXI852013:DXI852024 EHE852013:EHE852024 ERA852013:ERA852024 FAW852013:FAW852024 FKS852013:FKS852024 FUO852013:FUO852024 GEK852013:GEK852024 GOG852013:GOG852024 GYC852013:GYC852024 HHY852013:HHY852024 HRU852013:HRU852024 IBQ852013:IBQ852024 ILM852013:ILM852024 IVI852013:IVI852024 JFE852013:JFE852024 JPA852013:JPA852024 JYW852013:JYW852024 KIS852013:KIS852024 KSO852013:KSO852024 LCK852013:LCK852024 LMG852013:LMG852024 LWC852013:LWC852024 MFY852013:MFY852024 MPU852013:MPU852024 MZQ852013:MZQ852024 NJM852013:NJM852024 NTI852013:NTI852024 ODE852013:ODE852024 ONA852013:ONA852024 OWW852013:OWW852024 PGS852013:PGS852024 PQO852013:PQO852024 QAK852013:QAK852024 QKG852013:QKG852024 QUC852013:QUC852024 RDY852013:RDY852024 RNU852013:RNU852024 RXQ852013:RXQ852024 SHM852013:SHM852024 SRI852013:SRI852024 TBE852013:TBE852024 TLA852013:TLA852024 TUW852013:TUW852024 UES852013:UES852024 UOO852013:UOO852024 UYK852013:UYK852024 VIG852013:VIG852024 VSC852013:VSC852024 WBY852013:WBY852024 WLU852013:WLU852024 WVQ852013:WVQ852024 I917549:I917560 JE917549:JE917560 TA917549:TA917560 ACW917549:ACW917560 AMS917549:AMS917560 AWO917549:AWO917560 BGK917549:BGK917560 BQG917549:BQG917560 CAC917549:CAC917560 CJY917549:CJY917560 CTU917549:CTU917560 DDQ917549:DDQ917560 DNM917549:DNM917560 DXI917549:DXI917560 EHE917549:EHE917560 ERA917549:ERA917560 FAW917549:FAW917560 FKS917549:FKS917560 FUO917549:FUO917560 GEK917549:GEK917560 GOG917549:GOG917560 GYC917549:GYC917560 HHY917549:HHY917560 HRU917549:HRU917560 IBQ917549:IBQ917560 ILM917549:ILM917560 IVI917549:IVI917560 JFE917549:JFE917560 JPA917549:JPA917560 JYW917549:JYW917560 KIS917549:KIS917560 KSO917549:KSO917560 LCK917549:LCK917560 LMG917549:LMG917560 LWC917549:LWC917560 MFY917549:MFY917560 MPU917549:MPU917560 MZQ917549:MZQ917560 NJM917549:NJM917560 NTI917549:NTI917560 ODE917549:ODE917560 ONA917549:ONA917560 OWW917549:OWW917560 PGS917549:PGS917560 PQO917549:PQO917560 QAK917549:QAK917560 QKG917549:QKG917560 QUC917549:QUC917560 RDY917549:RDY917560 RNU917549:RNU917560 RXQ917549:RXQ917560 SHM917549:SHM917560 SRI917549:SRI917560 TBE917549:TBE917560 TLA917549:TLA917560 TUW917549:TUW917560 UES917549:UES917560 UOO917549:UOO917560 UYK917549:UYK917560 VIG917549:VIG917560 VSC917549:VSC917560 WBY917549:WBY917560 WLU917549:WLU917560 WVQ917549:WVQ917560 I983085:I983096 JE983085:JE983096 TA983085:TA983096 ACW983085:ACW983096 AMS983085:AMS983096 AWO983085:AWO983096 BGK983085:BGK983096 BQG983085:BQG983096 CAC983085:CAC983096 CJY983085:CJY983096 CTU983085:CTU983096 DDQ983085:DDQ983096 DNM983085:DNM983096 DXI983085:DXI983096 EHE983085:EHE983096 ERA983085:ERA983096 FAW983085:FAW983096 FKS983085:FKS983096 FUO983085:FUO983096 GEK983085:GEK983096 GOG983085:GOG983096 GYC983085:GYC983096 HHY983085:HHY983096 HRU983085:HRU983096 IBQ983085:IBQ983096 ILM983085:ILM983096 IVI983085:IVI983096 JFE983085:JFE983096 JPA983085:JPA983096 JYW983085:JYW983096 KIS983085:KIS983096 KSO983085:KSO983096 LCK983085:LCK983096 LMG983085:LMG983096 LWC983085:LWC983096 MFY983085:MFY983096 MPU983085:MPU983096 MZQ983085:MZQ983096 NJM983085:NJM983096 NTI983085:NTI983096 ODE983085:ODE983096 ONA983085:ONA983096 OWW983085:OWW983096 PGS983085:PGS983096 PQO983085:PQO983096 QAK983085:QAK983096 QKG983085:QKG983096 QUC983085:QUC983096 RDY983085:RDY983096 RNU983085:RNU983096 RXQ983085:RXQ983096 SHM983085:SHM983096 SRI983085:SRI983096 TBE983085:TBE983096 TLA983085:TLA983096 TUW983085:TUW983096 UES983085:UES983096 UOO983085:UOO983096 UYK983085:UYK983096 VIG983085:VIG983096 VSC983085:VSC983096 WBY983085:WBY983096 WLU983085:WLU983096 WVQ983085:WVQ98309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14</vt:i4>
      </vt:variant>
    </vt:vector>
  </HeadingPairs>
  <TitlesOfParts>
    <vt:vector size="29" baseType="lpstr">
      <vt:lpstr>Navigation</vt:lpstr>
      <vt:lpstr>프로그램 목록</vt:lpstr>
      <vt:lpstr>데이터유효값정의</vt:lpstr>
      <vt:lpstr>LoginPage</vt:lpstr>
      <vt:lpstr>MembersPage</vt:lpstr>
      <vt:lpstr>MenuPage</vt:lpstr>
      <vt:lpstr>BookApplyPage</vt:lpstr>
      <vt:lpstr>SearchPage</vt:lpstr>
      <vt:lpstr>MypagePage</vt:lpstr>
      <vt:lpstr>AdminNewBookPage</vt:lpstr>
      <vt:lpstr>AdminBookApplyListPage</vt:lpstr>
      <vt:lpstr>AdminRentListPage</vt:lpstr>
      <vt:lpstr>StudyRoom</vt:lpstr>
      <vt:lpstr>UserRecommend</vt:lpstr>
      <vt:lpstr>RecommendedBook</vt:lpstr>
      <vt:lpstr>AdminBookApplyListPage!Print_Area</vt:lpstr>
      <vt:lpstr>AdminNewBookPage!Print_Area</vt:lpstr>
      <vt:lpstr>AdminRentListPage!Print_Area</vt:lpstr>
      <vt:lpstr>BookApplyPage!Print_Area</vt:lpstr>
      <vt:lpstr>LoginPage!Print_Area</vt:lpstr>
      <vt:lpstr>MembersPage!Print_Area</vt:lpstr>
      <vt:lpstr>MenuPage!Print_Area</vt:lpstr>
      <vt:lpstr>MypagePage!Print_Area</vt:lpstr>
      <vt:lpstr>Navigation!Print_Area</vt:lpstr>
      <vt:lpstr>RecommendedBook!Print_Area</vt:lpstr>
      <vt:lpstr>SearchPage!Print_Area</vt:lpstr>
      <vt:lpstr>StudyRoom!Print_Area</vt:lpstr>
      <vt:lpstr>UserRecommend!Print_Area</vt:lpstr>
      <vt:lpstr>'프로그램 목록'!Print_Area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2019-06-05T02:03:03Z</dcterms:modified>
</cp:coreProperties>
</file>