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d3a411a534fea73/Documents/"/>
    </mc:Choice>
  </mc:AlternateContent>
  <xr:revisionPtr revIDLastSave="0" documentId="8_{6EFE229C-FD0F-D04B-9C1E-83019D776FE2}" xr6:coauthVersionLast="47" xr6:coauthVersionMax="47" xr10:uidLastSave="{00000000-0000-0000-0000-000000000000}"/>
  <bookViews>
    <workbookView xWindow="36040" yWindow="500" windowWidth="27320" windowHeight="14860" xr2:uid="{E1CFBC67-0D7E-334B-BA48-A732BC4A5B1A}"/>
  </bookViews>
  <sheets>
    <sheet name="Sheet1" sheetId="1" r:id="rId1"/>
  </sheets>
  <definedNames>
    <definedName name="Tt_sums_2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8950E1-3EA5-2E49-8727-A6CE90C50F63}" name="Tt_sums11" type="6" refreshedVersion="8" background="1" saveData="1">
    <textPr sourceFile="/Users/kellyshannon/Library/CloudStorage/OneDrive-Personal/RStudio/Tt_sums.csv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<sst xmlns="http://schemas.openxmlformats.org/spreadsheetml/2006/main" count="34" uniqueCount="34">
  <si>
    <t>Sample</t>
  </si>
  <si>
    <t>Tt_reads</t>
  </si>
  <si>
    <t>Tot_reads</t>
  </si>
  <si>
    <t>Gen_ng</t>
  </si>
  <si>
    <t>mL_water</t>
  </si>
  <si>
    <t>ng_Tt</t>
  </si>
  <si>
    <t>16S_mL</t>
  </si>
  <si>
    <t>CLRSW2</t>
  </si>
  <si>
    <t>CLRSW3</t>
  </si>
  <si>
    <t>GBRSW2</t>
  </si>
  <si>
    <t>GBRSW3</t>
  </si>
  <si>
    <t>HAGSW2</t>
  </si>
  <si>
    <t>HAGSW3</t>
  </si>
  <si>
    <t>HKMSW2</t>
  </si>
  <si>
    <t>HKMSW3</t>
  </si>
  <si>
    <t>LINSW2</t>
  </si>
  <si>
    <t>LINSW3</t>
  </si>
  <si>
    <t>PELSW2</t>
  </si>
  <si>
    <t>PELSW3</t>
  </si>
  <si>
    <t>RSPSW2</t>
  </si>
  <si>
    <t>RSPSW3</t>
  </si>
  <si>
    <t>SPRSW2</t>
  </si>
  <si>
    <t>SPRSW3</t>
  </si>
  <si>
    <t>SUSHZ2</t>
  </si>
  <si>
    <t>SUSHZ3</t>
  </si>
  <si>
    <t>SUSSW2</t>
  </si>
  <si>
    <t>SUSSW3</t>
  </si>
  <si>
    <t>WIDSW2</t>
  </si>
  <si>
    <t>WIDSW3</t>
  </si>
  <si>
    <t>WIRSW2</t>
  </si>
  <si>
    <t>WIRSW3</t>
  </si>
  <si>
    <t>WRSW2</t>
  </si>
  <si>
    <t>WRSW3</t>
  </si>
  <si>
    <t>Percent of Total Seqs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</si>
</sst>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11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t_sums_2" connectionId="1" xr16:uid="{4A084CFC-F199-DC42-AC24-7F18174B274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C2F2-A8F3-3A4B-8B38-5B572845F1E0}">
  <dimension ref="A1:H27"/>
  <sheetViews>
    <sheetView tabSelected="1" workbookViewId="0">
      <selection activeCell="G2" sqref="G2"/>
    </sheetView>
  </sheetViews>
  <sheetFormatPr baseColWidth="10" defaultRowHeight="16" x14ac:dyDescent="0.2"/>
  <cols>
    <col min="6" max="6" width="8" bestFit="1" customWidth="1"/>
    <col min="7" max="7" width="9" style="6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33</v>
      </c>
    </row>
    <row r="2" spans="1:8" x14ac:dyDescent="0.2">
      <c r="A2" t="s">
        <v>7</v>
      </c>
      <c r="B2">
        <v>620</v>
      </c>
      <c r="C2">
        <v>32797</v>
      </c>
      <c r="D2">
        <v>446859.16950000002</v>
      </c>
      <c r="E2" s="4">
        <v>141.40000000000003</v>
      </c>
      <c r="F2" s="5">
        <v>22.37841513</v>
      </c>
      <c r="G2" s="6">
        <f>((D2*F2)/(2*B2))*(C2)*(1/E2)</f>
        <v>1870522.8817285232</v>
      </c>
      <c r="H2">
        <f>(B2/C2)*100</f>
        <v>1.8904168064152209</v>
      </c>
    </row>
    <row r="3" spans="1:8" x14ac:dyDescent="0.2">
      <c r="A3" t="s">
        <v>8</v>
      </c>
      <c r="B3">
        <v>2545</v>
      </c>
      <c r="C3">
        <v>243981</v>
      </c>
      <c r="D3">
        <v>446859.16950000002</v>
      </c>
      <c r="E3" s="4">
        <v>124.37</v>
      </c>
      <c r="F3" s="5">
        <v>22.37841513</v>
      </c>
      <c r="G3" s="6">
        <f t="shared" ref="G3:G27" si="0">((D3*F3)/(2*B3))*(C3)*(1/E3)</f>
        <v>3854096.5522124725</v>
      </c>
      <c r="H3">
        <f t="shared" ref="H3:H27" si="1">(B3/C3)*100</f>
        <v>1.0431140129764203</v>
      </c>
    </row>
    <row r="4" spans="1:8" x14ac:dyDescent="0.2">
      <c r="A4" t="s">
        <v>9</v>
      </c>
      <c r="B4">
        <v>1635</v>
      </c>
      <c r="C4">
        <v>28495</v>
      </c>
      <c r="D4">
        <v>446859.16950000002</v>
      </c>
      <c r="E4" s="4">
        <v>230.21000000000004</v>
      </c>
      <c r="F4" s="5">
        <v>22.37841513</v>
      </c>
      <c r="G4" s="6">
        <f t="shared" si="0"/>
        <v>378526.8788515596</v>
      </c>
      <c r="H4">
        <f t="shared" si="1"/>
        <v>5.7378487453939284</v>
      </c>
    </row>
    <row r="5" spans="1:8" x14ac:dyDescent="0.2">
      <c r="A5" t="s">
        <v>10</v>
      </c>
      <c r="B5">
        <v>3279</v>
      </c>
      <c r="C5">
        <v>313412</v>
      </c>
      <c r="D5">
        <v>446859.16950000002</v>
      </c>
      <c r="E5" s="4">
        <v>286.83</v>
      </c>
      <c r="F5" s="5">
        <v>22.37841513</v>
      </c>
      <c r="G5" s="6">
        <f t="shared" si="0"/>
        <v>1666171.2468575235</v>
      </c>
      <c r="H5">
        <f t="shared" si="1"/>
        <v>1.0462266920220029</v>
      </c>
    </row>
    <row r="6" spans="1:8" x14ac:dyDescent="0.2">
      <c r="A6" t="s">
        <v>11</v>
      </c>
      <c r="B6">
        <v>4605</v>
      </c>
      <c r="C6">
        <v>20210</v>
      </c>
      <c r="D6">
        <v>446859.16950000002</v>
      </c>
      <c r="E6" s="4">
        <v>1034.48</v>
      </c>
      <c r="F6" s="5">
        <v>22.37841513</v>
      </c>
      <c r="G6" s="6">
        <f t="shared" si="0"/>
        <v>21212.144874929738</v>
      </c>
      <c r="H6">
        <f t="shared" si="1"/>
        <v>22.785749628896586</v>
      </c>
    </row>
    <row r="7" spans="1:8" x14ac:dyDescent="0.2">
      <c r="A7" t="s">
        <v>12</v>
      </c>
      <c r="B7">
        <v>9667</v>
      </c>
      <c r="C7">
        <v>80068</v>
      </c>
      <c r="D7">
        <v>446859.16950000002</v>
      </c>
      <c r="E7" s="4">
        <v>1089.4000000000001</v>
      </c>
      <c r="F7" s="5">
        <v>22.37841513</v>
      </c>
      <c r="G7" s="6">
        <f t="shared" si="0"/>
        <v>38014.553626843444</v>
      </c>
      <c r="H7">
        <f t="shared" si="1"/>
        <v>12.073487535594744</v>
      </c>
    </row>
    <row r="8" spans="1:8" x14ac:dyDescent="0.2">
      <c r="A8" t="s">
        <v>13</v>
      </c>
      <c r="B8">
        <v>5727</v>
      </c>
      <c r="C8">
        <v>117853</v>
      </c>
      <c r="D8">
        <v>446859.16950000002</v>
      </c>
      <c r="E8" s="4">
        <v>229.75</v>
      </c>
      <c r="F8" s="5">
        <v>22.37841513</v>
      </c>
      <c r="G8" s="6">
        <f t="shared" si="0"/>
        <v>447845.22010709991</v>
      </c>
      <c r="H8">
        <f t="shared" si="1"/>
        <v>4.859443544076095</v>
      </c>
    </row>
    <row r="9" spans="1:8" x14ac:dyDescent="0.2">
      <c r="A9" t="s">
        <v>14</v>
      </c>
      <c r="B9">
        <v>1028</v>
      </c>
      <c r="C9">
        <v>97324</v>
      </c>
      <c r="D9">
        <v>446859.16950000002</v>
      </c>
      <c r="E9" s="4">
        <v>145.1</v>
      </c>
      <c r="F9" s="5">
        <v>22.37841513</v>
      </c>
      <c r="G9" s="6">
        <f t="shared" si="0"/>
        <v>3262341.5488733049</v>
      </c>
      <c r="H9">
        <f t="shared" si="1"/>
        <v>1.0562656693107557</v>
      </c>
    </row>
    <row r="10" spans="1:8" x14ac:dyDescent="0.2">
      <c r="A10" t="s">
        <v>15</v>
      </c>
      <c r="B10">
        <v>8530</v>
      </c>
      <c r="C10">
        <v>84940</v>
      </c>
      <c r="D10">
        <v>446859.16950000002</v>
      </c>
      <c r="E10" s="4">
        <v>195.66000000000003</v>
      </c>
      <c r="F10" s="5">
        <v>22.37841513</v>
      </c>
      <c r="G10" s="6">
        <f t="shared" si="0"/>
        <v>254466.83056800617</v>
      </c>
      <c r="H10">
        <f t="shared" si="1"/>
        <v>10.042382858488345</v>
      </c>
    </row>
    <row r="11" spans="1:8" x14ac:dyDescent="0.2">
      <c r="A11" t="s">
        <v>16</v>
      </c>
      <c r="B11">
        <v>1952</v>
      </c>
      <c r="C11">
        <v>246613</v>
      </c>
      <c r="D11">
        <v>446859.16950000002</v>
      </c>
      <c r="E11" s="4">
        <v>123.48</v>
      </c>
      <c r="F11" s="5">
        <v>22.37841513</v>
      </c>
      <c r="G11" s="6">
        <f t="shared" si="0"/>
        <v>5115752.6338523654</v>
      </c>
      <c r="H11">
        <f t="shared" si="1"/>
        <v>0.79152356120723555</v>
      </c>
    </row>
    <row r="12" spans="1:8" x14ac:dyDescent="0.2">
      <c r="A12" t="s">
        <v>17</v>
      </c>
      <c r="B12">
        <v>18424</v>
      </c>
      <c r="C12">
        <v>132459</v>
      </c>
      <c r="D12">
        <v>446859.16950000002</v>
      </c>
      <c r="E12" s="4">
        <v>257.3</v>
      </c>
      <c r="F12" s="5">
        <v>22.37841513</v>
      </c>
      <c r="G12" s="6">
        <f t="shared" si="0"/>
        <v>139710.08766791399</v>
      </c>
      <c r="H12">
        <f t="shared" si="1"/>
        <v>13.909209642228918</v>
      </c>
    </row>
    <row r="13" spans="1:8" x14ac:dyDescent="0.2">
      <c r="A13" t="s">
        <v>18</v>
      </c>
      <c r="B13">
        <v>2605</v>
      </c>
      <c r="C13">
        <v>118570</v>
      </c>
      <c r="D13">
        <v>446859.16950000002</v>
      </c>
      <c r="E13" s="4">
        <v>796.40999999999985</v>
      </c>
      <c r="F13" s="5">
        <v>22.37841513</v>
      </c>
      <c r="G13" s="6">
        <f t="shared" si="0"/>
        <v>285759.31227626</v>
      </c>
      <c r="H13">
        <f t="shared" si="1"/>
        <v>2.1970144218605046</v>
      </c>
    </row>
    <row r="14" spans="1:8" x14ac:dyDescent="0.2">
      <c r="A14" t="s">
        <v>19</v>
      </c>
      <c r="B14">
        <v>10764</v>
      </c>
      <c r="C14">
        <v>128865</v>
      </c>
      <c r="D14">
        <v>446859.16950000002</v>
      </c>
      <c r="E14" s="4">
        <v>289.60000000000002</v>
      </c>
      <c r="F14" s="5">
        <v>22.37841513</v>
      </c>
      <c r="G14" s="6">
        <f t="shared" si="0"/>
        <v>206696.31582902963</v>
      </c>
      <c r="H14">
        <f t="shared" si="1"/>
        <v>8.3529274822488642</v>
      </c>
    </row>
    <row r="15" spans="1:8" x14ac:dyDescent="0.2">
      <c r="A15" t="s">
        <v>20</v>
      </c>
      <c r="B15">
        <v>807</v>
      </c>
      <c r="C15">
        <v>101493</v>
      </c>
      <c r="D15">
        <v>446859.16950000002</v>
      </c>
      <c r="E15" s="4">
        <v>157.56</v>
      </c>
      <c r="F15" s="5">
        <v>22.37841513</v>
      </c>
      <c r="G15" s="6">
        <f t="shared" si="0"/>
        <v>3991044.6576846731</v>
      </c>
      <c r="H15">
        <f t="shared" si="1"/>
        <v>0.79512872808962187</v>
      </c>
    </row>
    <row r="16" spans="1:8" x14ac:dyDescent="0.2">
      <c r="A16" t="s">
        <v>21</v>
      </c>
      <c r="B16">
        <v>746</v>
      </c>
      <c r="C16">
        <v>25420</v>
      </c>
      <c r="D16">
        <v>446859.16950000002</v>
      </c>
      <c r="E16" s="4">
        <v>311.08999999999997</v>
      </c>
      <c r="F16" s="5">
        <v>22.37841513</v>
      </c>
      <c r="G16" s="6">
        <f t="shared" si="0"/>
        <v>547672.16919810814</v>
      </c>
      <c r="H16">
        <f t="shared" si="1"/>
        <v>2.9346970889063728</v>
      </c>
    </row>
    <row r="17" spans="1:8" x14ac:dyDescent="0.2">
      <c r="A17" t="s">
        <v>22</v>
      </c>
      <c r="B17">
        <v>2504</v>
      </c>
      <c r="C17">
        <v>83209</v>
      </c>
      <c r="D17">
        <v>446859.16950000002</v>
      </c>
      <c r="E17" s="4">
        <v>423.29000000000008</v>
      </c>
      <c r="F17" s="5">
        <v>22.37841513</v>
      </c>
      <c r="G17" s="6">
        <f t="shared" si="0"/>
        <v>392525.58894572477</v>
      </c>
      <c r="H17">
        <f t="shared" si="1"/>
        <v>3.0092898604718239</v>
      </c>
    </row>
    <row r="18" spans="1:8" x14ac:dyDescent="0.2">
      <c r="A18" t="s">
        <v>23</v>
      </c>
      <c r="B18">
        <v>696</v>
      </c>
      <c r="C18">
        <v>83506</v>
      </c>
      <c r="D18">
        <v>446859.16950000002</v>
      </c>
      <c r="E18" s="4">
        <v>158.83000000000001</v>
      </c>
      <c r="F18" s="5">
        <v>22.37841513</v>
      </c>
      <c r="G18" s="6">
        <f t="shared" si="0"/>
        <v>3776990.652083619</v>
      </c>
      <c r="H18">
        <f t="shared" si="1"/>
        <v>0.83347304385313625</v>
      </c>
    </row>
    <row r="19" spans="1:8" x14ac:dyDescent="0.2">
      <c r="A19" t="s">
        <v>24</v>
      </c>
      <c r="B19">
        <v>57730</v>
      </c>
      <c r="C19">
        <v>180004</v>
      </c>
      <c r="D19">
        <v>446859.16950000002</v>
      </c>
      <c r="E19" s="4">
        <v>1030.1799999999998</v>
      </c>
      <c r="F19" s="5">
        <v>22.37841513</v>
      </c>
      <c r="G19" s="6">
        <f t="shared" si="0"/>
        <v>15133.434054545656</v>
      </c>
      <c r="H19">
        <f t="shared" si="1"/>
        <v>32.071509522010622</v>
      </c>
    </row>
    <row r="20" spans="1:8" x14ac:dyDescent="0.2">
      <c r="A20" t="s">
        <v>25</v>
      </c>
      <c r="B20">
        <v>2859</v>
      </c>
      <c r="C20">
        <v>21606</v>
      </c>
      <c r="D20">
        <v>446859.16950000002</v>
      </c>
      <c r="E20" s="4">
        <v>1077.1500000000001</v>
      </c>
      <c r="F20" s="5">
        <v>22.37841513</v>
      </c>
      <c r="G20" s="6">
        <f t="shared" si="0"/>
        <v>35079.551723059791</v>
      </c>
      <c r="H20">
        <f t="shared" si="1"/>
        <v>13.2324354346015</v>
      </c>
    </row>
    <row r="21" spans="1:8" x14ac:dyDescent="0.2">
      <c r="A21" t="s">
        <v>26</v>
      </c>
      <c r="B21">
        <v>43011</v>
      </c>
      <c r="C21">
        <v>44476</v>
      </c>
      <c r="D21">
        <v>446859.16950000002</v>
      </c>
      <c r="E21" s="4">
        <v>1056.6899999999998</v>
      </c>
      <c r="F21" s="5">
        <v>22.37841513</v>
      </c>
      <c r="G21" s="6">
        <f t="shared" si="0"/>
        <v>4892.9253334458635</v>
      </c>
      <c r="H21">
        <f t="shared" si="1"/>
        <v>96.706088677039304</v>
      </c>
    </row>
    <row r="22" spans="1:8" x14ac:dyDescent="0.2">
      <c r="A22" t="s">
        <v>27</v>
      </c>
      <c r="B22">
        <v>874</v>
      </c>
      <c r="C22">
        <v>31803</v>
      </c>
      <c r="D22">
        <v>446859.16950000002</v>
      </c>
      <c r="E22" s="4">
        <v>423.50000000000006</v>
      </c>
      <c r="F22" s="5">
        <v>22.37841513</v>
      </c>
      <c r="G22" s="6">
        <f t="shared" si="0"/>
        <v>429608.8766531393</v>
      </c>
      <c r="H22">
        <f t="shared" si="1"/>
        <v>2.7481684117850516</v>
      </c>
    </row>
    <row r="23" spans="1:8" x14ac:dyDescent="0.2">
      <c r="A23" t="s">
        <v>28</v>
      </c>
      <c r="B23">
        <v>1999</v>
      </c>
      <c r="C23">
        <v>132902</v>
      </c>
      <c r="D23">
        <v>446859.16950000002</v>
      </c>
      <c r="E23" s="4">
        <v>146.03</v>
      </c>
      <c r="F23" s="5">
        <v>22.37841513</v>
      </c>
      <c r="G23" s="6">
        <f t="shared" si="0"/>
        <v>2276389.8554812679</v>
      </c>
      <c r="H23">
        <f t="shared" si="1"/>
        <v>1.5041158146604263</v>
      </c>
    </row>
    <row r="24" spans="1:8" x14ac:dyDescent="0.2">
      <c r="A24" t="s">
        <v>29</v>
      </c>
      <c r="B24">
        <v>4762</v>
      </c>
      <c r="C24">
        <v>121549</v>
      </c>
      <c r="D24">
        <v>446859.16950000002</v>
      </c>
      <c r="E24" s="4">
        <v>641.79999999999995</v>
      </c>
      <c r="F24" s="5">
        <v>22.37841513</v>
      </c>
      <c r="G24" s="6">
        <f t="shared" si="0"/>
        <v>198853.06562550797</v>
      </c>
      <c r="H24">
        <f t="shared" si="1"/>
        <v>3.917761561181087</v>
      </c>
    </row>
    <row r="25" spans="1:8" x14ac:dyDescent="0.2">
      <c r="A25" t="s">
        <v>30</v>
      </c>
      <c r="B25">
        <v>1913</v>
      </c>
      <c r="C25">
        <v>36034</v>
      </c>
      <c r="D25">
        <v>446859.16950000002</v>
      </c>
      <c r="E25" s="4">
        <v>954.28000000000009</v>
      </c>
      <c r="F25" s="5">
        <v>22.37841513</v>
      </c>
      <c r="G25" s="6">
        <f t="shared" si="0"/>
        <v>98694.212623805332</v>
      </c>
      <c r="H25">
        <f t="shared" si="1"/>
        <v>5.3088749514347562</v>
      </c>
    </row>
    <row r="26" spans="1:8" x14ac:dyDescent="0.2">
      <c r="A26" t="s">
        <v>31</v>
      </c>
      <c r="B26">
        <v>2897</v>
      </c>
      <c r="C26">
        <v>18911</v>
      </c>
      <c r="D26">
        <v>446859.16950000002</v>
      </c>
      <c r="E26" s="4">
        <v>879.99</v>
      </c>
      <c r="F26" s="5">
        <v>22.37841513</v>
      </c>
      <c r="G26" s="6">
        <f t="shared" si="0"/>
        <v>37090.122422168875</v>
      </c>
      <c r="H26">
        <f t="shared" si="1"/>
        <v>15.319126434350377</v>
      </c>
    </row>
    <row r="27" spans="1:8" x14ac:dyDescent="0.2">
      <c r="A27" t="s">
        <v>32</v>
      </c>
      <c r="B27">
        <v>9104</v>
      </c>
      <c r="C27">
        <v>47713</v>
      </c>
      <c r="D27">
        <v>446859.16950000002</v>
      </c>
      <c r="E27" s="4">
        <v>1070.97</v>
      </c>
      <c r="F27" s="5">
        <v>22.37841513</v>
      </c>
      <c r="G27" s="6">
        <f t="shared" si="0"/>
        <v>24467.926870722247</v>
      </c>
      <c r="H27">
        <f t="shared" si="1"/>
        <v>19.080753673003166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Sheet1!Tt_sums_2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Shannon</dc:creator>
  <cp:lastModifiedBy>Shannon, Kelly Christopher</cp:lastModifiedBy>
  <dcterms:created xsi:type="dcterms:W3CDTF">2025-01-22T01:18:34Z</dcterms:created>
  <dcterms:modified xsi:type="dcterms:W3CDTF">2025-01-28T02:51:13Z</dcterms:modified>
</cp:coreProperties>
</file>