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0490" windowHeight="7620"/>
  </bookViews>
  <sheets>
    <sheet name="By 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59" i="1" l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D59" i="1"/>
  <c r="B59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B4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32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B14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F59" i="1" s="1"/>
  <c r="E50" i="1"/>
  <c r="D50" i="1"/>
  <c r="C50" i="1"/>
  <c r="F49" i="1"/>
  <c r="E49" i="1"/>
  <c r="D49" i="1"/>
  <c r="C49" i="1"/>
  <c r="C59" i="1" s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6" i="1"/>
  <c r="E26" i="1"/>
  <c r="D26" i="1"/>
  <c r="C26" i="1"/>
  <c r="F25" i="1"/>
  <c r="E25" i="1"/>
  <c r="D25" i="1"/>
  <c r="C25" i="1"/>
  <c r="F24" i="1"/>
  <c r="F32" i="1" s="1"/>
  <c r="E24" i="1"/>
  <c r="E32" i="1" s="1"/>
  <c r="D24" i="1"/>
  <c r="D32" i="1" s="1"/>
  <c r="C24" i="1"/>
  <c r="C32" i="1" s="1"/>
  <c r="Q20" i="1"/>
  <c r="P20" i="1"/>
  <c r="O20" i="1"/>
  <c r="N20" i="1"/>
  <c r="M20" i="1"/>
  <c r="L20" i="1"/>
  <c r="K20" i="1"/>
  <c r="J20" i="1"/>
  <c r="I20" i="1"/>
  <c r="H20" i="1"/>
  <c r="G20" i="1"/>
  <c r="F20" i="1"/>
  <c r="B20" i="1"/>
  <c r="E19" i="1"/>
  <c r="D19" i="1"/>
  <c r="C19" i="1"/>
  <c r="E18" i="1"/>
  <c r="D18" i="1"/>
  <c r="C18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59" i="1" l="1"/>
  <c r="D42" i="1"/>
  <c r="E42" i="1"/>
  <c r="C42" i="1"/>
  <c r="C14" i="1"/>
  <c r="E14" i="1"/>
  <c r="D14" i="1"/>
  <c r="E20" i="1"/>
  <c r="C20" i="1"/>
  <c r="D20" i="1"/>
</calcChain>
</file>

<file path=xl/comments1.xml><?xml version="1.0" encoding="utf-8"?>
<comments xmlns="http://schemas.openxmlformats.org/spreadsheetml/2006/main">
  <authors>
    <author>Sorice, Kristen A.</author>
  </authors>
  <commentList>
    <comment ref="BJ53" authorId="0" shapeId="0">
      <text>
        <r>
          <rPr>
            <b/>
            <sz val="9"/>
            <color indexed="81"/>
            <rFont val="Tahoma"/>
            <family val="2"/>
          </rPr>
          <t>Sorice, Kristen A.:</t>
        </r>
        <r>
          <rPr>
            <sz val="9"/>
            <color indexed="81"/>
            <rFont val="Tahoma"/>
            <family val="2"/>
          </rPr>
          <t xml:space="preserve">
same study as below</t>
        </r>
      </text>
    </comment>
    <comment ref="BJ54" authorId="0" shapeId="0">
      <text>
        <r>
          <rPr>
            <b/>
            <sz val="9"/>
            <color indexed="81"/>
            <rFont val="Tahoma"/>
            <family val="2"/>
          </rPr>
          <t>Sorice, Kristen A.:</t>
        </r>
        <r>
          <rPr>
            <sz val="9"/>
            <color indexed="81"/>
            <rFont val="Tahoma"/>
            <family val="2"/>
          </rPr>
          <t xml:space="preserve">
same study as above</t>
        </r>
      </text>
    </comment>
  </commentList>
</comments>
</file>

<file path=xl/sharedStrings.xml><?xml version="1.0" encoding="utf-8"?>
<sst xmlns="http://schemas.openxmlformats.org/spreadsheetml/2006/main" count="1398" uniqueCount="58">
  <si>
    <t>ACROSS SITE</t>
  </si>
  <si>
    <t>BREAST</t>
  </si>
  <si>
    <t>PROSTATE</t>
  </si>
  <si>
    <t>CERVICAL</t>
  </si>
  <si>
    <t>LUNG</t>
  </si>
  <si>
    <t>CRC</t>
  </si>
  <si>
    <t>GASTRIC</t>
  </si>
  <si>
    <t>HEAD &amp; NECK</t>
  </si>
  <si>
    <t>ANAL</t>
  </si>
  <si>
    <t>LIVER</t>
  </si>
  <si>
    <t>LYMPHOID</t>
  </si>
  <si>
    <t>MELANOMA</t>
  </si>
  <si>
    <t>THYROID</t>
  </si>
  <si>
    <t>GENERAL/OTHER</t>
  </si>
  <si>
    <t>INCIDENCE</t>
  </si>
  <si>
    <t># Studies</t>
  </si>
  <si>
    <t>Positive</t>
  </si>
  <si>
    <t>No assoc</t>
  </si>
  <si>
    <t>Inverse</t>
  </si>
  <si>
    <t>Yang index</t>
  </si>
  <si>
    <t>.</t>
  </si>
  <si>
    <t>Yost Index</t>
  </si>
  <si>
    <t>Messer SES Index</t>
  </si>
  <si>
    <t>Doubeni Index</t>
  </si>
  <si>
    <t>Palmer index</t>
  </si>
  <si>
    <t>Zhang Index</t>
  </si>
  <si>
    <t>Concentrated disadvantage (6 variables)</t>
  </si>
  <si>
    <t>Diez-Roux Index</t>
  </si>
  <si>
    <t>Area Deprivation Index</t>
  </si>
  <si>
    <t>Neighborhood Deprivation Index</t>
  </si>
  <si>
    <t>social deprivation index (SDI)</t>
  </si>
  <si>
    <t>Wheeler index</t>
  </si>
  <si>
    <t>OVARIAN</t>
  </si>
  <si>
    <t>DIAGNOSIS</t>
  </si>
  <si>
    <t>Unknown</t>
  </si>
  <si>
    <t>Banegas index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</si>
  <si>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</si>
  <si>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</si>
  <si>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</si>
  <si>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</si>
  <si>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</si>
  <si>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</si>
  <si>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</si>
  <si>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ACROSS SITES</t>
  </si>
  <si>
    <t>GENERAL CANCER</t>
  </si>
  <si>
    <t>TESTICULAR</t>
  </si>
  <si>
    <t>KIDNEY</t>
  </si>
  <si>
    <t>SURVIVAL</t>
  </si>
  <si>
    <t>Unk</t>
  </si>
  <si>
    <t>Beyer Index</t>
  </si>
  <si>
    <t>Coogan Index</t>
  </si>
  <si>
    <t>Lian Index</t>
  </si>
  <si>
    <t>ICE - Income</t>
  </si>
  <si>
    <t>Reitzel index</t>
  </si>
  <si>
    <t>TOTAL</t>
  </si>
  <si>
    <t>SCREENING</t>
  </si>
  <si>
    <t>Yost index</t>
  </si>
  <si>
    <t>Supplemental Table 4. Associations Found Across Outcomes by Cancer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</si>
</sst>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/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4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9"/>
  <sheetViews>
    <sheetView tabSelected="1" workbookViewId="0">
      <pane xSplit="1" topLeftCell="B1" activePane="topRight" state="frozen"/>
      <selection pane="topRight" activeCell="B56" sqref="B56"/>
    </sheetView>
  </sheetViews>
  <sheetFormatPr defaultRowHeight="15" x14ac:dyDescent="0.25"/>
  <cols>
    <col min="1" max="1" width="38.5703125" style="1" customWidth="1"/>
    <col min="2" max="2" width="8.42578125" style="1" customWidth="1"/>
    <col min="3" max="58" width="9.140625" style="24" customWidth="1"/>
    <col min="59" max="61" width="9.140625" style="1"/>
    <col min="62" max="66" width="9.140625" style="1" customWidth="1"/>
    <col min="67" max="16384" width="9.140625" style="1"/>
  </cols>
  <sheetData>
    <row r="1" spans="1:58" x14ac:dyDescent="0.25">
      <c r="A1" s="6" t="s">
        <v>57</v>
      </c>
    </row>
    <row r="2" spans="1:58" x14ac:dyDescent="0.25">
      <c r="A2" s="3"/>
      <c r="B2" s="27" t="s">
        <v>0</v>
      </c>
      <c r="C2" s="27"/>
      <c r="D2" s="27"/>
      <c r="E2" s="27"/>
      <c r="F2" s="27" t="s">
        <v>1</v>
      </c>
      <c r="G2" s="27"/>
      <c r="H2" s="27"/>
      <c r="I2" s="27"/>
      <c r="J2" s="27" t="s">
        <v>2</v>
      </c>
      <c r="K2" s="27"/>
      <c r="L2" s="27"/>
      <c r="M2" s="27"/>
      <c r="N2" s="27" t="s">
        <v>3</v>
      </c>
      <c r="O2" s="27"/>
      <c r="P2" s="27"/>
      <c r="Q2" s="27"/>
      <c r="R2" s="27" t="s">
        <v>4</v>
      </c>
      <c r="S2" s="27"/>
      <c r="T2" s="27"/>
      <c r="U2" s="27"/>
      <c r="V2" s="27" t="s">
        <v>5</v>
      </c>
      <c r="W2" s="27"/>
      <c r="X2" s="27"/>
      <c r="Y2" s="27"/>
      <c r="Z2" s="27" t="s">
        <v>6</v>
      </c>
      <c r="AA2" s="27"/>
      <c r="AB2" s="27"/>
      <c r="AC2" s="27"/>
      <c r="AD2" s="27" t="s">
        <v>7</v>
      </c>
      <c r="AE2" s="27"/>
      <c r="AF2" s="27"/>
      <c r="AG2" s="27"/>
      <c r="AH2" s="27" t="s">
        <v>8</v>
      </c>
      <c r="AI2" s="27"/>
      <c r="AJ2" s="27"/>
      <c r="AK2" s="27"/>
      <c r="AL2" s="27" t="s">
        <v>9</v>
      </c>
      <c r="AM2" s="27"/>
      <c r="AN2" s="27"/>
      <c r="AO2" s="27"/>
      <c r="AP2" s="27" t="s">
        <v>10</v>
      </c>
      <c r="AQ2" s="27"/>
      <c r="AR2" s="27"/>
      <c r="AS2" s="27"/>
      <c r="AT2" s="27" t="s">
        <v>11</v>
      </c>
      <c r="AU2" s="27"/>
      <c r="AV2" s="27"/>
      <c r="AW2" s="27"/>
      <c r="AX2" s="27" t="s">
        <v>12</v>
      </c>
      <c r="AY2" s="27"/>
      <c r="AZ2" s="27"/>
      <c r="BA2" s="27"/>
      <c r="BB2" s="27" t="s">
        <v>13</v>
      </c>
      <c r="BC2" s="27"/>
      <c r="BD2" s="27"/>
      <c r="BE2" s="27"/>
      <c r="BF2" s="1"/>
    </row>
    <row r="3" spans="1:58" x14ac:dyDescent="0.25">
      <c r="A3" s="28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15</v>
      </c>
      <c r="W3" s="2" t="s">
        <v>16</v>
      </c>
      <c r="X3" s="2" t="s">
        <v>17</v>
      </c>
      <c r="Y3" s="2" t="s">
        <v>18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15</v>
      </c>
      <c r="AE3" s="2" t="s">
        <v>16</v>
      </c>
      <c r="AF3" s="2" t="s">
        <v>17</v>
      </c>
      <c r="AG3" s="2" t="s">
        <v>18</v>
      </c>
      <c r="AH3" s="2" t="s">
        <v>15</v>
      </c>
      <c r="AI3" s="2" t="s">
        <v>16</v>
      </c>
      <c r="AJ3" s="2" t="s">
        <v>17</v>
      </c>
      <c r="AK3" s="2" t="s">
        <v>18</v>
      </c>
      <c r="AL3" s="2" t="s">
        <v>15</v>
      </c>
      <c r="AM3" s="2" t="s">
        <v>16</v>
      </c>
      <c r="AN3" s="2" t="s">
        <v>17</v>
      </c>
      <c r="AO3" s="2" t="s">
        <v>18</v>
      </c>
      <c r="AP3" s="2" t="s">
        <v>15</v>
      </c>
      <c r="AQ3" s="2" t="s">
        <v>16</v>
      </c>
      <c r="AR3" s="2" t="s">
        <v>17</v>
      </c>
      <c r="AS3" s="2" t="s">
        <v>18</v>
      </c>
      <c r="AT3" s="2" t="s">
        <v>15</v>
      </c>
      <c r="AU3" s="2" t="s">
        <v>16</v>
      </c>
      <c r="AV3" s="2" t="s">
        <v>17</v>
      </c>
      <c r="AW3" s="2" t="s">
        <v>18</v>
      </c>
      <c r="AX3" s="2" t="s">
        <v>15</v>
      </c>
      <c r="AY3" s="2" t="s">
        <v>16</v>
      </c>
      <c r="AZ3" s="2" t="s">
        <v>17</v>
      </c>
      <c r="BA3" s="2" t="s">
        <v>18</v>
      </c>
      <c r="BB3" s="2" t="s">
        <v>15</v>
      </c>
      <c r="BC3" s="2" t="s">
        <v>16</v>
      </c>
      <c r="BD3" s="2" t="s">
        <v>17</v>
      </c>
      <c r="BE3" s="2" t="s">
        <v>18</v>
      </c>
      <c r="BF3" s="1"/>
    </row>
    <row r="4" spans="1:58" x14ac:dyDescent="0.25">
      <c r="A4" s="3" t="s">
        <v>19</v>
      </c>
      <c r="B4" s="4">
        <v>2</v>
      </c>
      <c r="C4" s="4">
        <f t="shared" ref="C4:E5" si="0">SUM(G4,K4,O4,S4,W4,AA4,AE4,AI4,AM4,AQ4,AU4,AY4)</f>
        <v>11</v>
      </c>
      <c r="D4" s="4">
        <f t="shared" si="0"/>
        <v>28</v>
      </c>
      <c r="E4" s="4">
        <f t="shared" si="0"/>
        <v>57</v>
      </c>
      <c r="F4" s="4">
        <v>0</v>
      </c>
      <c r="G4" s="4" t="s">
        <v>20</v>
      </c>
      <c r="H4" s="4" t="s">
        <v>20</v>
      </c>
      <c r="I4" s="4" t="s">
        <v>20</v>
      </c>
      <c r="J4" s="4">
        <v>0</v>
      </c>
      <c r="K4" s="4" t="s">
        <v>20</v>
      </c>
      <c r="L4" s="4" t="s">
        <v>20</v>
      </c>
      <c r="M4" s="4" t="s">
        <v>20</v>
      </c>
      <c r="N4" s="4">
        <v>0</v>
      </c>
      <c r="O4" s="4" t="s">
        <v>20</v>
      </c>
      <c r="P4" s="4" t="s">
        <v>20</v>
      </c>
      <c r="Q4" s="4" t="s">
        <v>20</v>
      </c>
      <c r="R4" s="4">
        <v>2</v>
      </c>
      <c r="S4" s="4">
        <v>11</v>
      </c>
      <c r="T4" s="4">
        <v>28</v>
      </c>
      <c r="U4" s="4">
        <v>57</v>
      </c>
      <c r="V4" s="4">
        <v>0</v>
      </c>
      <c r="W4" s="4" t="s">
        <v>20</v>
      </c>
      <c r="X4" s="4" t="s">
        <v>20</v>
      </c>
      <c r="Y4" s="4" t="s">
        <v>20</v>
      </c>
      <c r="Z4" s="4">
        <v>0</v>
      </c>
      <c r="AA4" s="4" t="s">
        <v>20</v>
      </c>
      <c r="AB4" s="4" t="s">
        <v>20</v>
      </c>
      <c r="AC4" s="4" t="s">
        <v>20</v>
      </c>
      <c r="AD4" s="4">
        <v>0</v>
      </c>
      <c r="AE4" s="4" t="s">
        <v>20</v>
      </c>
      <c r="AF4" s="4" t="s">
        <v>20</v>
      </c>
      <c r="AG4" s="4" t="s">
        <v>20</v>
      </c>
      <c r="AH4" s="4">
        <v>0</v>
      </c>
      <c r="AI4" s="4" t="s">
        <v>20</v>
      </c>
      <c r="AJ4" s="4" t="s">
        <v>20</v>
      </c>
      <c r="AK4" s="4" t="s">
        <v>20</v>
      </c>
      <c r="AL4" s="4">
        <v>0</v>
      </c>
      <c r="AM4" s="4" t="s">
        <v>20</v>
      </c>
      <c r="AN4" s="4" t="s">
        <v>20</v>
      </c>
      <c r="AO4" s="4" t="s">
        <v>20</v>
      </c>
      <c r="AP4" s="4">
        <v>0</v>
      </c>
      <c r="AQ4" s="4" t="s">
        <v>20</v>
      </c>
      <c r="AR4" s="4" t="s">
        <v>20</v>
      </c>
      <c r="AS4" s="4" t="s">
        <v>20</v>
      </c>
      <c r="AT4" s="4">
        <v>0</v>
      </c>
      <c r="AU4" s="4" t="s">
        <v>20</v>
      </c>
      <c r="AV4" s="4" t="s">
        <v>20</v>
      </c>
      <c r="AW4" s="4" t="s">
        <v>20</v>
      </c>
      <c r="AX4" s="4">
        <v>0</v>
      </c>
      <c r="AY4" s="4" t="s">
        <v>20</v>
      </c>
      <c r="AZ4" s="4" t="s">
        <v>20</v>
      </c>
      <c r="BA4" s="4" t="s">
        <v>20</v>
      </c>
      <c r="BB4" s="4">
        <v>0</v>
      </c>
      <c r="BC4" s="4" t="s">
        <v>20</v>
      </c>
      <c r="BD4" s="4" t="s">
        <v>20</v>
      </c>
      <c r="BE4" s="4" t="s">
        <v>20</v>
      </c>
      <c r="BF4" s="1"/>
    </row>
    <row r="5" spans="1:58" x14ac:dyDescent="0.25">
      <c r="A5" s="26" t="s">
        <v>21</v>
      </c>
      <c r="B5" s="4">
        <v>16</v>
      </c>
      <c r="C5" s="4">
        <f t="shared" si="0"/>
        <v>51</v>
      </c>
      <c r="D5" s="4">
        <f t="shared" si="0"/>
        <v>112</v>
      </c>
      <c r="E5" s="4">
        <f>SUM(I5,M5,Q5,U5,Y5,AC5,AG5,AK5,AO5,AS5,AW5,BA5)</f>
        <v>65</v>
      </c>
      <c r="F5" s="4">
        <v>4</v>
      </c>
      <c r="G5" s="4">
        <v>11</v>
      </c>
      <c r="H5" s="4">
        <v>3</v>
      </c>
      <c r="I5" s="4">
        <v>0</v>
      </c>
      <c r="J5" s="4">
        <v>1</v>
      </c>
      <c r="K5" s="4">
        <v>4</v>
      </c>
      <c r="L5" s="4">
        <v>0</v>
      </c>
      <c r="M5" s="4">
        <v>0</v>
      </c>
      <c r="N5" s="4">
        <v>3</v>
      </c>
      <c r="O5" s="4">
        <v>3</v>
      </c>
      <c r="P5" s="4">
        <v>4</v>
      </c>
      <c r="Q5" s="4">
        <v>20</v>
      </c>
      <c r="R5" s="4">
        <v>2</v>
      </c>
      <c r="S5" s="4">
        <v>4</v>
      </c>
      <c r="T5" s="4">
        <v>3</v>
      </c>
      <c r="U5" s="4">
        <v>11</v>
      </c>
      <c r="V5" s="4">
        <v>2</v>
      </c>
      <c r="W5" s="4">
        <v>3</v>
      </c>
      <c r="X5" s="4">
        <v>3</v>
      </c>
      <c r="Y5" s="4">
        <v>4</v>
      </c>
      <c r="Z5" s="4">
        <v>2</v>
      </c>
      <c r="AA5" s="4">
        <v>0</v>
      </c>
      <c r="AB5" s="4">
        <v>5</v>
      </c>
      <c r="AC5" s="4">
        <v>4</v>
      </c>
      <c r="AD5" s="4">
        <v>2</v>
      </c>
      <c r="AE5" s="4">
        <v>4</v>
      </c>
      <c r="AF5" s="4">
        <v>21</v>
      </c>
      <c r="AG5" s="4">
        <v>17</v>
      </c>
      <c r="AH5" s="4">
        <v>1</v>
      </c>
      <c r="AI5" s="4">
        <v>0</v>
      </c>
      <c r="AJ5" s="4">
        <v>9</v>
      </c>
      <c r="AK5" s="4">
        <v>1</v>
      </c>
      <c r="AL5" s="4">
        <v>1</v>
      </c>
      <c r="AM5" s="4">
        <v>0</v>
      </c>
      <c r="AN5" s="4">
        <v>2</v>
      </c>
      <c r="AO5" s="4">
        <v>2</v>
      </c>
      <c r="AP5" s="4">
        <v>2</v>
      </c>
      <c r="AQ5" s="4">
        <v>18</v>
      </c>
      <c r="AR5" s="4">
        <v>62</v>
      </c>
      <c r="AS5" s="4">
        <v>6</v>
      </c>
      <c r="AT5" s="4">
        <v>1</v>
      </c>
      <c r="AU5" s="4">
        <v>2</v>
      </c>
      <c r="AV5" s="4">
        <v>0</v>
      </c>
      <c r="AW5" s="4">
        <v>0</v>
      </c>
      <c r="AX5" s="4">
        <v>1</v>
      </c>
      <c r="AY5" s="4">
        <v>2</v>
      </c>
      <c r="AZ5" s="4">
        <v>0</v>
      </c>
      <c r="BA5" s="4">
        <v>0</v>
      </c>
      <c r="BB5" s="4">
        <v>0</v>
      </c>
      <c r="BC5" s="4" t="s">
        <v>20</v>
      </c>
      <c r="BD5" s="4" t="s">
        <v>20</v>
      </c>
      <c r="BE5" s="4" t="s">
        <v>20</v>
      </c>
      <c r="BF5" s="1"/>
    </row>
    <row r="6" spans="1:58" x14ac:dyDescent="0.25">
      <c r="A6" s="26" t="s">
        <v>22</v>
      </c>
      <c r="B6" s="4">
        <v>1</v>
      </c>
      <c r="C6" s="4">
        <f t="shared" ref="C6:E8" si="1">SUM(G6,K6,O6,S6,W6,AA6,AE6,AI6,AM6,AQ6,AU6,AY6)</f>
        <v>0</v>
      </c>
      <c r="D6" s="4">
        <f t="shared" si="1"/>
        <v>1</v>
      </c>
      <c r="E6" s="4">
        <f t="shared" si="1"/>
        <v>1</v>
      </c>
      <c r="F6" s="4">
        <v>0</v>
      </c>
      <c r="G6" s="4" t="s">
        <v>20</v>
      </c>
      <c r="H6" s="4" t="s">
        <v>20</v>
      </c>
      <c r="I6" s="4" t="s">
        <v>20</v>
      </c>
      <c r="J6" s="4">
        <v>1</v>
      </c>
      <c r="K6" s="4">
        <v>0</v>
      </c>
      <c r="L6" s="4">
        <v>1</v>
      </c>
      <c r="M6" s="4">
        <v>1</v>
      </c>
      <c r="N6" s="4">
        <v>0</v>
      </c>
      <c r="O6" s="4" t="s">
        <v>20</v>
      </c>
      <c r="P6" s="4" t="s">
        <v>20</v>
      </c>
      <c r="Q6" s="4" t="s">
        <v>20</v>
      </c>
      <c r="R6" s="4">
        <v>0</v>
      </c>
      <c r="S6" s="4" t="s">
        <v>20</v>
      </c>
      <c r="T6" s="4" t="s">
        <v>20</v>
      </c>
      <c r="U6" s="4" t="s">
        <v>20</v>
      </c>
      <c r="V6" s="4">
        <v>0</v>
      </c>
      <c r="W6" s="4" t="s">
        <v>20</v>
      </c>
      <c r="X6" s="4" t="s">
        <v>20</v>
      </c>
      <c r="Y6" s="4" t="s">
        <v>20</v>
      </c>
      <c r="Z6" s="4">
        <v>0</v>
      </c>
      <c r="AA6" s="4" t="s">
        <v>20</v>
      </c>
      <c r="AB6" s="4" t="s">
        <v>20</v>
      </c>
      <c r="AC6" s="4" t="s">
        <v>20</v>
      </c>
      <c r="AD6" s="4">
        <v>0</v>
      </c>
      <c r="AE6" s="4" t="s">
        <v>20</v>
      </c>
      <c r="AF6" s="4" t="s">
        <v>20</v>
      </c>
      <c r="AG6" s="4" t="s">
        <v>20</v>
      </c>
      <c r="AH6" s="4">
        <v>0</v>
      </c>
      <c r="AI6" s="4" t="s">
        <v>20</v>
      </c>
      <c r="AJ6" s="4" t="s">
        <v>20</v>
      </c>
      <c r="AK6" s="4" t="s">
        <v>20</v>
      </c>
      <c r="AL6" s="4">
        <v>0</v>
      </c>
      <c r="AM6" s="4" t="s">
        <v>20</v>
      </c>
      <c r="AN6" s="4" t="s">
        <v>20</v>
      </c>
      <c r="AO6" s="4" t="s">
        <v>20</v>
      </c>
      <c r="AP6" s="4">
        <v>0</v>
      </c>
      <c r="AQ6" s="4" t="s">
        <v>20</v>
      </c>
      <c r="AR6" s="4" t="s">
        <v>20</v>
      </c>
      <c r="AS6" s="4" t="s">
        <v>20</v>
      </c>
      <c r="AT6" s="4">
        <v>0</v>
      </c>
      <c r="AU6" s="4" t="s">
        <v>20</v>
      </c>
      <c r="AV6" s="4" t="s">
        <v>20</v>
      </c>
      <c r="AW6" s="4" t="s">
        <v>20</v>
      </c>
      <c r="AX6" s="4">
        <v>0</v>
      </c>
      <c r="AY6" s="4" t="s">
        <v>20</v>
      </c>
      <c r="AZ6" s="4" t="s">
        <v>20</v>
      </c>
      <c r="BA6" s="4" t="s">
        <v>20</v>
      </c>
      <c r="BB6" s="4">
        <v>0</v>
      </c>
      <c r="BC6" s="4" t="s">
        <v>20</v>
      </c>
      <c r="BD6" s="4" t="s">
        <v>20</v>
      </c>
      <c r="BE6" s="4" t="s">
        <v>20</v>
      </c>
      <c r="BF6" s="1"/>
    </row>
    <row r="7" spans="1:58" x14ac:dyDescent="0.25">
      <c r="A7" s="26" t="s">
        <v>23</v>
      </c>
      <c r="B7" s="4">
        <v>1</v>
      </c>
      <c r="C7" s="4">
        <f>SUM(G7,K7,O7,S7,W7,AA7,AE7,AI7,AM7,AQ7,AU7,AY7)</f>
        <v>0</v>
      </c>
      <c r="D7" s="4">
        <f>SUM(H7,L7,P7,T7,X7,AB7,AF7,AJ7,AN7,AR7,AV7,AZ7)</f>
        <v>0</v>
      </c>
      <c r="E7" s="4">
        <f>SUM(I7,M7,Q7,U7,Y7,AC7,AG7,AK7,AO7,AS7,AW7,BA7)</f>
        <v>1</v>
      </c>
      <c r="F7" s="4">
        <v>0</v>
      </c>
      <c r="G7" s="4" t="s">
        <v>20</v>
      </c>
      <c r="H7" s="4" t="s">
        <v>20</v>
      </c>
      <c r="I7" s="4" t="s">
        <v>20</v>
      </c>
      <c r="J7" s="4">
        <v>0</v>
      </c>
      <c r="K7" s="4" t="s">
        <v>20</v>
      </c>
      <c r="L7" s="4" t="s">
        <v>20</v>
      </c>
      <c r="M7" s="4" t="s">
        <v>20</v>
      </c>
      <c r="N7" s="4">
        <v>0</v>
      </c>
      <c r="O7" s="4" t="s">
        <v>20</v>
      </c>
      <c r="P7" s="4" t="s">
        <v>20</v>
      </c>
      <c r="Q7" s="4" t="s">
        <v>20</v>
      </c>
      <c r="R7" s="4">
        <v>0</v>
      </c>
      <c r="S7" s="4" t="s">
        <v>20</v>
      </c>
      <c r="T7" s="4" t="s">
        <v>20</v>
      </c>
      <c r="U7" s="4" t="s">
        <v>20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 t="s">
        <v>20</v>
      </c>
      <c r="AB7" s="4" t="s">
        <v>20</v>
      </c>
      <c r="AC7" s="4" t="s">
        <v>20</v>
      </c>
      <c r="AD7" s="4">
        <v>0</v>
      </c>
      <c r="AE7" s="4" t="s">
        <v>20</v>
      </c>
      <c r="AF7" s="4" t="s">
        <v>20</v>
      </c>
      <c r="AG7" s="4" t="s">
        <v>20</v>
      </c>
      <c r="AH7" s="4">
        <v>0</v>
      </c>
      <c r="AI7" s="4" t="s">
        <v>20</v>
      </c>
      <c r="AJ7" s="4" t="s">
        <v>20</v>
      </c>
      <c r="AK7" s="4" t="s">
        <v>20</v>
      </c>
      <c r="AL7" s="4">
        <v>0</v>
      </c>
      <c r="AM7" s="4" t="s">
        <v>20</v>
      </c>
      <c r="AN7" s="4" t="s">
        <v>20</v>
      </c>
      <c r="AO7" s="4" t="s">
        <v>20</v>
      </c>
      <c r="AP7" s="4">
        <v>0</v>
      </c>
      <c r="AQ7" s="4" t="s">
        <v>20</v>
      </c>
      <c r="AR7" s="4" t="s">
        <v>20</v>
      </c>
      <c r="AS7" s="4" t="s">
        <v>20</v>
      </c>
      <c r="AT7" s="4">
        <v>0</v>
      </c>
      <c r="AU7" s="4" t="s">
        <v>20</v>
      </c>
      <c r="AV7" s="4" t="s">
        <v>20</v>
      </c>
      <c r="AW7" s="4" t="s">
        <v>20</v>
      </c>
      <c r="AX7" s="4">
        <v>0</v>
      </c>
      <c r="AY7" s="4" t="s">
        <v>20</v>
      </c>
      <c r="AZ7" s="4" t="s">
        <v>20</v>
      </c>
      <c r="BA7" s="4" t="s">
        <v>20</v>
      </c>
      <c r="BB7" s="4">
        <v>0</v>
      </c>
      <c r="BC7" s="4" t="s">
        <v>20</v>
      </c>
      <c r="BD7" s="4" t="s">
        <v>20</v>
      </c>
      <c r="BE7" s="4" t="s">
        <v>20</v>
      </c>
      <c r="BF7" s="1"/>
    </row>
    <row r="8" spans="1:58" x14ac:dyDescent="0.25">
      <c r="A8" s="26" t="s">
        <v>24</v>
      </c>
      <c r="B8" s="4">
        <v>1</v>
      </c>
      <c r="C8" s="4">
        <f t="shared" si="1"/>
        <v>0</v>
      </c>
      <c r="D8" s="4">
        <f t="shared" si="1"/>
        <v>1</v>
      </c>
      <c r="E8" s="4">
        <f t="shared" si="1"/>
        <v>0</v>
      </c>
      <c r="F8" s="4">
        <v>1</v>
      </c>
      <c r="G8" s="4">
        <v>0</v>
      </c>
      <c r="H8" s="4">
        <v>1</v>
      </c>
      <c r="I8" s="4">
        <v>0</v>
      </c>
      <c r="J8" s="4">
        <v>0</v>
      </c>
      <c r="K8" s="4" t="s">
        <v>20</v>
      </c>
      <c r="L8" s="4" t="s">
        <v>20</v>
      </c>
      <c r="M8" s="4" t="s">
        <v>20</v>
      </c>
      <c r="N8" s="4">
        <v>0</v>
      </c>
      <c r="O8" s="4" t="s">
        <v>20</v>
      </c>
      <c r="P8" s="4" t="s">
        <v>20</v>
      </c>
      <c r="Q8" s="4" t="s">
        <v>20</v>
      </c>
      <c r="R8" s="4">
        <v>0</v>
      </c>
      <c r="S8" s="4" t="s">
        <v>20</v>
      </c>
      <c r="T8" s="4" t="s">
        <v>20</v>
      </c>
      <c r="U8" s="4" t="s">
        <v>20</v>
      </c>
      <c r="V8" s="4">
        <v>0</v>
      </c>
      <c r="W8" s="4" t="s">
        <v>20</v>
      </c>
      <c r="X8" s="4" t="s">
        <v>20</v>
      </c>
      <c r="Y8" s="4" t="s">
        <v>20</v>
      </c>
      <c r="Z8" s="4">
        <v>0</v>
      </c>
      <c r="AA8" s="4" t="s">
        <v>20</v>
      </c>
      <c r="AB8" s="4" t="s">
        <v>20</v>
      </c>
      <c r="AC8" s="4" t="s">
        <v>20</v>
      </c>
      <c r="AD8" s="4">
        <v>0</v>
      </c>
      <c r="AE8" s="4" t="s">
        <v>20</v>
      </c>
      <c r="AF8" s="4" t="s">
        <v>20</v>
      </c>
      <c r="AG8" s="4" t="s">
        <v>20</v>
      </c>
      <c r="AH8" s="4">
        <v>0</v>
      </c>
      <c r="AI8" s="4" t="s">
        <v>20</v>
      </c>
      <c r="AJ8" s="4" t="s">
        <v>20</v>
      </c>
      <c r="AK8" s="4" t="s">
        <v>20</v>
      </c>
      <c r="AL8" s="4">
        <v>0</v>
      </c>
      <c r="AM8" s="4" t="s">
        <v>20</v>
      </c>
      <c r="AN8" s="4" t="s">
        <v>20</v>
      </c>
      <c r="AO8" s="4" t="s">
        <v>20</v>
      </c>
      <c r="AP8" s="4">
        <v>0</v>
      </c>
      <c r="AQ8" s="4" t="s">
        <v>20</v>
      </c>
      <c r="AR8" s="4" t="s">
        <v>20</v>
      </c>
      <c r="AS8" s="4" t="s">
        <v>20</v>
      </c>
      <c r="AT8" s="4">
        <v>0</v>
      </c>
      <c r="AU8" s="4" t="s">
        <v>20</v>
      </c>
      <c r="AV8" s="4" t="s">
        <v>20</v>
      </c>
      <c r="AW8" s="4" t="s">
        <v>20</v>
      </c>
      <c r="AX8" s="4">
        <v>0</v>
      </c>
      <c r="AY8" s="4" t="s">
        <v>20</v>
      </c>
      <c r="AZ8" s="4" t="s">
        <v>20</v>
      </c>
      <c r="BA8" s="4" t="s">
        <v>20</v>
      </c>
      <c r="BB8" s="4">
        <v>0</v>
      </c>
      <c r="BC8" s="4" t="s">
        <v>20</v>
      </c>
      <c r="BD8" s="4" t="s">
        <v>20</v>
      </c>
      <c r="BE8" s="4" t="s">
        <v>20</v>
      </c>
      <c r="BF8" s="1"/>
    </row>
    <row r="9" spans="1:58" x14ac:dyDescent="0.25">
      <c r="A9" s="26" t="s">
        <v>25</v>
      </c>
      <c r="B9" s="4">
        <v>1</v>
      </c>
      <c r="C9" s="4">
        <f t="shared" ref="C9:E10" si="2">SUM(G9,K9,O9,S9,W9,AA9,AE9,AI9,AM9,AQ9,AU9,AY9)</f>
        <v>0</v>
      </c>
      <c r="D9" s="4">
        <f t="shared" si="2"/>
        <v>23</v>
      </c>
      <c r="E9" s="4">
        <f t="shared" si="2"/>
        <v>4</v>
      </c>
      <c r="F9" s="4">
        <v>0</v>
      </c>
      <c r="G9" s="4" t="s">
        <v>20</v>
      </c>
      <c r="H9" s="4" t="s">
        <v>20</v>
      </c>
      <c r="I9" s="4" t="s">
        <v>20</v>
      </c>
      <c r="J9" s="4">
        <v>0</v>
      </c>
      <c r="K9" s="4" t="s">
        <v>20</v>
      </c>
      <c r="L9" s="4" t="s">
        <v>20</v>
      </c>
      <c r="M9" s="4" t="s">
        <v>20</v>
      </c>
      <c r="N9" s="4">
        <v>0</v>
      </c>
      <c r="O9" s="4" t="s">
        <v>20</v>
      </c>
      <c r="P9" s="4" t="s">
        <v>20</v>
      </c>
      <c r="Q9" s="4" t="s">
        <v>20</v>
      </c>
      <c r="R9" s="4">
        <v>0</v>
      </c>
      <c r="S9" s="4" t="s">
        <v>20</v>
      </c>
      <c r="T9" s="4" t="s">
        <v>20</v>
      </c>
      <c r="U9" s="4" t="s">
        <v>20</v>
      </c>
      <c r="V9" s="4">
        <v>1</v>
      </c>
      <c r="W9" s="4">
        <v>0</v>
      </c>
      <c r="X9" s="4">
        <v>23</v>
      </c>
      <c r="Y9" s="4">
        <v>4</v>
      </c>
      <c r="Z9" s="4">
        <v>0</v>
      </c>
      <c r="AA9" s="4" t="s">
        <v>20</v>
      </c>
      <c r="AB9" s="4" t="s">
        <v>20</v>
      </c>
      <c r="AC9" s="4" t="s">
        <v>20</v>
      </c>
      <c r="AD9" s="4">
        <v>0</v>
      </c>
      <c r="AE9" s="4" t="s">
        <v>20</v>
      </c>
      <c r="AF9" s="4" t="s">
        <v>20</v>
      </c>
      <c r="AG9" s="4" t="s">
        <v>20</v>
      </c>
      <c r="AH9" s="4">
        <v>0</v>
      </c>
      <c r="AI9" s="4" t="s">
        <v>20</v>
      </c>
      <c r="AJ9" s="4" t="s">
        <v>20</v>
      </c>
      <c r="AK9" s="4" t="s">
        <v>20</v>
      </c>
      <c r="AL9" s="4">
        <v>0</v>
      </c>
      <c r="AM9" s="4" t="s">
        <v>20</v>
      </c>
      <c r="AN9" s="4" t="s">
        <v>20</v>
      </c>
      <c r="AO9" s="4" t="s">
        <v>20</v>
      </c>
      <c r="AP9" s="4">
        <v>0</v>
      </c>
      <c r="AQ9" s="4" t="s">
        <v>20</v>
      </c>
      <c r="AR9" s="4" t="s">
        <v>20</v>
      </c>
      <c r="AS9" s="4" t="s">
        <v>20</v>
      </c>
      <c r="AT9" s="4">
        <v>0</v>
      </c>
      <c r="AU9" s="4" t="s">
        <v>20</v>
      </c>
      <c r="AV9" s="4" t="s">
        <v>20</v>
      </c>
      <c r="AW9" s="4" t="s">
        <v>20</v>
      </c>
      <c r="AX9" s="4">
        <v>0</v>
      </c>
      <c r="AY9" s="4" t="s">
        <v>20</v>
      </c>
      <c r="AZ9" s="4" t="s">
        <v>20</v>
      </c>
      <c r="BA9" s="4" t="s">
        <v>20</v>
      </c>
      <c r="BB9" s="4">
        <v>0</v>
      </c>
      <c r="BC9" s="4" t="s">
        <v>20</v>
      </c>
      <c r="BD9" s="4" t="s">
        <v>20</v>
      </c>
      <c r="BE9" s="4" t="s">
        <v>20</v>
      </c>
      <c r="BF9" s="1"/>
    </row>
    <row r="10" spans="1:58" x14ac:dyDescent="0.25">
      <c r="A10" s="26" t="s">
        <v>26</v>
      </c>
      <c r="B10" s="4">
        <v>1</v>
      </c>
      <c r="C10" s="4">
        <f t="shared" si="2"/>
        <v>0</v>
      </c>
      <c r="D10" s="4">
        <f t="shared" si="2"/>
        <v>0</v>
      </c>
      <c r="E10" s="4">
        <f t="shared" si="2"/>
        <v>2</v>
      </c>
      <c r="F10" s="4">
        <v>0</v>
      </c>
      <c r="G10" s="4" t="s">
        <v>20</v>
      </c>
      <c r="H10" s="4" t="s">
        <v>20</v>
      </c>
      <c r="I10" s="4" t="s">
        <v>20</v>
      </c>
      <c r="J10" s="4">
        <v>0</v>
      </c>
      <c r="K10" s="4" t="s">
        <v>20</v>
      </c>
      <c r="L10" s="4" t="s">
        <v>20</v>
      </c>
      <c r="M10" s="4" t="s">
        <v>20</v>
      </c>
      <c r="N10" s="4">
        <v>0</v>
      </c>
      <c r="O10" s="4" t="s">
        <v>20</v>
      </c>
      <c r="P10" s="4" t="s">
        <v>20</v>
      </c>
      <c r="Q10" s="4" t="s">
        <v>20</v>
      </c>
      <c r="R10" s="4">
        <v>0</v>
      </c>
      <c r="S10" s="4" t="s">
        <v>20</v>
      </c>
      <c r="T10" s="4" t="s">
        <v>20</v>
      </c>
      <c r="U10" s="4" t="s">
        <v>20</v>
      </c>
      <c r="V10" s="4">
        <v>1</v>
      </c>
      <c r="W10" s="4">
        <v>0</v>
      </c>
      <c r="X10" s="4">
        <v>0</v>
      </c>
      <c r="Y10" s="4">
        <v>2</v>
      </c>
      <c r="Z10" s="4">
        <v>0</v>
      </c>
      <c r="AA10" s="4" t="s">
        <v>20</v>
      </c>
      <c r="AB10" s="4" t="s">
        <v>20</v>
      </c>
      <c r="AC10" s="4" t="s">
        <v>20</v>
      </c>
      <c r="AD10" s="4">
        <v>0</v>
      </c>
      <c r="AE10" s="4" t="s">
        <v>20</v>
      </c>
      <c r="AF10" s="4" t="s">
        <v>20</v>
      </c>
      <c r="AG10" s="4" t="s">
        <v>20</v>
      </c>
      <c r="AH10" s="4">
        <v>0</v>
      </c>
      <c r="AI10" s="4" t="s">
        <v>20</v>
      </c>
      <c r="AJ10" s="4" t="s">
        <v>20</v>
      </c>
      <c r="AK10" s="4" t="s">
        <v>20</v>
      </c>
      <c r="AL10" s="4">
        <v>0</v>
      </c>
      <c r="AM10" s="4" t="s">
        <v>20</v>
      </c>
      <c r="AN10" s="4" t="s">
        <v>20</v>
      </c>
      <c r="AO10" s="4" t="s">
        <v>20</v>
      </c>
      <c r="AP10" s="4">
        <v>0</v>
      </c>
      <c r="AQ10" s="4" t="s">
        <v>20</v>
      </c>
      <c r="AR10" s="4" t="s">
        <v>20</v>
      </c>
      <c r="AS10" s="4" t="s">
        <v>20</v>
      </c>
      <c r="AT10" s="4">
        <v>0</v>
      </c>
      <c r="AU10" s="4" t="s">
        <v>20</v>
      </c>
      <c r="AV10" s="4" t="s">
        <v>20</v>
      </c>
      <c r="AW10" s="4" t="s">
        <v>20</v>
      </c>
      <c r="AX10" s="4">
        <v>0</v>
      </c>
      <c r="AY10" s="4" t="s">
        <v>20</v>
      </c>
      <c r="AZ10" s="4" t="s">
        <v>20</v>
      </c>
      <c r="BA10" s="4" t="s">
        <v>20</v>
      </c>
      <c r="BB10" s="4">
        <v>0</v>
      </c>
      <c r="BC10" s="4" t="s">
        <v>20</v>
      </c>
      <c r="BD10" s="4" t="s">
        <v>20</v>
      </c>
      <c r="BE10" s="4" t="s">
        <v>20</v>
      </c>
      <c r="BF10" s="1"/>
    </row>
    <row r="11" spans="1:58" x14ac:dyDescent="0.25">
      <c r="A11" s="3" t="s">
        <v>27</v>
      </c>
      <c r="B11" s="4">
        <v>1</v>
      </c>
      <c r="C11" s="4">
        <f t="shared" ref="C11:E13" si="3">SUM(G11,K11,O11,S11,W11,AA11,AE11,AI11,AM11,AQ11,AU11,AY11,BC11)</f>
        <v>0</v>
      </c>
      <c r="D11" s="4">
        <f t="shared" si="3"/>
        <v>13</v>
      </c>
      <c r="E11" s="4">
        <f t="shared" si="3"/>
        <v>1</v>
      </c>
      <c r="F11" s="4">
        <v>1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1</v>
      </c>
      <c r="M11" s="4">
        <v>0</v>
      </c>
      <c r="N11" s="4">
        <v>0</v>
      </c>
      <c r="O11" s="4" t="s">
        <v>20</v>
      </c>
      <c r="P11" s="4" t="s">
        <v>20</v>
      </c>
      <c r="Q11" s="4" t="s">
        <v>20</v>
      </c>
      <c r="R11" s="4">
        <v>1</v>
      </c>
      <c r="S11" s="4">
        <v>0</v>
      </c>
      <c r="T11" s="4">
        <v>2</v>
      </c>
      <c r="U11" s="4">
        <v>1</v>
      </c>
      <c r="V11" s="4">
        <v>1</v>
      </c>
      <c r="W11" s="4">
        <v>0</v>
      </c>
      <c r="X11" s="4">
        <v>3</v>
      </c>
      <c r="Y11" s="4">
        <v>0</v>
      </c>
      <c r="Z11" s="4">
        <v>0</v>
      </c>
      <c r="AA11" s="4" t="s">
        <v>20</v>
      </c>
      <c r="AB11" s="4" t="s">
        <v>20</v>
      </c>
      <c r="AC11" s="4" t="s">
        <v>20</v>
      </c>
      <c r="AD11" s="4">
        <v>0</v>
      </c>
      <c r="AE11" s="4" t="s">
        <v>20</v>
      </c>
      <c r="AF11" s="4" t="s">
        <v>20</v>
      </c>
      <c r="AG11" s="4" t="s">
        <v>20</v>
      </c>
      <c r="AH11" s="4">
        <v>0</v>
      </c>
      <c r="AI11" s="4" t="s">
        <v>20</v>
      </c>
      <c r="AJ11" s="4" t="s">
        <v>20</v>
      </c>
      <c r="AK11" s="4" t="s">
        <v>20</v>
      </c>
      <c r="AL11" s="4">
        <v>0</v>
      </c>
      <c r="AM11" s="4" t="s">
        <v>20</v>
      </c>
      <c r="AN11" s="4" t="s">
        <v>20</v>
      </c>
      <c r="AO11" s="4" t="s">
        <v>20</v>
      </c>
      <c r="AP11" s="4">
        <v>0</v>
      </c>
      <c r="AQ11" s="4" t="s">
        <v>20</v>
      </c>
      <c r="AR11" s="4" t="s">
        <v>20</v>
      </c>
      <c r="AS11" s="4" t="s">
        <v>20</v>
      </c>
      <c r="AT11" s="4">
        <v>0</v>
      </c>
      <c r="AU11" s="4" t="s">
        <v>20</v>
      </c>
      <c r="AV11" s="4" t="s">
        <v>20</v>
      </c>
      <c r="AW11" s="4" t="s">
        <v>20</v>
      </c>
      <c r="AX11" s="4">
        <v>0</v>
      </c>
      <c r="AY11" s="4" t="s">
        <v>20</v>
      </c>
      <c r="AZ11" s="4" t="s">
        <v>20</v>
      </c>
      <c r="BA11" s="4" t="s">
        <v>20</v>
      </c>
      <c r="BB11" s="4">
        <v>1</v>
      </c>
      <c r="BC11" s="4">
        <v>0</v>
      </c>
      <c r="BD11" s="4">
        <v>6</v>
      </c>
      <c r="BE11" s="4">
        <v>0</v>
      </c>
      <c r="BF11" s="1"/>
    </row>
    <row r="12" spans="1:58" x14ac:dyDescent="0.25">
      <c r="A12" s="3" t="s">
        <v>28</v>
      </c>
      <c r="B12" s="4">
        <v>1</v>
      </c>
      <c r="C12" s="4">
        <f t="shared" si="3"/>
        <v>0</v>
      </c>
      <c r="D12" s="4">
        <f t="shared" si="3"/>
        <v>0</v>
      </c>
      <c r="E12" s="4">
        <f t="shared" si="3"/>
        <v>1</v>
      </c>
      <c r="F12" s="4">
        <v>0</v>
      </c>
      <c r="G12" s="4" t="s">
        <v>20</v>
      </c>
      <c r="H12" s="4" t="s">
        <v>20</v>
      </c>
      <c r="I12" s="4" t="s">
        <v>20</v>
      </c>
      <c r="J12" s="4">
        <v>0</v>
      </c>
      <c r="K12" s="4" t="s">
        <v>20</v>
      </c>
      <c r="L12" s="4" t="s">
        <v>20</v>
      </c>
      <c r="M12" s="4" t="s">
        <v>20</v>
      </c>
      <c r="N12" s="4">
        <v>0</v>
      </c>
      <c r="O12" s="4" t="s">
        <v>20</v>
      </c>
      <c r="P12" s="4" t="s">
        <v>20</v>
      </c>
      <c r="Q12" s="4" t="s">
        <v>20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 t="s">
        <v>20</v>
      </c>
      <c r="X12" s="4" t="s">
        <v>20</v>
      </c>
      <c r="Y12" s="4" t="s">
        <v>20</v>
      </c>
      <c r="Z12" s="4">
        <v>0</v>
      </c>
      <c r="AA12" s="4" t="s">
        <v>20</v>
      </c>
      <c r="AB12" s="4" t="s">
        <v>20</v>
      </c>
      <c r="AC12" s="4" t="s">
        <v>20</v>
      </c>
      <c r="AD12" s="4">
        <v>0</v>
      </c>
      <c r="AE12" s="4" t="s">
        <v>20</v>
      </c>
      <c r="AF12" s="4" t="s">
        <v>20</v>
      </c>
      <c r="AG12" s="4" t="s">
        <v>20</v>
      </c>
      <c r="AH12" s="4">
        <v>0</v>
      </c>
      <c r="AI12" s="4" t="s">
        <v>20</v>
      </c>
      <c r="AJ12" s="4" t="s">
        <v>20</v>
      </c>
      <c r="AK12" s="4" t="s">
        <v>20</v>
      </c>
      <c r="AL12" s="4">
        <v>0</v>
      </c>
      <c r="AM12" s="4" t="s">
        <v>20</v>
      </c>
      <c r="AN12" s="4" t="s">
        <v>20</v>
      </c>
      <c r="AO12" s="4" t="s">
        <v>20</v>
      </c>
      <c r="AP12" s="4">
        <v>0</v>
      </c>
      <c r="AQ12" s="4" t="s">
        <v>20</v>
      </c>
      <c r="AR12" s="4" t="s">
        <v>20</v>
      </c>
      <c r="AS12" s="4" t="s">
        <v>20</v>
      </c>
      <c r="AT12" s="4">
        <v>0</v>
      </c>
      <c r="AU12" s="4" t="s">
        <v>20</v>
      </c>
      <c r="AV12" s="4" t="s">
        <v>20</v>
      </c>
      <c r="AW12" s="4" t="s">
        <v>20</v>
      </c>
      <c r="AX12" s="4">
        <v>0</v>
      </c>
      <c r="AY12" s="4" t="s">
        <v>20</v>
      </c>
      <c r="AZ12" s="4" t="s">
        <v>20</v>
      </c>
      <c r="BA12" s="4" t="s">
        <v>20</v>
      </c>
      <c r="BB12" s="4">
        <v>0</v>
      </c>
      <c r="BC12" s="4" t="s">
        <v>20</v>
      </c>
      <c r="BD12" s="4" t="s">
        <v>20</v>
      </c>
      <c r="BE12" s="4" t="s">
        <v>20</v>
      </c>
      <c r="BF12" s="1"/>
    </row>
    <row r="13" spans="1:58" ht="15.75" thickBot="1" x14ac:dyDescent="0.3">
      <c r="A13" s="7" t="s">
        <v>29</v>
      </c>
      <c r="B13" s="8">
        <v>1</v>
      </c>
      <c r="C13" s="8">
        <f t="shared" si="3"/>
        <v>0</v>
      </c>
      <c r="D13" s="8">
        <f t="shared" si="3"/>
        <v>5</v>
      </c>
      <c r="E13" s="8">
        <f t="shared" si="3"/>
        <v>0</v>
      </c>
      <c r="F13" s="8">
        <v>0</v>
      </c>
      <c r="G13" s="8" t="s">
        <v>20</v>
      </c>
      <c r="H13" s="8" t="s">
        <v>20</v>
      </c>
      <c r="I13" s="8" t="s">
        <v>20</v>
      </c>
      <c r="J13" s="8">
        <v>0</v>
      </c>
      <c r="K13" s="8" t="s">
        <v>20</v>
      </c>
      <c r="L13" s="8" t="s">
        <v>20</v>
      </c>
      <c r="M13" s="8" t="s">
        <v>20</v>
      </c>
      <c r="N13" s="8">
        <v>0</v>
      </c>
      <c r="O13" s="8" t="s">
        <v>20</v>
      </c>
      <c r="P13" s="8" t="s">
        <v>20</v>
      </c>
      <c r="Q13" s="8" t="s">
        <v>20</v>
      </c>
      <c r="R13" s="8">
        <v>1</v>
      </c>
      <c r="S13" s="8">
        <v>0</v>
      </c>
      <c r="T13" s="8">
        <v>5</v>
      </c>
      <c r="U13" s="8">
        <v>0</v>
      </c>
      <c r="V13" s="8">
        <v>0</v>
      </c>
      <c r="W13" s="8" t="s">
        <v>20</v>
      </c>
      <c r="X13" s="8" t="s">
        <v>20</v>
      </c>
      <c r="Y13" s="8" t="s">
        <v>20</v>
      </c>
      <c r="Z13" s="8">
        <v>0</v>
      </c>
      <c r="AA13" s="8" t="s">
        <v>20</v>
      </c>
      <c r="AB13" s="8" t="s">
        <v>20</v>
      </c>
      <c r="AC13" s="8" t="s">
        <v>20</v>
      </c>
      <c r="AD13" s="8">
        <v>0</v>
      </c>
      <c r="AE13" s="8" t="s">
        <v>20</v>
      </c>
      <c r="AF13" s="8" t="s">
        <v>20</v>
      </c>
      <c r="AG13" s="8" t="s">
        <v>20</v>
      </c>
      <c r="AH13" s="8">
        <v>0</v>
      </c>
      <c r="AI13" s="8" t="s">
        <v>20</v>
      </c>
      <c r="AJ13" s="8" t="s">
        <v>20</v>
      </c>
      <c r="AK13" s="8" t="s">
        <v>20</v>
      </c>
      <c r="AL13" s="8">
        <v>0</v>
      </c>
      <c r="AM13" s="8" t="s">
        <v>20</v>
      </c>
      <c r="AN13" s="8" t="s">
        <v>20</v>
      </c>
      <c r="AO13" s="8" t="s">
        <v>20</v>
      </c>
      <c r="AP13" s="8">
        <v>0</v>
      </c>
      <c r="AQ13" s="8" t="s">
        <v>20</v>
      </c>
      <c r="AR13" s="8" t="s">
        <v>20</v>
      </c>
      <c r="AS13" s="8" t="s">
        <v>20</v>
      </c>
      <c r="AT13" s="8">
        <v>0</v>
      </c>
      <c r="AU13" s="8" t="s">
        <v>20</v>
      </c>
      <c r="AV13" s="8" t="s">
        <v>20</v>
      </c>
      <c r="AW13" s="8" t="s">
        <v>20</v>
      </c>
      <c r="AX13" s="8">
        <v>0</v>
      </c>
      <c r="AY13" s="8" t="s">
        <v>20</v>
      </c>
      <c r="AZ13" s="8" t="s">
        <v>20</v>
      </c>
      <c r="BA13" s="8" t="s">
        <v>20</v>
      </c>
      <c r="BB13" s="8">
        <v>0</v>
      </c>
      <c r="BC13" s="8" t="s">
        <v>20</v>
      </c>
      <c r="BD13" s="8" t="s">
        <v>20</v>
      </c>
      <c r="BE13" s="8" t="s">
        <v>20</v>
      </c>
      <c r="BF13" s="1"/>
    </row>
    <row r="14" spans="1:58" s="6" customFormat="1" ht="15.75" thickTop="1" x14ac:dyDescent="0.25">
      <c r="A14" s="9" t="s">
        <v>54</v>
      </c>
      <c r="B14" s="10">
        <f>SUM(B4:B13)</f>
        <v>26</v>
      </c>
      <c r="C14" s="10">
        <f t="shared" ref="C14:BE14" si="4">SUM(C4:C13)</f>
        <v>62</v>
      </c>
      <c r="D14" s="10">
        <f t="shared" si="4"/>
        <v>183</v>
      </c>
      <c r="E14" s="10">
        <f t="shared" si="4"/>
        <v>132</v>
      </c>
      <c r="F14" s="10">
        <f t="shared" si="4"/>
        <v>6</v>
      </c>
      <c r="G14" s="10">
        <f t="shared" si="4"/>
        <v>11</v>
      </c>
      <c r="H14" s="10">
        <f t="shared" si="4"/>
        <v>5</v>
      </c>
      <c r="I14" s="10">
        <f t="shared" si="4"/>
        <v>0</v>
      </c>
      <c r="J14" s="10">
        <f t="shared" si="4"/>
        <v>3</v>
      </c>
      <c r="K14" s="10">
        <f t="shared" si="4"/>
        <v>4</v>
      </c>
      <c r="L14" s="10">
        <f t="shared" si="4"/>
        <v>2</v>
      </c>
      <c r="M14" s="10">
        <f t="shared" si="4"/>
        <v>1</v>
      </c>
      <c r="N14" s="10">
        <f t="shared" si="4"/>
        <v>3</v>
      </c>
      <c r="O14" s="10">
        <f t="shared" si="4"/>
        <v>3</v>
      </c>
      <c r="P14" s="10">
        <f t="shared" si="4"/>
        <v>4</v>
      </c>
      <c r="Q14" s="10">
        <f t="shared" si="4"/>
        <v>20</v>
      </c>
      <c r="R14" s="10">
        <f t="shared" si="4"/>
        <v>7</v>
      </c>
      <c r="S14" s="10">
        <f t="shared" si="4"/>
        <v>15</v>
      </c>
      <c r="T14" s="10">
        <f t="shared" si="4"/>
        <v>38</v>
      </c>
      <c r="U14" s="10">
        <f t="shared" si="4"/>
        <v>70</v>
      </c>
      <c r="V14" s="10">
        <f t="shared" si="4"/>
        <v>6</v>
      </c>
      <c r="W14" s="10">
        <f t="shared" si="4"/>
        <v>3</v>
      </c>
      <c r="X14" s="10">
        <f t="shared" si="4"/>
        <v>29</v>
      </c>
      <c r="Y14" s="10">
        <f t="shared" si="4"/>
        <v>11</v>
      </c>
      <c r="Z14" s="10">
        <f t="shared" si="4"/>
        <v>2</v>
      </c>
      <c r="AA14" s="10">
        <f t="shared" si="4"/>
        <v>0</v>
      </c>
      <c r="AB14" s="10">
        <f t="shared" si="4"/>
        <v>5</v>
      </c>
      <c r="AC14" s="10">
        <f t="shared" si="4"/>
        <v>4</v>
      </c>
      <c r="AD14" s="10">
        <f t="shared" si="4"/>
        <v>2</v>
      </c>
      <c r="AE14" s="10">
        <f t="shared" si="4"/>
        <v>4</v>
      </c>
      <c r="AF14" s="10">
        <f t="shared" si="4"/>
        <v>21</v>
      </c>
      <c r="AG14" s="10">
        <f t="shared" si="4"/>
        <v>17</v>
      </c>
      <c r="AH14" s="10">
        <f t="shared" si="4"/>
        <v>1</v>
      </c>
      <c r="AI14" s="10">
        <f t="shared" si="4"/>
        <v>0</v>
      </c>
      <c r="AJ14" s="10">
        <f t="shared" si="4"/>
        <v>9</v>
      </c>
      <c r="AK14" s="10">
        <f t="shared" si="4"/>
        <v>1</v>
      </c>
      <c r="AL14" s="10">
        <f t="shared" si="4"/>
        <v>1</v>
      </c>
      <c r="AM14" s="10">
        <f t="shared" si="4"/>
        <v>0</v>
      </c>
      <c r="AN14" s="10">
        <f t="shared" si="4"/>
        <v>2</v>
      </c>
      <c r="AO14" s="10">
        <f t="shared" si="4"/>
        <v>2</v>
      </c>
      <c r="AP14" s="10">
        <f t="shared" si="4"/>
        <v>2</v>
      </c>
      <c r="AQ14" s="10">
        <f t="shared" si="4"/>
        <v>18</v>
      </c>
      <c r="AR14" s="10">
        <f t="shared" si="4"/>
        <v>62</v>
      </c>
      <c r="AS14" s="10">
        <f t="shared" si="4"/>
        <v>6</v>
      </c>
      <c r="AT14" s="10">
        <f t="shared" si="4"/>
        <v>1</v>
      </c>
      <c r="AU14" s="10">
        <f t="shared" si="4"/>
        <v>2</v>
      </c>
      <c r="AV14" s="10">
        <f t="shared" si="4"/>
        <v>0</v>
      </c>
      <c r="AW14" s="10">
        <f t="shared" si="4"/>
        <v>0</v>
      </c>
      <c r="AX14" s="10">
        <f t="shared" si="4"/>
        <v>1</v>
      </c>
      <c r="AY14" s="10">
        <f t="shared" si="4"/>
        <v>2</v>
      </c>
      <c r="AZ14" s="10">
        <f t="shared" si="4"/>
        <v>0</v>
      </c>
      <c r="BA14" s="10">
        <f t="shared" si="4"/>
        <v>0</v>
      </c>
      <c r="BB14" s="10">
        <f t="shared" si="4"/>
        <v>1</v>
      </c>
      <c r="BC14" s="10">
        <f t="shared" si="4"/>
        <v>0</v>
      </c>
      <c r="BD14" s="10">
        <f t="shared" si="4"/>
        <v>6</v>
      </c>
      <c r="BE14" s="10">
        <f t="shared" si="4"/>
        <v>0</v>
      </c>
    </row>
    <row r="16" spans="1:58" x14ac:dyDescent="0.25">
      <c r="A16" s="11"/>
      <c r="B16" s="23" t="s">
        <v>0</v>
      </c>
      <c r="C16" s="23"/>
      <c r="D16" s="23"/>
      <c r="E16" s="23"/>
      <c r="F16" s="23" t="s">
        <v>2</v>
      </c>
      <c r="G16" s="23"/>
      <c r="H16" s="23"/>
      <c r="I16" s="23"/>
      <c r="J16" s="23" t="s">
        <v>3</v>
      </c>
      <c r="K16" s="23"/>
      <c r="L16" s="23"/>
      <c r="M16" s="23"/>
      <c r="N16" s="23" t="s">
        <v>5</v>
      </c>
      <c r="O16" s="23"/>
      <c r="P16" s="23"/>
      <c r="Q16" s="2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9" t="s">
        <v>55</v>
      </c>
      <c r="B17" s="16" t="s">
        <v>15</v>
      </c>
      <c r="C17" s="16" t="s">
        <v>16</v>
      </c>
      <c r="D17" s="16" t="s">
        <v>17</v>
      </c>
      <c r="E17" s="16" t="s">
        <v>18</v>
      </c>
      <c r="F17" s="16" t="s">
        <v>15</v>
      </c>
      <c r="G17" s="16" t="s">
        <v>16</v>
      </c>
      <c r="H17" s="16" t="s">
        <v>17</v>
      </c>
      <c r="I17" s="16" t="s">
        <v>18</v>
      </c>
      <c r="J17" s="16" t="s">
        <v>15</v>
      </c>
      <c r="K17" s="16" t="s">
        <v>16</v>
      </c>
      <c r="L17" s="16" t="s">
        <v>17</v>
      </c>
      <c r="M17" s="16" t="s">
        <v>18</v>
      </c>
      <c r="N17" s="16" t="s">
        <v>15</v>
      </c>
      <c r="O17" s="16" t="s">
        <v>16</v>
      </c>
      <c r="P17" s="16" t="s">
        <v>17</v>
      </c>
      <c r="Q17" s="16" t="s">
        <v>18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s="5" customFormat="1" x14ac:dyDescent="0.25">
      <c r="A18" s="11" t="s">
        <v>30</v>
      </c>
      <c r="B18" s="12">
        <v>1</v>
      </c>
      <c r="C18" s="12">
        <f t="shared" ref="C18:E19" si="5">SUM(G18,K18,O18)</f>
        <v>1</v>
      </c>
      <c r="D18" s="12">
        <f t="shared" si="5"/>
        <v>1</v>
      </c>
      <c r="E18" s="12">
        <f t="shared" si="5"/>
        <v>1</v>
      </c>
      <c r="F18" s="12">
        <v>1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0</v>
      </c>
      <c r="M18" s="12">
        <v>1</v>
      </c>
      <c r="N18" s="12">
        <v>1</v>
      </c>
      <c r="O18" s="12">
        <v>1</v>
      </c>
      <c r="P18" s="12">
        <v>0</v>
      </c>
      <c r="Q18" s="12">
        <v>0</v>
      </c>
    </row>
    <row r="19" spans="1:58" ht="15.75" thickBot="1" x14ac:dyDescent="0.3">
      <c r="A19" s="15" t="s">
        <v>31</v>
      </c>
      <c r="B19" s="14">
        <v>1</v>
      </c>
      <c r="C19" s="14">
        <f t="shared" si="5"/>
        <v>1</v>
      </c>
      <c r="D19" s="14">
        <f t="shared" si="5"/>
        <v>0</v>
      </c>
      <c r="E19" s="14">
        <f t="shared" si="5"/>
        <v>0</v>
      </c>
      <c r="F19" s="14">
        <v>0</v>
      </c>
      <c r="G19" s="14" t="s">
        <v>20</v>
      </c>
      <c r="H19" s="14" t="s">
        <v>20</v>
      </c>
      <c r="I19" s="14" t="s">
        <v>20</v>
      </c>
      <c r="J19" s="14">
        <v>0</v>
      </c>
      <c r="K19" s="14" t="s">
        <v>20</v>
      </c>
      <c r="L19" s="14" t="s">
        <v>20</v>
      </c>
      <c r="M19" s="14" t="s">
        <v>20</v>
      </c>
      <c r="N19" s="14">
        <v>1</v>
      </c>
      <c r="O19" s="14">
        <v>1</v>
      </c>
      <c r="P19" s="14">
        <v>0</v>
      </c>
      <c r="Q19" s="14">
        <v>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s="6" customFormat="1" ht="15.75" thickTop="1" x14ac:dyDescent="0.25">
      <c r="A20" s="17" t="s">
        <v>54</v>
      </c>
      <c r="B20" s="18">
        <f>SUM(B18:B19)</f>
        <v>2</v>
      </c>
      <c r="C20" s="18">
        <f t="shared" ref="C20:Q20" si="6">SUM(C18:C19)</f>
        <v>2</v>
      </c>
      <c r="D20" s="18">
        <f t="shared" si="6"/>
        <v>1</v>
      </c>
      <c r="E20" s="18">
        <f t="shared" si="6"/>
        <v>1</v>
      </c>
      <c r="F20" s="18">
        <f t="shared" si="6"/>
        <v>1</v>
      </c>
      <c r="G20" s="18">
        <f t="shared" si="6"/>
        <v>0</v>
      </c>
      <c r="H20" s="18">
        <f t="shared" si="6"/>
        <v>1</v>
      </c>
      <c r="I20" s="18">
        <f t="shared" si="6"/>
        <v>0</v>
      </c>
      <c r="J20" s="18">
        <f t="shared" si="6"/>
        <v>1</v>
      </c>
      <c r="K20" s="18">
        <f t="shared" si="6"/>
        <v>0</v>
      </c>
      <c r="L20" s="18">
        <f t="shared" si="6"/>
        <v>0</v>
      </c>
      <c r="M20" s="18">
        <f t="shared" si="6"/>
        <v>1</v>
      </c>
      <c r="N20" s="18">
        <f t="shared" si="6"/>
        <v>2</v>
      </c>
      <c r="O20" s="18">
        <f t="shared" si="6"/>
        <v>2</v>
      </c>
      <c r="P20" s="18">
        <f t="shared" si="6"/>
        <v>0</v>
      </c>
      <c r="Q20" s="18">
        <f t="shared" si="6"/>
        <v>0</v>
      </c>
    </row>
    <row r="21" spans="1:58" s="5" customFormat="1" x14ac:dyDescent="0.25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 x14ac:dyDescent="0.25">
      <c r="A22" s="11"/>
      <c r="B22" s="20" t="s">
        <v>0</v>
      </c>
      <c r="C22" s="21"/>
      <c r="D22" s="21"/>
      <c r="E22" s="21"/>
      <c r="F22" s="22"/>
      <c r="G22" s="20" t="s">
        <v>1</v>
      </c>
      <c r="H22" s="21"/>
      <c r="I22" s="21"/>
      <c r="J22" s="21"/>
      <c r="K22" s="22"/>
      <c r="L22" s="20" t="s">
        <v>2</v>
      </c>
      <c r="M22" s="21"/>
      <c r="N22" s="21"/>
      <c r="O22" s="21"/>
      <c r="P22" s="22"/>
      <c r="Q22" s="20" t="s">
        <v>3</v>
      </c>
      <c r="R22" s="21"/>
      <c r="S22" s="21"/>
      <c r="T22" s="21"/>
      <c r="U22" s="22"/>
      <c r="V22" s="20" t="s">
        <v>5</v>
      </c>
      <c r="W22" s="21"/>
      <c r="X22" s="21"/>
      <c r="Y22" s="21"/>
      <c r="Z22" s="22"/>
      <c r="AA22" s="20" t="s">
        <v>11</v>
      </c>
      <c r="AB22" s="21"/>
      <c r="AC22" s="21"/>
      <c r="AD22" s="21"/>
      <c r="AE22" s="22"/>
      <c r="AF22" s="23" t="s">
        <v>32</v>
      </c>
      <c r="AG22" s="23"/>
      <c r="AH22" s="23"/>
      <c r="AI22" s="23"/>
      <c r="AJ22" s="23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29" t="s">
        <v>33</v>
      </c>
      <c r="B23" s="16" t="s">
        <v>15</v>
      </c>
      <c r="C23" s="16" t="s">
        <v>16</v>
      </c>
      <c r="D23" s="16" t="s">
        <v>17</v>
      </c>
      <c r="E23" s="16" t="s">
        <v>18</v>
      </c>
      <c r="F23" s="16" t="s">
        <v>34</v>
      </c>
      <c r="G23" s="16" t="s">
        <v>15</v>
      </c>
      <c r="H23" s="16" t="s">
        <v>16</v>
      </c>
      <c r="I23" s="16" t="s">
        <v>17</v>
      </c>
      <c r="J23" s="16" t="s">
        <v>18</v>
      </c>
      <c r="K23" s="16" t="s">
        <v>34</v>
      </c>
      <c r="L23" s="16" t="s">
        <v>15</v>
      </c>
      <c r="M23" s="16" t="s">
        <v>16</v>
      </c>
      <c r="N23" s="16" t="s">
        <v>17</v>
      </c>
      <c r="O23" s="16" t="s">
        <v>18</v>
      </c>
      <c r="P23" s="16" t="s">
        <v>34</v>
      </c>
      <c r="Q23" s="16" t="s">
        <v>15</v>
      </c>
      <c r="R23" s="16" t="s">
        <v>16</v>
      </c>
      <c r="S23" s="16" t="s">
        <v>17</v>
      </c>
      <c r="T23" s="16" t="s">
        <v>18</v>
      </c>
      <c r="U23" s="16" t="s">
        <v>34</v>
      </c>
      <c r="V23" s="16" t="s">
        <v>15</v>
      </c>
      <c r="W23" s="16" t="s">
        <v>16</v>
      </c>
      <c r="X23" s="16" t="s">
        <v>17</v>
      </c>
      <c r="Y23" s="16" t="s">
        <v>18</v>
      </c>
      <c r="Z23" s="16" t="s">
        <v>34</v>
      </c>
      <c r="AA23" s="16" t="s">
        <v>15</v>
      </c>
      <c r="AB23" s="16" t="s">
        <v>16</v>
      </c>
      <c r="AC23" s="16" t="s">
        <v>17</v>
      </c>
      <c r="AD23" s="16" t="s">
        <v>18</v>
      </c>
      <c r="AE23" s="16" t="s">
        <v>34</v>
      </c>
      <c r="AF23" s="16" t="s">
        <v>15</v>
      </c>
      <c r="AG23" s="16" t="s">
        <v>16</v>
      </c>
      <c r="AH23" s="16" t="s">
        <v>17</v>
      </c>
      <c r="AI23" s="16" t="s">
        <v>18</v>
      </c>
      <c r="AJ23" s="16" t="s">
        <v>34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1" t="s">
        <v>35</v>
      </c>
      <c r="B24" s="12">
        <v>1</v>
      </c>
      <c r="C24" s="12">
        <f>SUM(H24,M24,R24,W24,AB24,AG24)</f>
        <v>2</v>
      </c>
      <c r="D24" s="12">
        <f>SUM(I24,N24,S24,X24,AC24,AH24)</f>
        <v>1</v>
      </c>
      <c r="E24" s="12">
        <f>SUM(J24,O24,T24,Y24,AD24,AI24)</f>
        <v>0</v>
      </c>
      <c r="F24" s="12">
        <f>SUM(K24,P24,U24,Z24,AE24,AJ24)</f>
        <v>0</v>
      </c>
      <c r="G24" s="12">
        <v>1</v>
      </c>
      <c r="H24" s="12">
        <v>2</v>
      </c>
      <c r="I24" s="12">
        <v>1</v>
      </c>
      <c r="J24" s="12">
        <v>0</v>
      </c>
      <c r="K24" s="12">
        <v>0</v>
      </c>
      <c r="L24" s="12">
        <v>0</v>
      </c>
      <c r="M24" s="12" t="s">
        <v>20</v>
      </c>
      <c r="N24" s="12" t="s">
        <v>20</v>
      </c>
      <c r="O24" s="12" t="s">
        <v>20</v>
      </c>
      <c r="P24" s="12" t="s">
        <v>20</v>
      </c>
      <c r="Q24" s="12">
        <v>0</v>
      </c>
      <c r="R24" s="12" t="s">
        <v>20</v>
      </c>
      <c r="S24" s="12" t="s">
        <v>20</v>
      </c>
      <c r="T24" s="12" t="s">
        <v>20</v>
      </c>
      <c r="U24" s="12" t="s">
        <v>20</v>
      </c>
      <c r="V24" s="12">
        <v>0</v>
      </c>
      <c r="W24" s="12" t="s">
        <v>20</v>
      </c>
      <c r="X24" s="12" t="s">
        <v>20</v>
      </c>
      <c r="Y24" s="12" t="s">
        <v>20</v>
      </c>
      <c r="Z24" s="12" t="s">
        <v>20</v>
      </c>
      <c r="AA24" s="12">
        <v>0</v>
      </c>
      <c r="AB24" s="12" t="s">
        <v>20</v>
      </c>
      <c r="AC24" s="12" t="s">
        <v>20</v>
      </c>
      <c r="AD24" s="12" t="s">
        <v>20</v>
      </c>
      <c r="AE24" s="12" t="s">
        <v>20</v>
      </c>
      <c r="AF24" s="12">
        <v>0</v>
      </c>
      <c r="AG24" s="12" t="s">
        <v>20</v>
      </c>
      <c r="AH24" s="12" t="s">
        <v>20</v>
      </c>
      <c r="AI24" s="12" t="s">
        <v>20</v>
      </c>
      <c r="AJ24" s="12" t="s">
        <v>20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1" t="s">
        <v>36</v>
      </c>
      <c r="B25" s="12">
        <v>1</v>
      </c>
      <c r="C25" s="12">
        <f t="shared" ref="C25:E26" si="7">SUM(H25,M25,R25,W25,AB25,AG25)</f>
        <v>0</v>
      </c>
      <c r="D25" s="12">
        <f t="shared" si="7"/>
        <v>5</v>
      </c>
      <c r="E25" s="12">
        <f t="shared" si="7"/>
        <v>0</v>
      </c>
      <c r="F25" s="12">
        <f>SUM(K25,P25,U25,Z25,AE25,AJ25)</f>
        <v>0</v>
      </c>
      <c r="G25" s="12">
        <v>0</v>
      </c>
      <c r="H25" s="12" t="s">
        <v>20</v>
      </c>
      <c r="I25" s="12" t="s">
        <v>20</v>
      </c>
      <c r="J25" s="12" t="s">
        <v>20</v>
      </c>
      <c r="K25" s="12" t="s">
        <v>20</v>
      </c>
      <c r="L25" s="12">
        <v>0</v>
      </c>
      <c r="M25" s="12" t="s">
        <v>20</v>
      </c>
      <c r="N25" s="12" t="s">
        <v>20</v>
      </c>
      <c r="O25" s="12" t="s">
        <v>20</v>
      </c>
      <c r="P25" s="12" t="s">
        <v>20</v>
      </c>
      <c r="Q25" s="12">
        <v>0</v>
      </c>
      <c r="R25" s="12" t="s">
        <v>20</v>
      </c>
      <c r="S25" s="12" t="s">
        <v>20</v>
      </c>
      <c r="T25" s="12" t="s">
        <v>20</v>
      </c>
      <c r="U25" s="12" t="s">
        <v>20</v>
      </c>
      <c r="V25" s="12">
        <v>1</v>
      </c>
      <c r="W25" s="12">
        <v>0</v>
      </c>
      <c r="X25" s="12">
        <v>5</v>
      </c>
      <c r="Y25" s="12">
        <v>0</v>
      </c>
      <c r="Z25" s="12">
        <v>0</v>
      </c>
      <c r="AA25" s="12">
        <v>0</v>
      </c>
      <c r="AB25" s="12" t="s">
        <v>20</v>
      </c>
      <c r="AC25" s="12" t="s">
        <v>20</v>
      </c>
      <c r="AD25" s="12" t="s">
        <v>20</v>
      </c>
      <c r="AE25" s="12" t="s">
        <v>20</v>
      </c>
      <c r="AF25" s="12">
        <v>0</v>
      </c>
      <c r="AG25" s="12" t="s">
        <v>20</v>
      </c>
      <c r="AH25" s="12" t="s">
        <v>20</v>
      </c>
      <c r="AI25" s="12" t="s">
        <v>20</v>
      </c>
      <c r="AJ25" s="12" t="s">
        <v>20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1" t="s">
        <v>21</v>
      </c>
      <c r="B26" s="12">
        <v>6</v>
      </c>
      <c r="C26" s="12">
        <f t="shared" si="7"/>
        <v>7</v>
      </c>
      <c r="D26" s="12">
        <f t="shared" si="7"/>
        <v>4</v>
      </c>
      <c r="E26" s="12">
        <f t="shared" si="7"/>
        <v>1</v>
      </c>
      <c r="F26" s="12">
        <f>SUM(K26,P26,U26,Z26,AE26,AJ26)</f>
        <v>0</v>
      </c>
      <c r="G26" s="12">
        <v>4</v>
      </c>
      <c r="H26" s="12">
        <v>3</v>
      </c>
      <c r="I26" s="12">
        <v>1</v>
      </c>
      <c r="J26" s="12">
        <v>1</v>
      </c>
      <c r="K26" s="12">
        <v>0</v>
      </c>
      <c r="L26" s="12">
        <v>0</v>
      </c>
      <c r="M26" s="12" t="s">
        <v>20</v>
      </c>
      <c r="N26" s="12" t="s">
        <v>20</v>
      </c>
      <c r="O26" s="12" t="s">
        <v>20</v>
      </c>
      <c r="P26" s="12" t="s">
        <v>20</v>
      </c>
      <c r="Q26" s="12">
        <v>1</v>
      </c>
      <c r="R26" s="12">
        <v>1</v>
      </c>
      <c r="S26" s="12">
        <v>0</v>
      </c>
      <c r="T26" s="12">
        <v>0</v>
      </c>
      <c r="U26" s="12">
        <v>0</v>
      </c>
      <c r="V26" s="12">
        <v>0</v>
      </c>
      <c r="W26" s="12" t="s">
        <v>20</v>
      </c>
      <c r="X26" s="12" t="s">
        <v>20</v>
      </c>
      <c r="Y26" s="12" t="s">
        <v>20</v>
      </c>
      <c r="Z26" s="12" t="s">
        <v>20</v>
      </c>
      <c r="AA26" s="12">
        <v>1</v>
      </c>
      <c r="AB26" s="12">
        <v>3</v>
      </c>
      <c r="AC26" s="12">
        <v>3</v>
      </c>
      <c r="AD26" s="12">
        <v>0</v>
      </c>
      <c r="AE26" s="12">
        <v>0</v>
      </c>
      <c r="AF26" s="12">
        <v>0</v>
      </c>
      <c r="AG26" s="12" t="s">
        <v>20</v>
      </c>
      <c r="AH26" s="12" t="s">
        <v>20</v>
      </c>
      <c r="AI26" s="12" t="s">
        <v>20</v>
      </c>
      <c r="AJ26" s="12" t="s">
        <v>20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1" t="s">
        <v>22</v>
      </c>
      <c r="B27" s="12">
        <v>2</v>
      </c>
      <c r="C27" s="12">
        <v>4</v>
      </c>
      <c r="D27" s="12">
        <v>7</v>
      </c>
      <c r="E27" s="12">
        <v>0</v>
      </c>
      <c r="F27" s="12">
        <v>0</v>
      </c>
      <c r="G27" s="12">
        <v>0</v>
      </c>
      <c r="H27" s="12" t="s">
        <v>20</v>
      </c>
      <c r="I27" s="12" t="s">
        <v>20</v>
      </c>
      <c r="J27" s="12" t="s">
        <v>20</v>
      </c>
      <c r="K27" s="12" t="s">
        <v>20</v>
      </c>
      <c r="L27" s="12">
        <v>2</v>
      </c>
      <c r="M27" s="12">
        <v>4</v>
      </c>
      <c r="N27" s="12">
        <v>7</v>
      </c>
      <c r="O27" s="12">
        <v>0</v>
      </c>
      <c r="P27" s="12">
        <v>0</v>
      </c>
      <c r="Q27" s="12">
        <v>0</v>
      </c>
      <c r="R27" s="12" t="s">
        <v>20</v>
      </c>
      <c r="S27" s="12" t="s">
        <v>20</v>
      </c>
      <c r="T27" s="12" t="s">
        <v>20</v>
      </c>
      <c r="U27" s="12" t="s">
        <v>20</v>
      </c>
      <c r="V27" s="12">
        <v>0</v>
      </c>
      <c r="W27" s="12" t="s">
        <v>20</v>
      </c>
      <c r="X27" s="12" t="s">
        <v>20</v>
      </c>
      <c r="Y27" s="12" t="s">
        <v>20</v>
      </c>
      <c r="Z27" s="12" t="s">
        <v>20</v>
      </c>
      <c r="AA27" s="12">
        <v>0</v>
      </c>
      <c r="AB27" s="12" t="s">
        <v>20</v>
      </c>
      <c r="AC27" s="12" t="s">
        <v>20</v>
      </c>
      <c r="AD27" s="12" t="s">
        <v>20</v>
      </c>
      <c r="AE27" s="12" t="s">
        <v>20</v>
      </c>
      <c r="AF27" s="12">
        <v>0</v>
      </c>
      <c r="AG27" s="12" t="s">
        <v>20</v>
      </c>
      <c r="AH27" s="12" t="s">
        <v>20</v>
      </c>
      <c r="AI27" s="12" t="s">
        <v>20</v>
      </c>
      <c r="AJ27" s="12" t="s">
        <v>20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x14ac:dyDescent="0.25">
      <c r="A28" s="11" t="s">
        <v>24</v>
      </c>
      <c r="B28" s="12">
        <v>1</v>
      </c>
      <c r="C28" s="12">
        <f t="shared" ref="C28:F28" si="8">SUM(H28,M28,R28,W28,AB28,AG28)</f>
        <v>0</v>
      </c>
      <c r="D28" s="12">
        <f t="shared" si="8"/>
        <v>2</v>
      </c>
      <c r="E28" s="12">
        <f t="shared" si="8"/>
        <v>0</v>
      </c>
      <c r="F28" s="12">
        <f t="shared" si="8"/>
        <v>0</v>
      </c>
      <c r="G28" s="12">
        <v>1</v>
      </c>
      <c r="H28" s="12">
        <v>0</v>
      </c>
      <c r="I28" s="12">
        <v>2</v>
      </c>
      <c r="J28" s="12">
        <v>0</v>
      </c>
      <c r="K28" s="12">
        <v>0</v>
      </c>
      <c r="L28" s="12">
        <v>0</v>
      </c>
      <c r="M28" s="12" t="s">
        <v>20</v>
      </c>
      <c r="N28" s="12" t="s">
        <v>20</v>
      </c>
      <c r="O28" s="12" t="s">
        <v>20</v>
      </c>
      <c r="P28" s="12" t="s">
        <v>20</v>
      </c>
      <c r="Q28" s="12">
        <v>0</v>
      </c>
      <c r="R28" s="12" t="s">
        <v>20</v>
      </c>
      <c r="S28" s="12" t="s">
        <v>20</v>
      </c>
      <c r="T28" s="12" t="s">
        <v>20</v>
      </c>
      <c r="U28" s="12" t="s">
        <v>20</v>
      </c>
      <c r="V28" s="12">
        <v>0</v>
      </c>
      <c r="W28" s="12" t="s">
        <v>20</v>
      </c>
      <c r="X28" s="12" t="s">
        <v>20</v>
      </c>
      <c r="Y28" s="12" t="s">
        <v>20</v>
      </c>
      <c r="Z28" s="12" t="s">
        <v>20</v>
      </c>
      <c r="AA28" s="12">
        <v>0</v>
      </c>
      <c r="AB28" s="12" t="s">
        <v>20</v>
      </c>
      <c r="AC28" s="12" t="s">
        <v>20</v>
      </c>
      <c r="AD28" s="12" t="s">
        <v>20</v>
      </c>
      <c r="AE28" s="12" t="s">
        <v>20</v>
      </c>
      <c r="AF28" s="12">
        <v>0</v>
      </c>
      <c r="AG28" s="12" t="s">
        <v>20</v>
      </c>
      <c r="AH28" s="12" t="s">
        <v>20</v>
      </c>
      <c r="AI28" s="12" t="s">
        <v>20</v>
      </c>
      <c r="AJ28" s="12" t="s">
        <v>20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x14ac:dyDescent="0.25">
      <c r="A29" s="11" t="s">
        <v>37</v>
      </c>
      <c r="B29" s="12">
        <v>1</v>
      </c>
      <c r="C29" s="12">
        <f t="shared" ref="C29:F31" si="9">SUM(H29,M29,R29,W29,AB29,AG29)</f>
        <v>1</v>
      </c>
      <c r="D29" s="12">
        <f t="shared" si="9"/>
        <v>1</v>
      </c>
      <c r="E29" s="12">
        <f t="shared" si="9"/>
        <v>0</v>
      </c>
      <c r="F29" s="12">
        <f t="shared" si="9"/>
        <v>0</v>
      </c>
      <c r="G29" s="12">
        <v>0</v>
      </c>
      <c r="H29" s="12" t="s">
        <v>20</v>
      </c>
      <c r="I29" s="12" t="s">
        <v>20</v>
      </c>
      <c r="J29" s="12" t="s">
        <v>20</v>
      </c>
      <c r="K29" s="12" t="s">
        <v>20</v>
      </c>
      <c r="L29" s="12">
        <v>0</v>
      </c>
      <c r="M29" s="12" t="s">
        <v>20</v>
      </c>
      <c r="N29" s="12" t="s">
        <v>20</v>
      </c>
      <c r="O29" s="12" t="s">
        <v>20</v>
      </c>
      <c r="P29" s="12" t="s">
        <v>20</v>
      </c>
      <c r="Q29" s="12">
        <v>0</v>
      </c>
      <c r="R29" s="12" t="s">
        <v>20</v>
      </c>
      <c r="S29" s="12" t="s">
        <v>20</v>
      </c>
      <c r="T29" s="12" t="s">
        <v>20</v>
      </c>
      <c r="U29" s="12" t="s">
        <v>20</v>
      </c>
      <c r="V29" s="12">
        <v>0</v>
      </c>
      <c r="W29" s="12" t="s">
        <v>20</v>
      </c>
      <c r="X29" s="12" t="s">
        <v>20</v>
      </c>
      <c r="Y29" s="12" t="s">
        <v>20</v>
      </c>
      <c r="Z29" s="12" t="s">
        <v>20</v>
      </c>
      <c r="AA29" s="12">
        <v>0</v>
      </c>
      <c r="AB29" s="12" t="s">
        <v>20</v>
      </c>
      <c r="AC29" s="12" t="s">
        <v>20</v>
      </c>
      <c r="AD29" s="12" t="s">
        <v>20</v>
      </c>
      <c r="AE29" s="12" t="s">
        <v>20</v>
      </c>
      <c r="AF29" s="12">
        <v>1</v>
      </c>
      <c r="AG29" s="12">
        <v>1</v>
      </c>
      <c r="AH29" s="12">
        <v>1</v>
      </c>
      <c r="AI29" s="12">
        <v>0</v>
      </c>
      <c r="AJ29" s="12"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1" t="s">
        <v>38</v>
      </c>
      <c r="B30" s="12">
        <v>1</v>
      </c>
      <c r="C30" s="12">
        <f t="shared" si="9"/>
        <v>1</v>
      </c>
      <c r="D30" s="12">
        <f t="shared" si="9"/>
        <v>0</v>
      </c>
      <c r="E30" s="12">
        <f t="shared" si="9"/>
        <v>0</v>
      </c>
      <c r="F30" s="12">
        <f t="shared" si="9"/>
        <v>0</v>
      </c>
      <c r="G30" s="12">
        <v>1</v>
      </c>
      <c r="H30" s="12">
        <v>1</v>
      </c>
      <c r="I30" s="12">
        <v>0</v>
      </c>
      <c r="J30" s="12">
        <v>0</v>
      </c>
      <c r="K30" s="12">
        <v>0</v>
      </c>
      <c r="L30" s="12">
        <v>0</v>
      </c>
      <c r="M30" s="12" t="s">
        <v>20</v>
      </c>
      <c r="N30" s="12" t="s">
        <v>20</v>
      </c>
      <c r="O30" s="12" t="s">
        <v>20</v>
      </c>
      <c r="P30" s="12" t="s">
        <v>20</v>
      </c>
      <c r="Q30" s="12">
        <v>0</v>
      </c>
      <c r="R30" s="12" t="s">
        <v>20</v>
      </c>
      <c r="S30" s="12" t="s">
        <v>20</v>
      </c>
      <c r="T30" s="12" t="s">
        <v>20</v>
      </c>
      <c r="U30" s="12" t="s">
        <v>20</v>
      </c>
      <c r="V30" s="12">
        <v>0</v>
      </c>
      <c r="W30" s="12" t="s">
        <v>20</v>
      </c>
      <c r="X30" s="12" t="s">
        <v>20</v>
      </c>
      <c r="Y30" s="12" t="s">
        <v>20</v>
      </c>
      <c r="Z30" s="12" t="s">
        <v>20</v>
      </c>
      <c r="AA30" s="12">
        <v>0</v>
      </c>
      <c r="AB30" s="12" t="s">
        <v>20</v>
      </c>
      <c r="AC30" s="12" t="s">
        <v>20</v>
      </c>
      <c r="AD30" s="12" t="s">
        <v>20</v>
      </c>
      <c r="AE30" s="12" t="s">
        <v>20</v>
      </c>
      <c r="AF30" s="12">
        <v>0</v>
      </c>
      <c r="AG30" s="12" t="s">
        <v>20</v>
      </c>
      <c r="AH30" s="12" t="s">
        <v>20</v>
      </c>
      <c r="AI30" s="12" t="s">
        <v>20</v>
      </c>
      <c r="AJ30" s="12" t="s">
        <v>20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thickBot="1" x14ac:dyDescent="0.3">
      <c r="A31" s="13" t="s">
        <v>26</v>
      </c>
      <c r="B31" s="14">
        <v>3</v>
      </c>
      <c r="C31" s="14">
        <f t="shared" si="9"/>
        <v>2</v>
      </c>
      <c r="D31" s="14">
        <f t="shared" si="9"/>
        <v>5</v>
      </c>
      <c r="E31" s="14">
        <f t="shared" si="9"/>
        <v>0</v>
      </c>
      <c r="F31" s="14">
        <f t="shared" si="9"/>
        <v>1</v>
      </c>
      <c r="G31" s="14">
        <v>2</v>
      </c>
      <c r="H31" s="14">
        <v>1</v>
      </c>
      <c r="I31" s="14">
        <v>4</v>
      </c>
      <c r="J31" s="14">
        <v>0</v>
      </c>
      <c r="K31" s="14">
        <v>1</v>
      </c>
      <c r="L31" s="14">
        <v>0</v>
      </c>
      <c r="M31" s="14" t="s">
        <v>20</v>
      </c>
      <c r="N31" s="14" t="s">
        <v>20</v>
      </c>
      <c r="O31" s="14" t="s">
        <v>20</v>
      </c>
      <c r="P31" s="14" t="s">
        <v>20</v>
      </c>
      <c r="Q31" s="14">
        <v>0</v>
      </c>
      <c r="R31" s="14" t="s">
        <v>20</v>
      </c>
      <c r="S31" s="14" t="s">
        <v>20</v>
      </c>
      <c r="T31" s="14" t="s">
        <v>20</v>
      </c>
      <c r="U31" s="14" t="s">
        <v>20</v>
      </c>
      <c r="V31" s="14">
        <v>0</v>
      </c>
      <c r="W31" s="14" t="s">
        <v>20</v>
      </c>
      <c r="X31" s="14" t="s">
        <v>20</v>
      </c>
      <c r="Y31" s="14" t="s">
        <v>20</v>
      </c>
      <c r="Z31" s="14" t="s">
        <v>20</v>
      </c>
      <c r="AA31" s="14">
        <v>0</v>
      </c>
      <c r="AB31" s="14" t="s">
        <v>20</v>
      </c>
      <c r="AC31" s="14" t="s">
        <v>20</v>
      </c>
      <c r="AD31" s="14" t="s">
        <v>20</v>
      </c>
      <c r="AE31" s="14" t="s">
        <v>20</v>
      </c>
      <c r="AF31" s="14">
        <v>1</v>
      </c>
      <c r="AG31" s="14">
        <v>1</v>
      </c>
      <c r="AH31" s="14">
        <v>1</v>
      </c>
      <c r="AI31" s="14">
        <v>0</v>
      </c>
      <c r="AJ31" s="14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s="6" customFormat="1" ht="15.75" thickTop="1" x14ac:dyDescent="0.25">
      <c r="A32" s="19" t="s">
        <v>54</v>
      </c>
      <c r="B32" s="18">
        <f>SUM(B24:B31)</f>
        <v>16</v>
      </c>
      <c r="C32" s="18">
        <f t="shared" ref="C32:AJ32" si="10">SUM(C24:C31)</f>
        <v>17</v>
      </c>
      <c r="D32" s="18">
        <f t="shared" si="10"/>
        <v>25</v>
      </c>
      <c r="E32" s="18">
        <f t="shared" si="10"/>
        <v>1</v>
      </c>
      <c r="F32" s="18">
        <f t="shared" si="10"/>
        <v>1</v>
      </c>
      <c r="G32" s="18">
        <f t="shared" si="10"/>
        <v>9</v>
      </c>
      <c r="H32" s="18">
        <f t="shared" si="10"/>
        <v>7</v>
      </c>
      <c r="I32" s="18">
        <f t="shared" si="10"/>
        <v>8</v>
      </c>
      <c r="J32" s="18">
        <f t="shared" si="10"/>
        <v>1</v>
      </c>
      <c r="K32" s="18">
        <f t="shared" si="10"/>
        <v>1</v>
      </c>
      <c r="L32" s="18">
        <f t="shared" si="10"/>
        <v>2</v>
      </c>
      <c r="M32" s="18">
        <f t="shared" si="10"/>
        <v>4</v>
      </c>
      <c r="N32" s="18">
        <f t="shared" si="10"/>
        <v>7</v>
      </c>
      <c r="O32" s="18">
        <f t="shared" si="10"/>
        <v>0</v>
      </c>
      <c r="P32" s="18">
        <f t="shared" si="10"/>
        <v>0</v>
      </c>
      <c r="Q32" s="18">
        <f t="shared" si="10"/>
        <v>1</v>
      </c>
      <c r="R32" s="18">
        <f t="shared" si="10"/>
        <v>1</v>
      </c>
      <c r="S32" s="18">
        <f t="shared" si="10"/>
        <v>0</v>
      </c>
      <c r="T32" s="18">
        <f t="shared" si="10"/>
        <v>0</v>
      </c>
      <c r="U32" s="18">
        <f t="shared" si="10"/>
        <v>0</v>
      </c>
      <c r="V32" s="18">
        <f t="shared" si="10"/>
        <v>1</v>
      </c>
      <c r="W32" s="18">
        <f t="shared" si="10"/>
        <v>0</v>
      </c>
      <c r="X32" s="18">
        <f t="shared" si="10"/>
        <v>5</v>
      </c>
      <c r="Y32" s="18">
        <f t="shared" si="10"/>
        <v>0</v>
      </c>
      <c r="Z32" s="18">
        <f t="shared" si="10"/>
        <v>0</v>
      </c>
      <c r="AA32" s="18">
        <f t="shared" si="10"/>
        <v>1</v>
      </c>
      <c r="AB32" s="18">
        <f t="shared" si="10"/>
        <v>3</v>
      </c>
      <c r="AC32" s="18">
        <f t="shared" si="10"/>
        <v>3</v>
      </c>
      <c r="AD32" s="18">
        <f t="shared" si="10"/>
        <v>0</v>
      </c>
      <c r="AE32" s="18">
        <f t="shared" si="10"/>
        <v>0</v>
      </c>
      <c r="AF32" s="18">
        <f t="shared" si="10"/>
        <v>2</v>
      </c>
      <c r="AG32" s="18">
        <f t="shared" si="10"/>
        <v>2</v>
      </c>
      <c r="AH32" s="18">
        <f t="shared" si="10"/>
        <v>2</v>
      </c>
      <c r="AI32" s="18">
        <f t="shared" si="10"/>
        <v>0</v>
      </c>
      <c r="AJ32" s="18">
        <f t="shared" si="10"/>
        <v>0</v>
      </c>
    </row>
    <row r="33" spans="1:71" s="5" customFormat="1" x14ac:dyDescent="0.25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</row>
    <row r="34" spans="1:71" x14ac:dyDescent="0.25">
      <c r="A34" s="11"/>
      <c r="B34" s="20" t="s">
        <v>0</v>
      </c>
      <c r="C34" s="21"/>
      <c r="D34" s="21"/>
      <c r="E34" s="22"/>
      <c r="F34" s="20" t="s">
        <v>1</v>
      </c>
      <c r="G34" s="21"/>
      <c r="H34" s="21"/>
      <c r="I34" s="22"/>
      <c r="J34" s="20" t="s">
        <v>2</v>
      </c>
      <c r="K34" s="21"/>
      <c r="L34" s="21"/>
      <c r="M34" s="22"/>
      <c r="N34" s="20" t="s">
        <v>10</v>
      </c>
      <c r="O34" s="21"/>
      <c r="P34" s="21"/>
      <c r="Q34" s="22"/>
      <c r="R34" s="20" t="s">
        <v>4</v>
      </c>
      <c r="S34" s="21"/>
      <c r="T34" s="21"/>
      <c r="U34" s="22"/>
      <c r="V34" s="20" t="s">
        <v>32</v>
      </c>
      <c r="W34" s="21"/>
      <c r="X34" s="21"/>
      <c r="Y34" s="2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71" x14ac:dyDescent="0.25">
      <c r="A35" s="29" t="s">
        <v>39</v>
      </c>
      <c r="B35" s="16" t="s">
        <v>15</v>
      </c>
      <c r="C35" s="16" t="s">
        <v>16</v>
      </c>
      <c r="D35" s="16" t="s">
        <v>17</v>
      </c>
      <c r="E35" s="16" t="s">
        <v>18</v>
      </c>
      <c r="F35" s="16" t="s">
        <v>15</v>
      </c>
      <c r="G35" s="16" t="s">
        <v>16</v>
      </c>
      <c r="H35" s="16" t="s">
        <v>17</v>
      </c>
      <c r="I35" s="16" t="s">
        <v>18</v>
      </c>
      <c r="J35" s="16" t="s">
        <v>15</v>
      </c>
      <c r="K35" s="16" t="s">
        <v>16</v>
      </c>
      <c r="L35" s="16" t="s">
        <v>17</v>
      </c>
      <c r="M35" s="16" t="s">
        <v>18</v>
      </c>
      <c r="N35" s="16" t="s">
        <v>15</v>
      </c>
      <c r="O35" s="16" t="s">
        <v>16</v>
      </c>
      <c r="P35" s="16" t="s">
        <v>17</v>
      </c>
      <c r="Q35" s="16" t="s">
        <v>18</v>
      </c>
      <c r="R35" s="16" t="s">
        <v>15</v>
      </c>
      <c r="S35" s="16" t="s">
        <v>16</v>
      </c>
      <c r="T35" s="16" t="s">
        <v>17</v>
      </c>
      <c r="U35" s="16" t="s">
        <v>18</v>
      </c>
      <c r="V35" s="16" t="s">
        <v>15</v>
      </c>
      <c r="W35" s="16" t="s">
        <v>16</v>
      </c>
      <c r="X35" s="16" t="s">
        <v>17</v>
      </c>
      <c r="Y35" s="16" t="s">
        <v>18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71" x14ac:dyDescent="0.25">
      <c r="A36" s="11" t="s">
        <v>21</v>
      </c>
      <c r="B36" s="12">
        <v>3</v>
      </c>
      <c r="C36" s="12">
        <f>SUM(G36,K36,O36,S36,W36)</f>
        <v>7</v>
      </c>
      <c r="D36" s="12">
        <f>SUM(H36,P36)</f>
        <v>3</v>
      </c>
      <c r="E36" s="12">
        <f>SUM(I36,Q36)</f>
        <v>0</v>
      </c>
      <c r="F36" s="12">
        <v>2</v>
      </c>
      <c r="G36" s="12">
        <v>3</v>
      </c>
      <c r="H36" s="12">
        <v>3</v>
      </c>
      <c r="I36" s="12">
        <v>0</v>
      </c>
      <c r="J36" s="12">
        <v>0</v>
      </c>
      <c r="K36" s="12" t="s">
        <v>20</v>
      </c>
      <c r="L36" s="12" t="s">
        <v>20</v>
      </c>
      <c r="M36" s="12" t="s">
        <v>20</v>
      </c>
      <c r="N36" s="12">
        <v>1</v>
      </c>
      <c r="O36" s="12">
        <v>4</v>
      </c>
      <c r="P36" s="12">
        <v>0</v>
      </c>
      <c r="Q36" s="12">
        <v>0</v>
      </c>
      <c r="R36" s="12">
        <v>0</v>
      </c>
      <c r="S36" s="12" t="s">
        <v>20</v>
      </c>
      <c r="T36" s="12" t="s">
        <v>20</v>
      </c>
      <c r="U36" s="12" t="s">
        <v>20</v>
      </c>
      <c r="V36" s="12">
        <v>0</v>
      </c>
      <c r="W36" s="12" t="s">
        <v>20</v>
      </c>
      <c r="X36" s="12" t="s">
        <v>20</v>
      </c>
      <c r="Y36" s="12" t="s">
        <v>20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71" x14ac:dyDescent="0.25">
      <c r="A37" s="11" t="s">
        <v>37</v>
      </c>
      <c r="B37" s="12">
        <v>1</v>
      </c>
      <c r="C37" s="12">
        <f t="shared" ref="C37:E41" si="11">SUM(G37,K37,O37,S37,W37)</f>
        <v>2</v>
      </c>
      <c r="D37" s="12">
        <f t="shared" si="11"/>
        <v>2</v>
      </c>
      <c r="E37" s="12">
        <f t="shared" si="11"/>
        <v>0</v>
      </c>
      <c r="F37" s="12">
        <v>0</v>
      </c>
      <c r="G37" s="12" t="s">
        <v>20</v>
      </c>
      <c r="H37" s="12" t="s">
        <v>20</v>
      </c>
      <c r="I37" s="12" t="s">
        <v>20</v>
      </c>
      <c r="J37" s="12">
        <v>0</v>
      </c>
      <c r="K37" s="12" t="s">
        <v>20</v>
      </c>
      <c r="L37" s="12" t="s">
        <v>20</v>
      </c>
      <c r="M37" s="12" t="s">
        <v>20</v>
      </c>
      <c r="N37" s="12">
        <v>0</v>
      </c>
      <c r="O37" s="12" t="s">
        <v>20</v>
      </c>
      <c r="P37" s="12" t="s">
        <v>20</v>
      </c>
      <c r="Q37" s="12" t="s">
        <v>20</v>
      </c>
      <c r="R37" s="12">
        <v>0</v>
      </c>
      <c r="S37" s="12" t="s">
        <v>20</v>
      </c>
      <c r="T37" s="12" t="s">
        <v>20</v>
      </c>
      <c r="U37" s="12" t="s">
        <v>20</v>
      </c>
      <c r="V37" s="12">
        <v>1</v>
      </c>
      <c r="W37" s="12">
        <v>2</v>
      </c>
      <c r="X37" s="12">
        <v>2</v>
      </c>
      <c r="Y37" s="12"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71" x14ac:dyDescent="0.25">
      <c r="A38" s="11" t="s">
        <v>26</v>
      </c>
      <c r="B38" s="12">
        <v>1</v>
      </c>
      <c r="C38" s="12">
        <f t="shared" si="11"/>
        <v>0</v>
      </c>
      <c r="D38" s="12">
        <f t="shared" si="11"/>
        <v>4</v>
      </c>
      <c r="E38" s="12">
        <f t="shared" si="11"/>
        <v>0</v>
      </c>
      <c r="F38" s="12">
        <v>0</v>
      </c>
      <c r="G38" s="12" t="s">
        <v>20</v>
      </c>
      <c r="H38" s="12" t="s">
        <v>20</v>
      </c>
      <c r="I38" s="12" t="s">
        <v>20</v>
      </c>
      <c r="J38" s="12">
        <v>0</v>
      </c>
      <c r="K38" s="12" t="s">
        <v>20</v>
      </c>
      <c r="L38" s="12" t="s">
        <v>20</v>
      </c>
      <c r="M38" s="12" t="s">
        <v>20</v>
      </c>
      <c r="N38" s="12">
        <v>0</v>
      </c>
      <c r="O38" s="12" t="s">
        <v>20</v>
      </c>
      <c r="P38" s="12" t="s">
        <v>20</v>
      </c>
      <c r="Q38" s="12" t="s">
        <v>20</v>
      </c>
      <c r="R38" s="12">
        <v>0</v>
      </c>
      <c r="S38" s="12" t="s">
        <v>20</v>
      </c>
      <c r="T38" s="12" t="s">
        <v>20</v>
      </c>
      <c r="U38" s="12" t="s">
        <v>20</v>
      </c>
      <c r="V38" s="12">
        <v>1</v>
      </c>
      <c r="W38" s="12">
        <v>0</v>
      </c>
      <c r="X38" s="12">
        <v>4</v>
      </c>
      <c r="Y38" s="12"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71" x14ac:dyDescent="0.25">
      <c r="A39" s="11" t="s">
        <v>40</v>
      </c>
      <c r="B39" s="12">
        <v>1</v>
      </c>
      <c r="C39" s="12">
        <f t="shared" si="11"/>
        <v>1</v>
      </c>
      <c r="D39" s="12">
        <f t="shared" si="11"/>
        <v>0</v>
      </c>
      <c r="E39" s="12">
        <f t="shared" si="11"/>
        <v>0</v>
      </c>
      <c r="F39" s="12">
        <v>0</v>
      </c>
      <c r="G39" s="12" t="s">
        <v>20</v>
      </c>
      <c r="H39" s="12" t="s">
        <v>20</v>
      </c>
      <c r="I39" s="12" t="s">
        <v>20</v>
      </c>
      <c r="J39" s="12">
        <v>1</v>
      </c>
      <c r="K39" s="12">
        <v>1</v>
      </c>
      <c r="L39" s="12">
        <v>0</v>
      </c>
      <c r="M39" s="12">
        <v>0</v>
      </c>
      <c r="N39" s="12">
        <v>0</v>
      </c>
      <c r="O39" s="12" t="s">
        <v>20</v>
      </c>
      <c r="P39" s="12" t="s">
        <v>20</v>
      </c>
      <c r="Q39" s="12" t="s">
        <v>20</v>
      </c>
      <c r="R39" s="12">
        <v>0</v>
      </c>
      <c r="S39" s="12" t="s">
        <v>20</v>
      </c>
      <c r="T39" s="12" t="s">
        <v>20</v>
      </c>
      <c r="U39" s="12" t="s">
        <v>20</v>
      </c>
      <c r="V39" s="12">
        <v>0</v>
      </c>
      <c r="W39" s="12" t="s">
        <v>20</v>
      </c>
      <c r="X39" s="12" t="s">
        <v>20</v>
      </c>
      <c r="Y39" s="12" t="s">
        <v>20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71" x14ac:dyDescent="0.25">
      <c r="A40" s="13" t="s">
        <v>41</v>
      </c>
      <c r="B40" s="12">
        <v>1</v>
      </c>
      <c r="C40" s="12">
        <f t="shared" si="11"/>
        <v>2</v>
      </c>
      <c r="D40" s="12">
        <f t="shared" si="11"/>
        <v>0</v>
      </c>
      <c r="E40" s="12">
        <f t="shared" si="11"/>
        <v>0</v>
      </c>
      <c r="F40" s="12">
        <v>0</v>
      </c>
      <c r="G40" s="12" t="s">
        <v>20</v>
      </c>
      <c r="H40" s="12" t="s">
        <v>20</v>
      </c>
      <c r="I40" s="12" t="s">
        <v>20</v>
      </c>
      <c r="J40" s="12">
        <v>0</v>
      </c>
      <c r="K40" s="12" t="s">
        <v>20</v>
      </c>
      <c r="L40" s="12" t="s">
        <v>20</v>
      </c>
      <c r="M40" s="12" t="s">
        <v>20</v>
      </c>
      <c r="N40" s="12">
        <v>0</v>
      </c>
      <c r="O40" s="12" t="s">
        <v>20</v>
      </c>
      <c r="P40" s="12" t="s">
        <v>20</v>
      </c>
      <c r="Q40" s="12" t="s">
        <v>20</v>
      </c>
      <c r="R40" s="12">
        <v>1</v>
      </c>
      <c r="S40" s="12">
        <v>2</v>
      </c>
      <c r="T40" s="12">
        <v>0</v>
      </c>
      <c r="U40" s="12">
        <v>0</v>
      </c>
      <c r="V40" s="12">
        <v>0</v>
      </c>
      <c r="W40" s="12" t="s">
        <v>20</v>
      </c>
      <c r="X40" s="12" t="s">
        <v>20</v>
      </c>
      <c r="Y40" s="12" t="s">
        <v>20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71" ht="15.75" thickBot="1" x14ac:dyDescent="0.3">
      <c r="A41" s="13" t="s">
        <v>42</v>
      </c>
      <c r="B41" s="14">
        <v>1</v>
      </c>
      <c r="C41" s="14">
        <f t="shared" si="11"/>
        <v>1</v>
      </c>
      <c r="D41" s="14">
        <f t="shared" si="11"/>
        <v>1</v>
      </c>
      <c r="E41" s="14">
        <f t="shared" si="11"/>
        <v>0</v>
      </c>
      <c r="F41" s="14">
        <v>1</v>
      </c>
      <c r="G41" s="14">
        <v>1</v>
      </c>
      <c r="H41" s="14">
        <v>1</v>
      </c>
      <c r="I41" s="14">
        <v>0</v>
      </c>
      <c r="J41" s="14">
        <v>0</v>
      </c>
      <c r="K41" s="14" t="s">
        <v>20</v>
      </c>
      <c r="L41" s="14" t="s">
        <v>20</v>
      </c>
      <c r="M41" s="14" t="s">
        <v>20</v>
      </c>
      <c r="N41" s="14">
        <v>0</v>
      </c>
      <c r="O41" s="14" t="s">
        <v>20</v>
      </c>
      <c r="P41" s="14" t="s">
        <v>20</v>
      </c>
      <c r="Q41" s="14" t="s">
        <v>20</v>
      </c>
      <c r="R41" s="14">
        <v>0</v>
      </c>
      <c r="S41" s="14" t="s">
        <v>20</v>
      </c>
      <c r="T41" s="14" t="s">
        <v>20</v>
      </c>
      <c r="U41" s="14" t="s">
        <v>20</v>
      </c>
      <c r="V41" s="14">
        <v>0</v>
      </c>
      <c r="W41" s="14" t="s">
        <v>20</v>
      </c>
      <c r="X41" s="14" t="s">
        <v>20</v>
      </c>
      <c r="Y41" s="14" t="s">
        <v>20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71" s="6" customFormat="1" ht="15.75" thickTop="1" x14ac:dyDescent="0.25">
      <c r="A42" s="19" t="s">
        <v>54</v>
      </c>
      <c r="B42" s="18">
        <f>SUM(B36:B41)</f>
        <v>8</v>
      </c>
      <c r="C42" s="18">
        <f t="shared" ref="C42:Y42" si="12">SUM(C36:C41)</f>
        <v>13</v>
      </c>
      <c r="D42" s="18">
        <f t="shared" si="12"/>
        <v>10</v>
      </c>
      <c r="E42" s="18">
        <f t="shared" si="12"/>
        <v>0</v>
      </c>
      <c r="F42" s="18">
        <f t="shared" si="12"/>
        <v>3</v>
      </c>
      <c r="G42" s="18">
        <f t="shared" si="12"/>
        <v>4</v>
      </c>
      <c r="H42" s="18">
        <f t="shared" si="12"/>
        <v>4</v>
      </c>
      <c r="I42" s="18">
        <f t="shared" si="12"/>
        <v>0</v>
      </c>
      <c r="J42" s="18">
        <f t="shared" si="12"/>
        <v>1</v>
      </c>
      <c r="K42" s="18">
        <f t="shared" si="12"/>
        <v>1</v>
      </c>
      <c r="L42" s="18">
        <f t="shared" si="12"/>
        <v>0</v>
      </c>
      <c r="M42" s="18">
        <f t="shared" si="12"/>
        <v>0</v>
      </c>
      <c r="N42" s="18">
        <f t="shared" si="12"/>
        <v>1</v>
      </c>
      <c r="O42" s="18">
        <f t="shared" si="12"/>
        <v>4</v>
      </c>
      <c r="P42" s="18">
        <f t="shared" si="12"/>
        <v>0</v>
      </c>
      <c r="Q42" s="18">
        <f t="shared" si="12"/>
        <v>0</v>
      </c>
      <c r="R42" s="18">
        <f t="shared" si="12"/>
        <v>1</v>
      </c>
      <c r="S42" s="18">
        <f t="shared" si="12"/>
        <v>2</v>
      </c>
      <c r="T42" s="18">
        <f t="shared" si="12"/>
        <v>0</v>
      </c>
      <c r="U42" s="18">
        <f t="shared" si="12"/>
        <v>0</v>
      </c>
      <c r="V42" s="18">
        <f t="shared" si="12"/>
        <v>2</v>
      </c>
      <c r="W42" s="18">
        <f t="shared" si="12"/>
        <v>2</v>
      </c>
      <c r="X42" s="18">
        <f t="shared" si="12"/>
        <v>6</v>
      </c>
      <c r="Y42" s="18">
        <f t="shared" si="12"/>
        <v>0</v>
      </c>
    </row>
    <row r="43" spans="1:71" s="5" customFormat="1" x14ac:dyDescent="0.2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</row>
    <row r="44" spans="1:71" x14ac:dyDescent="0.25">
      <c r="A44" s="11"/>
      <c r="B44" s="23" t="s">
        <v>43</v>
      </c>
      <c r="C44" s="23"/>
      <c r="D44" s="23"/>
      <c r="E44" s="23"/>
      <c r="F44" s="23"/>
      <c r="G44" s="20" t="s">
        <v>1</v>
      </c>
      <c r="H44" s="21"/>
      <c r="I44" s="21"/>
      <c r="J44" s="21"/>
      <c r="K44" s="21"/>
      <c r="L44" s="20" t="s">
        <v>2</v>
      </c>
      <c r="M44" s="21"/>
      <c r="N44" s="21"/>
      <c r="O44" s="21"/>
      <c r="P44" s="22"/>
      <c r="Q44" s="20" t="s">
        <v>44</v>
      </c>
      <c r="R44" s="21"/>
      <c r="S44" s="21"/>
      <c r="T44" s="21"/>
      <c r="U44" s="21"/>
      <c r="V44" s="20" t="s">
        <v>4</v>
      </c>
      <c r="W44" s="21"/>
      <c r="X44" s="21"/>
      <c r="Y44" s="21"/>
      <c r="Z44" s="22"/>
      <c r="AA44" s="20" t="s">
        <v>5</v>
      </c>
      <c r="AB44" s="21"/>
      <c r="AC44" s="21"/>
      <c r="AD44" s="21"/>
      <c r="AE44" s="21"/>
      <c r="AF44" s="20" t="s">
        <v>45</v>
      </c>
      <c r="AG44" s="21"/>
      <c r="AH44" s="21"/>
      <c r="AI44" s="21"/>
      <c r="AJ44" s="22"/>
      <c r="AK44" s="20" t="s">
        <v>7</v>
      </c>
      <c r="AL44" s="21"/>
      <c r="AM44" s="21"/>
      <c r="AN44" s="21"/>
      <c r="AO44" s="21"/>
      <c r="AP44" s="20" t="s">
        <v>46</v>
      </c>
      <c r="AQ44" s="21"/>
      <c r="AR44" s="21"/>
      <c r="AS44" s="21"/>
      <c r="AT44" s="22"/>
      <c r="AU44" s="20" t="s">
        <v>9</v>
      </c>
      <c r="AV44" s="21"/>
      <c r="AW44" s="21"/>
      <c r="AX44" s="21"/>
      <c r="AY44" s="21"/>
      <c r="AZ44" s="20" t="s">
        <v>10</v>
      </c>
      <c r="BA44" s="21"/>
      <c r="BB44" s="21"/>
      <c r="BC44" s="21"/>
      <c r="BD44" s="22"/>
      <c r="BE44" s="20" t="s">
        <v>12</v>
      </c>
      <c r="BF44" s="21"/>
      <c r="BG44" s="21"/>
      <c r="BH44" s="21"/>
      <c r="BI44" s="21"/>
      <c r="BJ44" s="20" t="s">
        <v>32</v>
      </c>
      <c r="BK44" s="21"/>
      <c r="BL44" s="21"/>
      <c r="BM44" s="21"/>
      <c r="BN44" s="22"/>
      <c r="BO44" s="20" t="s">
        <v>3</v>
      </c>
      <c r="BP44" s="21"/>
      <c r="BQ44" s="21"/>
      <c r="BR44" s="21"/>
      <c r="BS44" s="21"/>
    </row>
    <row r="45" spans="1:71" x14ac:dyDescent="0.25">
      <c r="A45" s="29" t="s">
        <v>47</v>
      </c>
      <c r="B45" s="16" t="s">
        <v>15</v>
      </c>
      <c r="C45" s="16" t="s">
        <v>16</v>
      </c>
      <c r="D45" s="16" t="s">
        <v>17</v>
      </c>
      <c r="E45" s="16" t="s">
        <v>18</v>
      </c>
      <c r="F45" s="16" t="s">
        <v>48</v>
      </c>
      <c r="G45" s="16" t="s">
        <v>15</v>
      </c>
      <c r="H45" s="16" t="s">
        <v>16</v>
      </c>
      <c r="I45" s="16" t="s">
        <v>17</v>
      </c>
      <c r="J45" s="16" t="s">
        <v>18</v>
      </c>
      <c r="K45" s="16" t="s">
        <v>48</v>
      </c>
      <c r="L45" s="16" t="s">
        <v>15</v>
      </c>
      <c r="M45" s="16" t="s">
        <v>16</v>
      </c>
      <c r="N45" s="16" t="s">
        <v>17</v>
      </c>
      <c r="O45" s="16" t="s">
        <v>18</v>
      </c>
      <c r="P45" s="16" t="s">
        <v>48</v>
      </c>
      <c r="Q45" s="16" t="s">
        <v>15</v>
      </c>
      <c r="R45" s="16" t="s">
        <v>16</v>
      </c>
      <c r="S45" s="16" t="s">
        <v>17</v>
      </c>
      <c r="T45" s="16" t="s">
        <v>18</v>
      </c>
      <c r="U45" s="16" t="s">
        <v>48</v>
      </c>
      <c r="V45" s="16" t="s">
        <v>15</v>
      </c>
      <c r="W45" s="16" t="s">
        <v>16</v>
      </c>
      <c r="X45" s="16" t="s">
        <v>17</v>
      </c>
      <c r="Y45" s="16" t="s">
        <v>18</v>
      </c>
      <c r="Z45" s="16" t="s">
        <v>48</v>
      </c>
      <c r="AA45" s="16" t="s">
        <v>15</v>
      </c>
      <c r="AB45" s="16" t="s">
        <v>16</v>
      </c>
      <c r="AC45" s="16" t="s">
        <v>17</v>
      </c>
      <c r="AD45" s="16" t="s">
        <v>18</v>
      </c>
      <c r="AE45" s="16" t="s">
        <v>48</v>
      </c>
      <c r="AF45" s="16" t="s">
        <v>15</v>
      </c>
      <c r="AG45" s="16" t="s">
        <v>16</v>
      </c>
      <c r="AH45" s="16" t="s">
        <v>17</v>
      </c>
      <c r="AI45" s="16" t="s">
        <v>18</v>
      </c>
      <c r="AJ45" s="16" t="s">
        <v>48</v>
      </c>
      <c r="AK45" s="16" t="s">
        <v>15</v>
      </c>
      <c r="AL45" s="16" t="s">
        <v>16</v>
      </c>
      <c r="AM45" s="16" t="s">
        <v>17</v>
      </c>
      <c r="AN45" s="16" t="s">
        <v>18</v>
      </c>
      <c r="AO45" s="16" t="s">
        <v>48</v>
      </c>
      <c r="AP45" s="16" t="s">
        <v>15</v>
      </c>
      <c r="AQ45" s="16" t="s">
        <v>16</v>
      </c>
      <c r="AR45" s="16" t="s">
        <v>17</v>
      </c>
      <c r="AS45" s="16" t="s">
        <v>18</v>
      </c>
      <c r="AT45" s="16" t="s">
        <v>48</v>
      </c>
      <c r="AU45" s="16" t="s">
        <v>15</v>
      </c>
      <c r="AV45" s="16" t="s">
        <v>16</v>
      </c>
      <c r="AW45" s="16" t="s">
        <v>17</v>
      </c>
      <c r="AX45" s="16" t="s">
        <v>18</v>
      </c>
      <c r="AY45" s="16" t="s">
        <v>48</v>
      </c>
      <c r="AZ45" s="16" t="s">
        <v>15</v>
      </c>
      <c r="BA45" s="16" t="s">
        <v>16</v>
      </c>
      <c r="BB45" s="16" t="s">
        <v>17</v>
      </c>
      <c r="BC45" s="16" t="s">
        <v>18</v>
      </c>
      <c r="BD45" s="16" t="s">
        <v>48</v>
      </c>
      <c r="BE45" s="16" t="s">
        <v>15</v>
      </c>
      <c r="BF45" s="16" t="s">
        <v>16</v>
      </c>
      <c r="BG45" s="16" t="s">
        <v>17</v>
      </c>
      <c r="BH45" s="16" t="s">
        <v>18</v>
      </c>
      <c r="BI45" s="16" t="s">
        <v>48</v>
      </c>
      <c r="BJ45" s="16" t="s">
        <v>15</v>
      </c>
      <c r="BK45" s="16" t="s">
        <v>16</v>
      </c>
      <c r="BL45" s="16" t="s">
        <v>17</v>
      </c>
      <c r="BM45" s="16" t="s">
        <v>18</v>
      </c>
      <c r="BN45" s="16" t="s">
        <v>48</v>
      </c>
      <c r="BO45" s="16" t="s">
        <v>15</v>
      </c>
      <c r="BP45" s="16" t="s">
        <v>16</v>
      </c>
      <c r="BQ45" s="16" t="s">
        <v>17</v>
      </c>
      <c r="BR45" s="16" t="s">
        <v>18</v>
      </c>
      <c r="BS45" s="16" t="s">
        <v>48</v>
      </c>
    </row>
    <row r="46" spans="1:71" x14ac:dyDescent="0.25">
      <c r="A46" s="11" t="s">
        <v>56</v>
      </c>
      <c r="B46" s="12">
        <v>21</v>
      </c>
      <c r="C46" s="12">
        <v>41</v>
      </c>
      <c r="D46" s="12">
        <v>46</v>
      </c>
      <c r="E46" s="12">
        <v>1</v>
      </c>
      <c r="F46" s="12">
        <v>1</v>
      </c>
      <c r="G46" s="14">
        <v>11</v>
      </c>
      <c r="H46" s="14">
        <v>13</v>
      </c>
      <c r="I46" s="14">
        <v>33</v>
      </c>
      <c r="J46" s="14">
        <v>1</v>
      </c>
      <c r="K46" s="14">
        <v>1</v>
      </c>
      <c r="L46" s="14">
        <v>3</v>
      </c>
      <c r="M46" s="12">
        <v>4</v>
      </c>
      <c r="N46" s="12">
        <v>3</v>
      </c>
      <c r="O46" s="12">
        <v>0</v>
      </c>
      <c r="P46" s="12">
        <v>0</v>
      </c>
      <c r="Q46" s="14">
        <v>0</v>
      </c>
      <c r="R46" s="14" t="s">
        <v>20</v>
      </c>
      <c r="S46" s="14" t="s">
        <v>20</v>
      </c>
      <c r="T46" s="14" t="s">
        <v>20</v>
      </c>
      <c r="U46" s="14" t="s">
        <v>20</v>
      </c>
      <c r="V46" s="14">
        <v>2</v>
      </c>
      <c r="W46" s="12">
        <v>4</v>
      </c>
      <c r="X46" s="12">
        <v>2</v>
      </c>
      <c r="Y46" s="12">
        <v>0</v>
      </c>
      <c r="Z46" s="12">
        <v>0</v>
      </c>
      <c r="AA46" s="14">
        <v>2</v>
      </c>
      <c r="AB46" s="14">
        <v>5</v>
      </c>
      <c r="AC46" s="14">
        <v>1</v>
      </c>
      <c r="AD46" s="14">
        <v>0</v>
      </c>
      <c r="AE46" s="14">
        <v>0</v>
      </c>
      <c r="AF46" s="14">
        <v>1</v>
      </c>
      <c r="AG46" s="12">
        <v>1</v>
      </c>
      <c r="AH46" s="12">
        <v>0</v>
      </c>
      <c r="AI46" s="12">
        <v>0</v>
      </c>
      <c r="AJ46" s="12">
        <v>0</v>
      </c>
      <c r="AK46" s="14">
        <v>1</v>
      </c>
      <c r="AL46" s="14">
        <v>5</v>
      </c>
      <c r="AM46" s="14">
        <v>0</v>
      </c>
      <c r="AN46" s="14">
        <v>0</v>
      </c>
      <c r="AO46" s="14">
        <v>0</v>
      </c>
      <c r="AP46" s="14">
        <v>1</v>
      </c>
      <c r="AQ46" s="12">
        <v>1</v>
      </c>
      <c r="AR46" s="12">
        <v>4</v>
      </c>
      <c r="AS46" s="12">
        <v>0</v>
      </c>
      <c r="AT46" s="12">
        <v>0</v>
      </c>
      <c r="AU46" s="14">
        <v>1</v>
      </c>
      <c r="AV46" s="14">
        <v>4</v>
      </c>
      <c r="AW46" s="14">
        <v>1</v>
      </c>
      <c r="AX46" s="14">
        <v>0</v>
      </c>
      <c r="AY46" s="14">
        <v>0</v>
      </c>
      <c r="AZ46" s="14">
        <v>2</v>
      </c>
      <c r="BA46" s="12">
        <v>2</v>
      </c>
      <c r="BB46" s="12">
        <v>0</v>
      </c>
      <c r="BC46" s="12">
        <v>0</v>
      </c>
      <c r="BD46" s="12">
        <v>0</v>
      </c>
      <c r="BE46" s="14">
        <v>1</v>
      </c>
      <c r="BF46" s="14">
        <v>1</v>
      </c>
      <c r="BG46" s="14">
        <v>2</v>
      </c>
      <c r="BH46" s="14">
        <v>0</v>
      </c>
      <c r="BI46" s="14">
        <v>0</v>
      </c>
      <c r="BJ46" s="14">
        <v>0</v>
      </c>
      <c r="BK46" s="12" t="s">
        <v>20</v>
      </c>
      <c r="BL46" s="12" t="s">
        <v>20</v>
      </c>
      <c r="BM46" s="12" t="s">
        <v>20</v>
      </c>
      <c r="BN46" s="12" t="s">
        <v>20</v>
      </c>
      <c r="BO46" s="14">
        <v>1</v>
      </c>
      <c r="BP46" s="14">
        <v>1</v>
      </c>
      <c r="BQ46" s="14">
        <v>0</v>
      </c>
      <c r="BR46" s="14">
        <v>0</v>
      </c>
      <c r="BS46" s="14">
        <v>0</v>
      </c>
    </row>
    <row r="47" spans="1:71" x14ac:dyDescent="0.25">
      <c r="A47" s="11" t="s">
        <v>22</v>
      </c>
      <c r="B47" s="12">
        <v>2</v>
      </c>
      <c r="C47" s="12">
        <v>1</v>
      </c>
      <c r="D47" s="12">
        <v>3</v>
      </c>
      <c r="E47" s="12">
        <v>0</v>
      </c>
      <c r="F47" s="12">
        <v>0</v>
      </c>
      <c r="G47" s="14">
        <v>0</v>
      </c>
      <c r="H47" s="14" t="s">
        <v>20</v>
      </c>
      <c r="I47" s="14" t="s">
        <v>20</v>
      </c>
      <c r="J47" s="14" t="s">
        <v>20</v>
      </c>
      <c r="K47" s="14" t="s">
        <v>20</v>
      </c>
      <c r="L47" s="14">
        <v>0</v>
      </c>
      <c r="M47" s="14" t="s">
        <v>20</v>
      </c>
      <c r="N47" s="14" t="s">
        <v>20</v>
      </c>
      <c r="O47" s="14" t="s">
        <v>20</v>
      </c>
      <c r="P47" s="14" t="s">
        <v>20</v>
      </c>
      <c r="Q47" s="14">
        <v>2</v>
      </c>
      <c r="R47" s="14">
        <v>1</v>
      </c>
      <c r="S47" s="14">
        <v>3</v>
      </c>
      <c r="T47" s="14">
        <v>0</v>
      </c>
      <c r="U47" s="14">
        <v>0</v>
      </c>
      <c r="V47" s="14">
        <v>0</v>
      </c>
      <c r="W47" s="14" t="s">
        <v>20</v>
      </c>
      <c r="X47" s="14" t="s">
        <v>20</v>
      </c>
      <c r="Y47" s="14" t="s">
        <v>20</v>
      </c>
      <c r="Z47" s="14" t="s">
        <v>20</v>
      </c>
      <c r="AA47" s="14">
        <v>0</v>
      </c>
      <c r="AB47" s="14" t="s">
        <v>20</v>
      </c>
      <c r="AC47" s="14" t="s">
        <v>20</v>
      </c>
      <c r="AD47" s="14" t="s">
        <v>20</v>
      </c>
      <c r="AE47" s="14" t="s">
        <v>20</v>
      </c>
      <c r="AF47" s="14">
        <v>0</v>
      </c>
      <c r="AG47" s="14" t="s">
        <v>20</v>
      </c>
      <c r="AH47" s="14" t="s">
        <v>20</v>
      </c>
      <c r="AI47" s="14" t="s">
        <v>20</v>
      </c>
      <c r="AJ47" s="14" t="s">
        <v>20</v>
      </c>
      <c r="AK47" s="14">
        <v>0</v>
      </c>
      <c r="AL47" s="14" t="s">
        <v>20</v>
      </c>
      <c r="AM47" s="14" t="s">
        <v>20</v>
      </c>
      <c r="AN47" s="14" t="s">
        <v>20</v>
      </c>
      <c r="AO47" s="14" t="s">
        <v>20</v>
      </c>
      <c r="AP47" s="14">
        <v>0</v>
      </c>
      <c r="AQ47" s="14" t="s">
        <v>20</v>
      </c>
      <c r="AR47" s="14" t="s">
        <v>20</v>
      </c>
      <c r="AS47" s="14" t="s">
        <v>20</v>
      </c>
      <c r="AT47" s="14" t="s">
        <v>20</v>
      </c>
      <c r="AU47" s="14">
        <v>0</v>
      </c>
      <c r="AV47" s="14" t="s">
        <v>20</v>
      </c>
      <c r="AW47" s="14" t="s">
        <v>20</v>
      </c>
      <c r="AX47" s="14" t="s">
        <v>20</v>
      </c>
      <c r="AY47" s="14" t="s">
        <v>20</v>
      </c>
      <c r="AZ47" s="14">
        <v>0</v>
      </c>
      <c r="BA47" s="14" t="s">
        <v>20</v>
      </c>
      <c r="BB47" s="14" t="s">
        <v>20</v>
      </c>
      <c r="BC47" s="14" t="s">
        <v>20</v>
      </c>
      <c r="BD47" s="14" t="s">
        <v>20</v>
      </c>
      <c r="BE47" s="14">
        <v>0</v>
      </c>
      <c r="BF47" s="14" t="s">
        <v>20</v>
      </c>
      <c r="BG47" s="14" t="s">
        <v>20</v>
      </c>
      <c r="BH47" s="14" t="s">
        <v>20</v>
      </c>
      <c r="BI47" s="14" t="s">
        <v>20</v>
      </c>
      <c r="BJ47" s="14">
        <v>0</v>
      </c>
      <c r="BK47" s="14" t="s">
        <v>20</v>
      </c>
      <c r="BL47" s="14" t="s">
        <v>20</v>
      </c>
      <c r="BM47" s="14" t="s">
        <v>20</v>
      </c>
      <c r="BN47" s="14" t="s">
        <v>20</v>
      </c>
      <c r="BO47" s="14">
        <v>0</v>
      </c>
      <c r="BP47" s="14" t="s">
        <v>20</v>
      </c>
      <c r="BQ47" s="14" t="s">
        <v>20</v>
      </c>
      <c r="BR47" s="14" t="s">
        <v>20</v>
      </c>
      <c r="BS47" s="14" t="s">
        <v>20</v>
      </c>
    </row>
    <row r="48" spans="1:71" x14ac:dyDescent="0.25">
      <c r="A48" s="11" t="s">
        <v>51</v>
      </c>
      <c r="B48" s="14">
        <v>2</v>
      </c>
      <c r="C48" s="12">
        <v>0</v>
      </c>
      <c r="D48" s="12">
        <v>2</v>
      </c>
      <c r="E48" s="12">
        <v>0</v>
      </c>
      <c r="F48" s="12">
        <v>0</v>
      </c>
      <c r="G48" s="14">
        <v>1</v>
      </c>
      <c r="H48" s="14">
        <v>0</v>
      </c>
      <c r="I48" s="14">
        <v>1</v>
      </c>
      <c r="J48" s="14">
        <v>0</v>
      </c>
      <c r="K48" s="14">
        <v>0</v>
      </c>
      <c r="L48" s="14">
        <v>0</v>
      </c>
      <c r="M48" s="12" t="s">
        <v>20</v>
      </c>
      <c r="N48" s="12" t="s">
        <v>20</v>
      </c>
      <c r="O48" s="12" t="s">
        <v>20</v>
      </c>
      <c r="P48" s="12" t="s">
        <v>20</v>
      </c>
      <c r="Q48" s="14">
        <v>0</v>
      </c>
      <c r="R48" s="14" t="s">
        <v>20</v>
      </c>
      <c r="S48" s="14" t="s">
        <v>20</v>
      </c>
      <c r="T48" s="14" t="s">
        <v>20</v>
      </c>
      <c r="U48" s="14" t="s">
        <v>20</v>
      </c>
      <c r="V48" s="14">
        <v>0</v>
      </c>
      <c r="W48" s="12" t="s">
        <v>20</v>
      </c>
      <c r="X48" s="12" t="s">
        <v>20</v>
      </c>
      <c r="Y48" s="12" t="s">
        <v>20</v>
      </c>
      <c r="Z48" s="12" t="s">
        <v>20</v>
      </c>
      <c r="AA48" s="14">
        <v>1</v>
      </c>
      <c r="AB48" s="14">
        <v>0</v>
      </c>
      <c r="AC48" s="14">
        <v>1</v>
      </c>
      <c r="AD48" s="14">
        <v>0</v>
      </c>
      <c r="AE48" s="14">
        <v>0</v>
      </c>
      <c r="AF48" s="14">
        <v>0</v>
      </c>
      <c r="AG48" s="12" t="s">
        <v>20</v>
      </c>
      <c r="AH48" s="12" t="s">
        <v>20</v>
      </c>
      <c r="AI48" s="12" t="s">
        <v>20</v>
      </c>
      <c r="AJ48" s="12" t="s">
        <v>20</v>
      </c>
      <c r="AK48" s="14">
        <v>0</v>
      </c>
      <c r="AL48" s="14" t="s">
        <v>20</v>
      </c>
      <c r="AM48" s="14" t="s">
        <v>20</v>
      </c>
      <c r="AN48" s="14" t="s">
        <v>20</v>
      </c>
      <c r="AO48" s="14" t="s">
        <v>20</v>
      </c>
      <c r="AP48" s="14">
        <v>0</v>
      </c>
      <c r="AQ48" s="12" t="s">
        <v>20</v>
      </c>
      <c r="AR48" s="12" t="s">
        <v>20</v>
      </c>
      <c r="AS48" s="12" t="s">
        <v>20</v>
      </c>
      <c r="AT48" s="12" t="s">
        <v>20</v>
      </c>
      <c r="AU48" s="14">
        <v>0</v>
      </c>
      <c r="AV48" s="14" t="s">
        <v>20</v>
      </c>
      <c r="AW48" s="14" t="s">
        <v>20</v>
      </c>
      <c r="AX48" s="14" t="s">
        <v>20</v>
      </c>
      <c r="AY48" s="14" t="s">
        <v>20</v>
      </c>
      <c r="AZ48" s="14">
        <v>0</v>
      </c>
      <c r="BA48" s="12" t="s">
        <v>20</v>
      </c>
      <c r="BB48" s="12" t="s">
        <v>20</v>
      </c>
      <c r="BC48" s="12" t="s">
        <v>20</v>
      </c>
      <c r="BD48" s="12" t="s">
        <v>20</v>
      </c>
      <c r="BE48" s="14">
        <v>0</v>
      </c>
      <c r="BF48" s="14" t="s">
        <v>20</v>
      </c>
      <c r="BG48" s="14" t="s">
        <v>20</v>
      </c>
      <c r="BH48" s="14" t="s">
        <v>20</v>
      </c>
      <c r="BI48" s="14" t="s">
        <v>20</v>
      </c>
      <c r="BJ48" s="14">
        <v>0</v>
      </c>
      <c r="BK48" s="12" t="s">
        <v>20</v>
      </c>
      <c r="BL48" s="12" t="s">
        <v>20</v>
      </c>
      <c r="BM48" s="12" t="s">
        <v>20</v>
      </c>
      <c r="BN48" s="12" t="s">
        <v>20</v>
      </c>
      <c r="BO48" s="14">
        <v>0</v>
      </c>
      <c r="BP48" s="14" t="s">
        <v>20</v>
      </c>
      <c r="BQ48" s="14" t="s">
        <v>20</v>
      </c>
      <c r="BR48" s="14" t="s">
        <v>20</v>
      </c>
      <c r="BS48" s="14" t="s">
        <v>20</v>
      </c>
    </row>
    <row r="49" spans="1:71" x14ac:dyDescent="0.25">
      <c r="A49" s="13" t="s">
        <v>35</v>
      </c>
      <c r="B49" s="14">
        <v>1</v>
      </c>
      <c r="C49" s="12">
        <f>SUM(H49,M49,R49,W49,AB49,AG49,AL49,AQ49,AV49,BA49,BF49,BK49,BP49)</f>
        <v>1</v>
      </c>
      <c r="D49" s="12">
        <f>SUM(I49,N49,S49,X49,AC49,AH49,AM49,AR49,AW49,BB49,BG49,BL49,BQ49)</f>
        <v>0</v>
      </c>
      <c r="E49" s="12">
        <f>SUM(J49,O49,T49,Y49,AD49,AI49,AN49,AS49,AX49,BC49,BH49,BM49,BR49)</f>
        <v>0</v>
      </c>
      <c r="F49" s="12">
        <f>SUM(K49,P49,U49,Z49,AE49,AJ49,AO49,AT49,AY49,BD49,BI49,BN49,BS49)</f>
        <v>0</v>
      </c>
      <c r="G49" s="14">
        <v>1</v>
      </c>
      <c r="H49" s="14">
        <v>1</v>
      </c>
      <c r="I49" s="14">
        <v>0</v>
      </c>
      <c r="J49" s="14">
        <v>0</v>
      </c>
      <c r="K49" s="14">
        <v>0</v>
      </c>
      <c r="L49" s="14">
        <v>0</v>
      </c>
      <c r="M49" s="12" t="s">
        <v>20</v>
      </c>
      <c r="N49" s="12" t="s">
        <v>20</v>
      </c>
      <c r="O49" s="12" t="s">
        <v>20</v>
      </c>
      <c r="P49" s="12" t="s">
        <v>20</v>
      </c>
      <c r="Q49" s="14">
        <v>0</v>
      </c>
      <c r="R49" s="14" t="s">
        <v>20</v>
      </c>
      <c r="S49" s="14" t="s">
        <v>20</v>
      </c>
      <c r="T49" s="14" t="s">
        <v>20</v>
      </c>
      <c r="U49" s="14" t="s">
        <v>20</v>
      </c>
      <c r="V49" s="14">
        <v>0</v>
      </c>
      <c r="W49" s="12" t="s">
        <v>20</v>
      </c>
      <c r="X49" s="12" t="s">
        <v>20</v>
      </c>
      <c r="Y49" s="12" t="s">
        <v>20</v>
      </c>
      <c r="Z49" s="12" t="s">
        <v>20</v>
      </c>
      <c r="AA49" s="14">
        <v>0</v>
      </c>
      <c r="AB49" s="14" t="s">
        <v>20</v>
      </c>
      <c r="AC49" s="14" t="s">
        <v>20</v>
      </c>
      <c r="AD49" s="14" t="s">
        <v>20</v>
      </c>
      <c r="AE49" s="14" t="s">
        <v>20</v>
      </c>
      <c r="AF49" s="14">
        <v>0</v>
      </c>
      <c r="AG49" s="12" t="s">
        <v>20</v>
      </c>
      <c r="AH49" s="12" t="s">
        <v>20</v>
      </c>
      <c r="AI49" s="12" t="s">
        <v>20</v>
      </c>
      <c r="AJ49" s="12" t="s">
        <v>20</v>
      </c>
      <c r="AK49" s="14">
        <v>0</v>
      </c>
      <c r="AL49" s="14" t="s">
        <v>20</v>
      </c>
      <c r="AM49" s="14" t="s">
        <v>20</v>
      </c>
      <c r="AN49" s="14" t="s">
        <v>20</v>
      </c>
      <c r="AO49" s="14" t="s">
        <v>20</v>
      </c>
      <c r="AP49" s="14">
        <v>0</v>
      </c>
      <c r="AQ49" s="12" t="s">
        <v>20</v>
      </c>
      <c r="AR49" s="12" t="s">
        <v>20</v>
      </c>
      <c r="AS49" s="12" t="s">
        <v>20</v>
      </c>
      <c r="AT49" s="12" t="s">
        <v>20</v>
      </c>
      <c r="AU49" s="14">
        <v>0</v>
      </c>
      <c r="AV49" s="14" t="s">
        <v>20</v>
      </c>
      <c r="AW49" s="14" t="s">
        <v>20</v>
      </c>
      <c r="AX49" s="14" t="s">
        <v>20</v>
      </c>
      <c r="AY49" s="14" t="s">
        <v>20</v>
      </c>
      <c r="AZ49" s="14">
        <v>0</v>
      </c>
      <c r="BA49" s="12" t="s">
        <v>20</v>
      </c>
      <c r="BB49" s="12" t="s">
        <v>20</v>
      </c>
      <c r="BC49" s="12" t="s">
        <v>20</v>
      </c>
      <c r="BD49" s="12" t="s">
        <v>20</v>
      </c>
      <c r="BE49" s="14">
        <v>0</v>
      </c>
      <c r="BF49" s="14" t="s">
        <v>20</v>
      </c>
      <c r="BG49" s="14" t="s">
        <v>20</v>
      </c>
      <c r="BH49" s="14" t="s">
        <v>20</v>
      </c>
      <c r="BI49" s="14" t="s">
        <v>20</v>
      </c>
      <c r="BJ49" s="14">
        <v>0</v>
      </c>
      <c r="BK49" s="12" t="s">
        <v>20</v>
      </c>
      <c r="BL49" s="12" t="s">
        <v>20</v>
      </c>
      <c r="BM49" s="12" t="s">
        <v>20</v>
      </c>
      <c r="BN49" s="12" t="s">
        <v>20</v>
      </c>
      <c r="BO49" s="14">
        <v>0</v>
      </c>
      <c r="BP49" s="14" t="s">
        <v>20</v>
      </c>
      <c r="BQ49" s="14" t="s">
        <v>20</v>
      </c>
      <c r="BR49" s="14" t="s">
        <v>20</v>
      </c>
      <c r="BS49" s="14" t="s">
        <v>20</v>
      </c>
    </row>
    <row r="50" spans="1:71" x14ac:dyDescent="0.25">
      <c r="A50" s="11" t="s">
        <v>19</v>
      </c>
      <c r="B50" s="12">
        <v>2</v>
      </c>
      <c r="C50" s="12">
        <f t="shared" ref="C50:F50" si="13">SUM(H50,M50,R50,W50,AB50,AG50,AL50,AQ50,AV50,BA50,BF50,BK50,BP50)</f>
        <v>1</v>
      </c>
      <c r="D50" s="12">
        <f t="shared" si="13"/>
        <v>7</v>
      </c>
      <c r="E50" s="12">
        <f t="shared" si="13"/>
        <v>0</v>
      </c>
      <c r="F50" s="12">
        <f t="shared" si="13"/>
        <v>12</v>
      </c>
      <c r="G50" s="12">
        <v>1</v>
      </c>
      <c r="H50" s="12">
        <v>0</v>
      </c>
      <c r="I50" s="12">
        <v>1</v>
      </c>
      <c r="J50" s="12">
        <v>0</v>
      </c>
      <c r="K50" s="12">
        <v>2</v>
      </c>
      <c r="L50" s="12">
        <v>1</v>
      </c>
      <c r="M50" s="12">
        <v>0</v>
      </c>
      <c r="N50" s="12">
        <v>1</v>
      </c>
      <c r="O50" s="12">
        <v>0</v>
      </c>
      <c r="P50" s="12">
        <v>2</v>
      </c>
      <c r="Q50" s="12">
        <v>0</v>
      </c>
      <c r="R50" s="12" t="s">
        <v>20</v>
      </c>
      <c r="S50" s="12" t="s">
        <v>20</v>
      </c>
      <c r="T50" s="12" t="s">
        <v>20</v>
      </c>
      <c r="U50" s="12" t="s">
        <v>20</v>
      </c>
      <c r="V50" s="12">
        <v>2</v>
      </c>
      <c r="W50" s="12">
        <v>1</v>
      </c>
      <c r="X50" s="12">
        <v>3</v>
      </c>
      <c r="Y50" s="12">
        <v>0</v>
      </c>
      <c r="Z50" s="12">
        <v>4</v>
      </c>
      <c r="AA50" s="12">
        <v>1</v>
      </c>
      <c r="AB50" s="12">
        <v>0</v>
      </c>
      <c r="AC50" s="12">
        <v>2</v>
      </c>
      <c r="AD50" s="12">
        <v>0</v>
      </c>
      <c r="AE50" s="12">
        <v>4</v>
      </c>
      <c r="AF50" s="12">
        <v>0</v>
      </c>
      <c r="AG50" s="12" t="s">
        <v>20</v>
      </c>
      <c r="AH50" s="12" t="s">
        <v>20</v>
      </c>
      <c r="AI50" s="12" t="s">
        <v>20</v>
      </c>
      <c r="AJ50" s="12" t="s">
        <v>20</v>
      </c>
      <c r="AK50" s="12">
        <v>0</v>
      </c>
      <c r="AL50" s="12" t="s">
        <v>20</v>
      </c>
      <c r="AM50" s="12" t="s">
        <v>20</v>
      </c>
      <c r="AN50" s="12" t="s">
        <v>20</v>
      </c>
      <c r="AO50" s="12" t="s">
        <v>20</v>
      </c>
      <c r="AP50" s="12">
        <v>0</v>
      </c>
      <c r="AQ50" s="12" t="s">
        <v>20</v>
      </c>
      <c r="AR50" s="12" t="s">
        <v>20</v>
      </c>
      <c r="AS50" s="12" t="s">
        <v>20</v>
      </c>
      <c r="AT50" s="12" t="s">
        <v>20</v>
      </c>
      <c r="AU50" s="12">
        <v>0</v>
      </c>
      <c r="AV50" s="12" t="s">
        <v>20</v>
      </c>
      <c r="AW50" s="12" t="s">
        <v>20</v>
      </c>
      <c r="AX50" s="12" t="s">
        <v>20</v>
      </c>
      <c r="AY50" s="12" t="s">
        <v>20</v>
      </c>
      <c r="AZ50" s="12">
        <v>0</v>
      </c>
      <c r="BA50" s="12" t="s">
        <v>20</v>
      </c>
      <c r="BB50" s="12" t="s">
        <v>20</v>
      </c>
      <c r="BC50" s="12" t="s">
        <v>20</v>
      </c>
      <c r="BD50" s="12" t="s">
        <v>20</v>
      </c>
      <c r="BE50" s="12">
        <v>0</v>
      </c>
      <c r="BF50" s="12" t="s">
        <v>20</v>
      </c>
      <c r="BG50" s="12" t="s">
        <v>20</v>
      </c>
      <c r="BH50" s="12" t="s">
        <v>20</v>
      </c>
      <c r="BI50" s="12" t="s">
        <v>20</v>
      </c>
      <c r="BJ50" s="12">
        <v>0</v>
      </c>
      <c r="BK50" s="12" t="s">
        <v>20</v>
      </c>
      <c r="BL50" s="12" t="s">
        <v>20</v>
      </c>
      <c r="BM50" s="12" t="s">
        <v>20</v>
      </c>
      <c r="BN50" s="12" t="s">
        <v>20</v>
      </c>
      <c r="BO50" s="12">
        <v>0</v>
      </c>
      <c r="BP50" s="12" t="s">
        <v>20</v>
      </c>
      <c r="BQ50" s="12" t="s">
        <v>20</v>
      </c>
      <c r="BR50" s="12" t="s">
        <v>20</v>
      </c>
      <c r="BS50" s="12" t="s">
        <v>20</v>
      </c>
    </row>
    <row r="51" spans="1:71" x14ac:dyDescent="0.25">
      <c r="A51" s="11" t="s">
        <v>49</v>
      </c>
      <c r="B51" s="12">
        <v>1</v>
      </c>
      <c r="C51" s="12">
        <f t="shared" ref="C51:F52" si="14">SUM(H51,M51,R51,W51,AB51,AG51,AL51,AQ51,AV51,BA51,BF51,BK51,BP51)</f>
        <v>0</v>
      </c>
      <c r="D51" s="12">
        <f t="shared" si="14"/>
        <v>3</v>
      </c>
      <c r="E51" s="12">
        <f t="shared" si="14"/>
        <v>0</v>
      </c>
      <c r="F51" s="12">
        <f t="shared" si="14"/>
        <v>0</v>
      </c>
      <c r="G51" s="12">
        <v>0</v>
      </c>
      <c r="H51" s="12" t="s">
        <v>20</v>
      </c>
      <c r="I51" s="12" t="s">
        <v>20</v>
      </c>
      <c r="J51" s="12" t="s">
        <v>20</v>
      </c>
      <c r="K51" s="12" t="s">
        <v>20</v>
      </c>
      <c r="L51" s="12">
        <v>0</v>
      </c>
      <c r="M51" s="12" t="s">
        <v>20</v>
      </c>
      <c r="N51" s="12" t="s">
        <v>20</v>
      </c>
      <c r="O51" s="12" t="s">
        <v>20</v>
      </c>
      <c r="P51" s="12" t="s">
        <v>20</v>
      </c>
      <c r="Q51" s="12">
        <v>1</v>
      </c>
      <c r="R51" s="12">
        <v>0</v>
      </c>
      <c r="S51" s="12">
        <v>3</v>
      </c>
      <c r="T51" s="12">
        <v>0</v>
      </c>
      <c r="U51" s="12">
        <v>0</v>
      </c>
      <c r="V51" s="12">
        <v>0</v>
      </c>
      <c r="W51" s="12" t="s">
        <v>20</v>
      </c>
      <c r="X51" s="12" t="s">
        <v>20</v>
      </c>
      <c r="Y51" s="12" t="s">
        <v>20</v>
      </c>
      <c r="Z51" s="12" t="s">
        <v>20</v>
      </c>
      <c r="AA51" s="12">
        <v>0</v>
      </c>
      <c r="AB51" s="12" t="s">
        <v>20</v>
      </c>
      <c r="AC51" s="12" t="s">
        <v>20</v>
      </c>
      <c r="AD51" s="12" t="s">
        <v>20</v>
      </c>
      <c r="AE51" s="12" t="s">
        <v>20</v>
      </c>
      <c r="AF51" s="12">
        <v>0</v>
      </c>
      <c r="AG51" s="12" t="s">
        <v>20</v>
      </c>
      <c r="AH51" s="12" t="s">
        <v>20</v>
      </c>
      <c r="AI51" s="12" t="s">
        <v>20</v>
      </c>
      <c r="AJ51" s="12" t="s">
        <v>20</v>
      </c>
      <c r="AK51" s="12">
        <v>0</v>
      </c>
      <c r="AL51" s="12" t="s">
        <v>20</v>
      </c>
      <c r="AM51" s="12" t="s">
        <v>20</v>
      </c>
      <c r="AN51" s="12" t="s">
        <v>20</v>
      </c>
      <c r="AO51" s="12" t="s">
        <v>20</v>
      </c>
      <c r="AP51" s="12">
        <v>0</v>
      </c>
      <c r="AQ51" s="12" t="s">
        <v>20</v>
      </c>
      <c r="AR51" s="12" t="s">
        <v>20</v>
      </c>
      <c r="AS51" s="12" t="s">
        <v>20</v>
      </c>
      <c r="AT51" s="12" t="s">
        <v>20</v>
      </c>
      <c r="AU51" s="12">
        <v>0</v>
      </c>
      <c r="AV51" s="12" t="s">
        <v>20</v>
      </c>
      <c r="AW51" s="12" t="s">
        <v>20</v>
      </c>
      <c r="AX51" s="12" t="s">
        <v>20</v>
      </c>
      <c r="AY51" s="12" t="s">
        <v>20</v>
      </c>
      <c r="AZ51" s="12">
        <v>0</v>
      </c>
      <c r="BA51" s="12" t="s">
        <v>20</v>
      </c>
      <c r="BB51" s="12" t="s">
        <v>20</v>
      </c>
      <c r="BC51" s="12" t="s">
        <v>20</v>
      </c>
      <c r="BD51" s="12" t="s">
        <v>20</v>
      </c>
      <c r="BE51" s="12">
        <v>0</v>
      </c>
      <c r="BF51" s="12" t="s">
        <v>20</v>
      </c>
      <c r="BG51" s="12" t="s">
        <v>20</v>
      </c>
      <c r="BH51" s="12" t="s">
        <v>20</v>
      </c>
      <c r="BI51" s="12" t="s">
        <v>20</v>
      </c>
      <c r="BJ51" s="12">
        <v>0</v>
      </c>
      <c r="BK51" s="12" t="s">
        <v>20</v>
      </c>
      <c r="BL51" s="12" t="s">
        <v>20</v>
      </c>
      <c r="BM51" s="12" t="s">
        <v>20</v>
      </c>
      <c r="BN51" s="12" t="s">
        <v>20</v>
      </c>
      <c r="BO51" s="12">
        <v>0</v>
      </c>
      <c r="BP51" s="12" t="s">
        <v>20</v>
      </c>
      <c r="BQ51" s="12" t="s">
        <v>20</v>
      </c>
      <c r="BR51" s="12" t="s">
        <v>20</v>
      </c>
      <c r="BS51" s="12" t="s">
        <v>20</v>
      </c>
    </row>
    <row r="52" spans="1:71" x14ac:dyDescent="0.25">
      <c r="A52" s="11" t="s">
        <v>50</v>
      </c>
      <c r="B52" s="12">
        <v>1</v>
      </c>
      <c r="C52" s="12">
        <f t="shared" si="14"/>
        <v>1</v>
      </c>
      <c r="D52" s="12">
        <f t="shared" si="14"/>
        <v>0</v>
      </c>
      <c r="E52" s="12">
        <f t="shared" si="14"/>
        <v>0</v>
      </c>
      <c r="F52" s="12">
        <f t="shared" si="14"/>
        <v>0</v>
      </c>
      <c r="G52" s="12">
        <v>0</v>
      </c>
      <c r="H52" s="12" t="s">
        <v>20</v>
      </c>
      <c r="I52" s="12" t="s">
        <v>20</v>
      </c>
      <c r="J52" s="12" t="s">
        <v>20</v>
      </c>
      <c r="K52" s="12" t="s">
        <v>20</v>
      </c>
      <c r="L52" s="12">
        <v>0</v>
      </c>
      <c r="M52" s="12" t="s">
        <v>20</v>
      </c>
      <c r="N52" s="12" t="s">
        <v>20</v>
      </c>
      <c r="O52" s="12" t="s">
        <v>20</v>
      </c>
      <c r="P52" s="12" t="s">
        <v>20</v>
      </c>
      <c r="Q52" s="12">
        <v>1</v>
      </c>
      <c r="R52" s="12">
        <v>1</v>
      </c>
      <c r="S52" s="12">
        <v>0</v>
      </c>
      <c r="T52" s="12">
        <v>0</v>
      </c>
      <c r="U52" s="12">
        <v>0</v>
      </c>
      <c r="V52" s="12">
        <v>0</v>
      </c>
      <c r="W52" s="12" t="s">
        <v>20</v>
      </c>
      <c r="X52" s="12" t="s">
        <v>20</v>
      </c>
      <c r="Y52" s="12" t="s">
        <v>20</v>
      </c>
      <c r="Z52" s="12" t="s">
        <v>20</v>
      </c>
      <c r="AA52" s="12">
        <v>0</v>
      </c>
      <c r="AB52" s="12" t="s">
        <v>20</v>
      </c>
      <c r="AC52" s="12" t="s">
        <v>20</v>
      </c>
      <c r="AD52" s="12" t="s">
        <v>20</v>
      </c>
      <c r="AE52" s="12" t="s">
        <v>20</v>
      </c>
      <c r="AF52" s="12">
        <v>0</v>
      </c>
      <c r="AG52" s="12" t="s">
        <v>20</v>
      </c>
      <c r="AH52" s="12" t="s">
        <v>20</v>
      </c>
      <c r="AI52" s="12" t="s">
        <v>20</v>
      </c>
      <c r="AJ52" s="12" t="s">
        <v>20</v>
      </c>
      <c r="AK52" s="12">
        <v>0</v>
      </c>
      <c r="AL52" s="12" t="s">
        <v>20</v>
      </c>
      <c r="AM52" s="12" t="s">
        <v>20</v>
      </c>
      <c r="AN52" s="12" t="s">
        <v>20</v>
      </c>
      <c r="AO52" s="12" t="s">
        <v>20</v>
      </c>
      <c r="AP52" s="12">
        <v>0</v>
      </c>
      <c r="AQ52" s="12" t="s">
        <v>20</v>
      </c>
      <c r="AR52" s="12" t="s">
        <v>20</v>
      </c>
      <c r="AS52" s="12" t="s">
        <v>20</v>
      </c>
      <c r="AT52" s="12" t="s">
        <v>20</v>
      </c>
      <c r="AU52" s="12">
        <v>0</v>
      </c>
      <c r="AV52" s="12" t="s">
        <v>20</v>
      </c>
      <c r="AW52" s="12" t="s">
        <v>20</v>
      </c>
      <c r="AX52" s="12" t="s">
        <v>20</v>
      </c>
      <c r="AY52" s="12" t="s">
        <v>20</v>
      </c>
      <c r="AZ52" s="12">
        <v>0</v>
      </c>
      <c r="BA52" s="12" t="s">
        <v>20</v>
      </c>
      <c r="BB52" s="12" t="s">
        <v>20</v>
      </c>
      <c r="BC52" s="12" t="s">
        <v>20</v>
      </c>
      <c r="BD52" s="12" t="s">
        <v>20</v>
      </c>
      <c r="BE52" s="12">
        <v>0</v>
      </c>
      <c r="BF52" s="12" t="s">
        <v>20</v>
      </c>
      <c r="BG52" s="12" t="s">
        <v>20</v>
      </c>
      <c r="BH52" s="12" t="s">
        <v>20</v>
      </c>
      <c r="BI52" s="12" t="s">
        <v>20</v>
      </c>
      <c r="BJ52" s="12">
        <v>0</v>
      </c>
      <c r="BK52" s="12" t="s">
        <v>20</v>
      </c>
      <c r="BL52" s="12" t="s">
        <v>20</v>
      </c>
      <c r="BM52" s="12" t="s">
        <v>20</v>
      </c>
      <c r="BN52" s="12" t="s">
        <v>20</v>
      </c>
      <c r="BO52" s="12">
        <v>0</v>
      </c>
      <c r="BP52" s="12" t="s">
        <v>20</v>
      </c>
      <c r="BQ52" s="12" t="s">
        <v>20</v>
      </c>
      <c r="BR52" s="12" t="s">
        <v>20</v>
      </c>
      <c r="BS52" s="12" t="s">
        <v>20</v>
      </c>
    </row>
    <row r="53" spans="1:71" x14ac:dyDescent="0.25">
      <c r="A53" s="11" t="s">
        <v>37</v>
      </c>
      <c r="B53" s="12">
        <v>1</v>
      </c>
      <c r="C53" s="12">
        <f>SUM(H53,M53,R53,W53,AB53,AG53,AL53,AQ53,AV53,BA53,BF53,BK53,BP53)</f>
        <v>1</v>
      </c>
      <c r="D53" s="12">
        <f>SUM(I53,N53,S53,X53,AC53,AH53,AM53,AR53,AW53,BB53,BG53,BL53,BQ53)</f>
        <v>0</v>
      </c>
      <c r="E53" s="12">
        <f>SUM(J53,O53,T53,Y53,AD53,AI53,AN53,AS53,AX53,BC53,BH53,BM53,BR53)</f>
        <v>0</v>
      </c>
      <c r="F53" s="12">
        <f>SUM(K53,P53,U53,Z53,AE53,AJ53,AO53,AT53,AY53,BD53,BI53,BN53,BS53)</f>
        <v>0</v>
      </c>
      <c r="G53" s="12">
        <v>0</v>
      </c>
      <c r="H53" s="12" t="s">
        <v>20</v>
      </c>
      <c r="I53" s="12" t="s">
        <v>20</v>
      </c>
      <c r="J53" s="12" t="s">
        <v>20</v>
      </c>
      <c r="K53" s="12" t="s">
        <v>20</v>
      </c>
      <c r="L53" s="12">
        <v>0</v>
      </c>
      <c r="M53" s="12" t="s">
        <v>20</v>
      </c>
      <c r="N53" s="12" t="s">
        <v>20</v>
      </c>
      <c r="O53" s="12" t="s">
        <v>20</v>
      </c>
      <c r="P53" s="12" t="s">
        <v>20</v>
      </c>
      <c r="Q53" s="12">
        <v>0</v>
      </c>
      <c r="R53" s="12" t="s">
        <v>20</v>
      </c>
      <c r="S53" s="12" t="s">
        <v>20</v>
      </c>
      <c r="T53" s="12" t="s">
        <v>20</v>
      </c>
      <c r="U53" s="12" t="s">
        <v>20</v>
      </c>
      <c r="V53" s="12">
        <v>0</v>
      </c>
      <c r="W53" s="12" t="s">
        <v>20</v>
      </c>
      <c r="X53" s="12" t="s">
        <v>20</v>
      </c>
      <c r="Y53" s="12" t="s">
        <v>20</v>
      </c>
      <c r="Z53" s="12" t="s">
        <v>20</v>
      </c>
      <c r="AA53" s="12">
        <v>0</v>
      </c>
      <c r="AB53" s="12" t="s">
        <v>20</v>
      </c>
      <c r="AC53" s="12" t="s">
        <v>20</v>
      </c>
      <c r="AD53" s="12" t="s">
        <v>20</v>
      </c>
      <c r="AE53" s="12" t="s">
        <v>20</v>
      </c>
      <c r="AF53" s="12">
        <v>0</v>
      </c>
      <c r="AG53" s="12" t="s">
        <v>20</v>
      </c>
      <c r="AH53" s="12" t="s">
        <v>20</v>
      </c>
      <c r="AI53" s="12" t="s">
        <v>20</v>
      </c>
      <c r="AJ53" s="12" t="s">
        <v>20</v>
      </c>
      <c r="AK53" s="12">
        <v>0</v>
      </c>
      <c r="AL53" s="12" t="s">
        <v>20</v>
      </c>
      <c r="AM53" s="12" t="s">
        <v>20</v>
      </c>
      <c r="AN53" s="12" t="s">
        <v>20</v>
      </c>
      <c r="AO53" s="12" t="s">
        <v>20</v>
      </c>
      <c r="AP53" s="12">
        <v>0</v>
      </c>
      <c r="AQ53" s="12" t="s">
        <v>20</v>
      </c>
      <c r="AR53" s="12" t="s">
        <v>20</v>
      </c>
      <c r="AS53" s="12" t="s">
        <v>20</v>
      </c>
      <c r="AT53" s="12" t="s">
        <v>20</v>
      </c>
      <c r="AU53" s="12">
        <v>0</v>
      </c>
      <c r="AV53" s="12" t="s">
        <v>20</v>
      </c>
      <c r="AW53" s="12" t="s">
        <v>20</v>
      </c>
      <c r="AX53" s="12" t="s">
        <v>20</v>
      </c>
      <c r="AY53" s="12" t="s">
        <v>20</v>
      </c>
      <c r="AZ53" s="12">
        <v>0</v>
      </c>
      <c r="BA53" s="12" t="s">
        <v>20</v>
      </c>
      <c r="BB53" s="12" t="s">
        <v>20</v>
      </c>
      <c r="BC53" s="12" t="s">
        <v>20</v>
      </c>
      <c r="BD53" s="12" t="s">
        <v>20</v>
      </c>
      <c r="BE53" s="12">
        <v>0</v>
      </c>
      <c r="BF53" s="12" t="s">
        <v>20</v>
      </c>
      <c r="BG53" s="12" t="s">
        <v>20</v>
      </c>
      <c r="BH53" s="12" t="s">
        <v>20</v>
      </c>
      <c r="BI53" s="12" t="s">
        <v>20</v>
      </c>
      <c r="BJ53" s="12">
        <v>1</v>
      </c>
      <c r="BK53" s="12">
        <v>1</v>
      </c>
      <c r="BL53" s="12">
        <v>0</v>
      </c>
      <c r="BM53" s="12">
        <v>0</v>
      </c>
      <c r="BN53" s="12">
        <v>0</v>
      </c>
      <c r="BO53" s="12">
        <v>0</v>
      </c>
      <c r="BP53" s="12" t="s">
        <v>20</v>
      </c>
      <c r="BQ53" s="12" t="s">
        <v>20</v>
      </c>
      <c r="BR53" s="12" t="s">
        <v>20</v>
      </c>
      <c r="BS53" s="12" t="s">
        <v>20</v>
      </c>
    </row>
    <row r="54" spans="1:71" x14ac:dyDescent="0.25">
      <c r="A54" s="11" t="s">
        <v>26</v>
      </c>
      <c r="B54" s="12">
        <v>2</v>
      </c>
      <c r="C54" s="12">
        <f t="shared" ref="C54:F58" si="15">SUM(H54,M54,R54,W54,AB54,AG54,AL54,AQ54,AV54,BA54,BF54,BK54,BP54)</f>
        <v>2</v>
      </c>
      <c r="D54" s="12">
        <f t="shared" si="15"/>
        <v>0</v>
      </c>
      <c r="E54" s="12">
        <f t="shared" si="15"/>
        <v>0</v>
      </c>
      <c r="F54" s="12">
        <f t="shared" si="15"/>
        <v>0</v>
      </c>
      <c r="G54" s="12">
        <v>1</v>
      </c>
      <c r="H54" s="12">
        <v>1</v>
      </c>
      <c r="I54" s="12">
        <v>0</v>
      </c>
      <c r="J54" s="12">
        <v>0</v>
      </c>
      <c r="K54" s="12">
        <v>0</v>
      </c>
      <c r="L54" s="12">
        <v>0</v>
      </c>
      <c r="M54" s="12" t="s">
        <v>20</v>
      </c>
      <c r="N54" s="12" t="s">
        <v>20</v>
      </c>
      <c r="O54" s="12" t="s">
        <v>20</v>
      </c>
      <c r="P54" s="12" t="s">
        <v>20</v>
      </c>
      <c r="Q54" s="12">
        <v>0</v>
      </c>
      <c r="R54" s="12" t="s">
        <v>20</v>
      </c>
      <c r="S54" s="12" t="s">
        <v>20</v>
      </c>
      <c r="T54" s="12" t="s">
        <v>20</v>
      </c>
      <c r="U54" s="12" t="s">
        <v>20</v>
      </c>
      <c r="V54" s="12">
        <v>0</v>
      </c>
      <c r="W54" s="12" t="s">
        <v>20</v>
      </c>
      <c r="X54" s="12" t="s">
        <v>20</v>
      </c>
      <c r="Y54" s="12" t="s">
        <v>20</v>
      </c>
      <c r="Z54" s="12" t="s">
        <v>20</v>
      </c>
      <c r="AA54" s="12">
        <v>0</v>
      </c>
      <c r="AB54" s="12" t="s">
        <v>20</v>
      </c>
      <c r="AC54" s="12" t="s">
        <v>20</v>
      </c>
      <c r="AD54" s="12" t="s">
        <v>20</v>
      </c>
      <c r="AE54" s="12" t="s">
        <v>20</v>
      </c>
      <c r="AF54" s="12">
        <v>0</v>
      </c>
      <c r="AG54" s="12" t="s">
        <v>20</v>
      </c>
      <c r="AH54" s="12" t="s">
        <v>20</v>
      </c>
      <c r="AI54" s="12" t="s">
        <v>20</v>
      </c>
      <c r="AJ54" s="12" t="s">
        <v>20</v>
      </c>
      <c r="AK54" s="12">
        <v>0</v>
      </c>
      <c r="AL54" s="12" t="s">
        <v>20</v>
      </c>
      <c r="AM54" s="12" t="s">
        <v>20</v>
      </c>
      <c r="AN54" s="12" t="s">
        <v>20</v>
      </c>
      <c r="AO54" s="12" t="s">
        <v>20</v>
      </c>
      <c r="AP54" s="12">
        <v>0</v>
      </c>
      <c r="AQ54" s="12" t="s">
        <v>20</v>
      </c>
      <c r="AR54" s="12" t="s">
        <v>20</v>
      </c>
      <c r="AS54" s="12" t="s">
        <v>20</v>
      </c>
      <c r="AT54" s="12" t="s">
        <v>20</v>
      </c>
      <c r="AU54" s="12">
        <v>0</v>
      </c>
      <c r="AV54" s="12" t="s">
        <v>20</v>
      </c>
      <c r="AW54" s="12" t="s">
        <v>20</v>
      </c>
      <c r="AX54" s="12" t="s">
        <v>20</v>
      </c>
      <c r="AY54" s="12" t="s">
        <v>20</v>
      </c>
      <c r="AZ54" s="12">
        <v>0</v>
      </c>
      <c r="BA54" s="12" t="s">
        <v>20</v>
      </c>
      <c r="BB54" s="12" t="s">
        <v>20</v>
      </c>
      <c r="BC54" s="12" t="s">
        <v>20</v>
      </c>
      <c r="BD54" s="12" t="s">
        <v>20</v>
      </c>
      <c r="BE54" s="12">
        <v>0</v>
      </c>
      <c r="BF54" s="12" t="s">
        <v>20</v>
      </c>
      <c r="BG54" s="12" t="s">
        <v>20</v>
      </c>
      <c r="BH54" s="12" t="s">
        <v>20</v>
      </c>
      <c r="BI54" s="12" t="s">
        <v>20</v>
      </c>
      <c r="BJ54" s="12">
        <v>1</v>
      </c>
      <c r="BK54" s="12">
        <v>1</v>
      </c>
      <c r="BL54" s="12">
        <v>0</v>
      </c>
      <c r="BM54" s="12">
        <v>0</v>
      </c>
      <c r="BN54" s="12">
        <v>0</v>
      </c>
      <c r="BO54" s="12">
        <v>0</v>
      </c>
      <c r="BP54" s="12" t="s">
        <v>20</v>
      </c>
      <c r="BQ54" s="12" t="s">
        <v>20</v>
      </c>
      <c r="BR54" s="12" t="s">
        <v>20</v>
      </c>
      <c r="BS54" s="12" t="s">
        <v>20</v>
      </c>
    </row>
    <row r="55" spans="1:71" x14ac:dyDescent="0.25">
      <c r="A55" s="11" t="s">
        <v>27</v>
      </c>
      <c r="B55" s="12">
        <v>1</v>
      </c>
      <c r="C55" s="12">
        <f>SUM(H55,M55,R55,W55,AB55,AG55,AL55,AQ55,AV55,BA55,BF55,BK55,BP55)</f>
        <v>1</v>
      </c>
      <c r="D55" s="12">
        <f>SUM(I55,N55,S55,X55,AC55,AH55,AM55,AR55,AW55,BB55,BG55,BL55,BQ55)</f>
        <v>0</v>
      </c>
      <c r="E55" s="12">
        <f>SUM(J55,O55,T55,Y55,AD55,AI55,AN55,AS55,AX55,BC55,BH55,BM55,BR55)</f>
        <v>0</v>
      </c>
      <c r="F55" s="12">
        <f>SUM(K55,P55,U55,Z55,AE55,AJ55,AO55,AT55,AY55,BD55,BI55,BN55,BS55)</f>
        <v>0</v>
      </c>
      <c r="G55" s="12">
        <v>0</v>
      </c>
      <c r="H55" s="12" t="s">
        <v>20</v>
      </c>
      <c r="I55" s="12" t="s">
        <v>20</v>
      </c>
      <c r="J55" s="12" t="s">
        <v>20</v>
      </c>
      <c r="K55" s="12" t="s">
        <v>20</v>
      </c>
      <c r="L55" s="12">
        <v>0</v>
      </c>
      <c r="M55" s="12" t="s">
        <v>20</v>
      </c>
      <c r="N55" s="12" t="s">
        <v>20</v>
      </c>
      <c r="O55" s="12" t="s">
        <v>20</v>
      </c>
      <c r="P55" s="12" t="s">
        <v>20</v>
      </c>
      <c r="Q55" s="12">
        <v>1</v>
      </c>
      <c r="R55" s="12">
        <v>1</v>
      </c>
      <c r="S55" s="12">
        <v>0</v>
      </c>
      <c r="T55" s="12">
        <v>0</v>
      </c>
      <c r="U55" s="12">
        <v>0</v>
      </c>
      <c r="V55" s="12">
        <v>0</v>
      </c>
      <c r="W55" s="12" t="s">
        <v>20</v>
      </c>
      <c r="X55" s="12" t="s">
        <v>20</v>
      </c>
      <c r="Y55" s="12" t="s">
        <v>20</v>
      </c>
      <c r="Z55" s="12" t="s">
        <v>20</v>
      </c>
      <c r="AA55" s="12">
        <v>0</v>
      </c>
      <c r="AB55" s="12" t="s">
        <v>20</v>
      </c>
      <c r="AC55" s="12" t="s">
        <v>20</v>
      </c>
      <c r="AD55" s="12" t="s">
        <v>20</v>
      </c>
      <c r="AE55" s="12" t="s">
        <v>20</v>
      </c>
      <c r="AF55" s="12">
        <v>0</v>
      </c>
      <c r="AG55" s="12" t="s">
        <v>20</v>
      </c>
      <c r="AH55" s="12" t="s">
        <v>20</v>
      </c>
      <c r="AI55" s="12" t="s">
        <v>20</v>
      </c>
      <c r="AJ55" s="12" t="s">
        <v>20</v>
      </c>
      <c r="AK55" s="12">
        <v>0</v>
      </c>
      <c r="AL55" s="12" t="s">
        <v>20</v>
      </c>
      <c r="AM55" s="12" t="s">
        <v>20</v>
      </c>
      <c r="AN55" s="12" t="s">
        <v>20</v>
      </c>
      <c r="AO55" s="12" t="s">
        <v>20</v>
      </c>
      <c r="AP55" s="12">
        <v>0</v>
      </c>
      <c r="AQ55" s="12" t="s">
        <v>20</v>
      </c>
      <c r="AR55" s="12" t="s">
        <v>20</v>
      </c>
      <c r="AS55" s="12" t="s">
        <v>20</v>
      </c>
      <c r="AT55" s="12" t="s">
        <v>20</v>
      </c>
      <c r="AU55" s="12">
        <v>0</v>
      </c>
      <c r="AV55" s="12" t="s">
        <v>20</v>
      </c>
      <c r="AW55" s="12" t="s">
        <v>20</v>
      </c>
      <c r="AX55" s="12" t="s">
        <v>20</v>
      </c>
      <c r="AY55" s="12" t="s">
        <v>20</v>
      </c>
      <c r="AZ55" s="12">
        <v>0</v>
      </c>
      <c r="BA55" s="12" t="s">
        <v>20</v>
      </c>
      <c r="BB55" s="12" t="s">
        <v>20</v>
      </c>
      <c r="BC55" s="12" t="s">
        <v>20</v>
      </c>
      <c r="BD55" s="12" t="s">
        <v>20</v>
      </c>
      <c r="BE55" s="12">
        <v>0</v>
      </c>
      <c r="BF55" s="12" t="s">
        <v>20</v>
      </c>
      <c r="BG55" s="12" t="s">
        <v>20</v>
      </c>
      <c r="BH55" s="12" t="s">
        <v>20</v>
      </c>
      <c r="BI55" s="12" t="s">
        <v>20</v>
      </c>
      <c r="BJ55" s="12">
        <v>0</v>
      </c>
      <c r="BK55" s="12" t="s">
        <v>20</v>
      </c>
      <c r="BL55" s="12" t="s">
        <v>20</v>
      </c>
      <c r="BM55" s="12" t="s">
        <v>20</v>
      </c>
      <c r="BN55" s="12" t="s">
        <v>20</v>
      </c>
      <c r="BO55" s="12">
        <v>0</v>
      </c>
      <c r="BP55" s="12" t="s">
        <v>20</v>
      </c>
      <c r="BQ55" s="12" t="s">
        <v>20</v>
      </c>
      <c r="BR55" s="12" t="s">
        <v>20</v>
      </c>
      <c r="BS55" s="12" t="s">
        <v>20</v>
      </c>
    </row>
    <row r="56" spans="1:71" x14ac:dyDescent="0.25">
      <c r="A56" s="11" t="s">
        <v>52</v>
      </c>
      <c r="B56" s="12">
        <v>1</v>
      </c>
      <c r="C56" s="12">
        <f t="shared" si="15"/>
        <v>1</v>
      </c>
      <c r="D56" s="12">
        <f t="shared" si="15"/>
        <v>0</v>
      </c>
      <c r="E56" s="12">
        <f t="shared" si="15"/>
        <v>0</v>
      </c>
      <c r="F56" s="12">
        <f t="shared" si="15"/>
        <v>0</v>
      </c>
      <c r="G56" s="12">
        <v>1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 t="s">
        <v>20</v>
      </c>
      <c r="N56" s="12" t="s">
        <v>20</v>
      </c>
      <c r="O56" s="12" t="s">
        <v>20</v>
      </c>
      <c r="P56" s="12" t="s">
        <v>20</v>
      </c>
      <c r="Q56" s="12">
        <v>0</v>
      </c>
      <c r="R56" s="12" t="s">
        <v>20</v>
      </c>
      <c r="S56" s="12" t="s">
        <v>20</v>
      </c>
      <c r="T56" s="12" t="s">
        <v>20</v>
      </c>
      <c r="U56" s="12" t="s">
        <v>20</v>
      </c>
      <c r="V56" s="12">
        <v>0</v>
      </c>
      <c r="W56" s="12" t="s">
        <v>20</v>
      </c>
      <c r="X56" s="12" t="s">
        <v>20</v>
      </c>
      <c r="Y56" s="12" t="s">
        <v>20</v>
      </c>
      <c r="Z56" s="12" t="s">
        <v>20</v>
      </c>
      <c r="AA56" s="12">
        <v>0</v>
      </c>
      <c r="AB56" s="12" t="s">
        <v>20</v>
      </c>
      <c r="AC56" s="12" t="s">
        <v>20</v>
      </c>
      <c r="AD56" s="12" t="s">
        <v>20</v>
      </c>
      <c r="AE56" s="12" t="s">
        <v>20</v>
      </c>
      <c r="AF56" s="12">
        <v>0</v>
      </c>
      <c r="AG56" s="12" t="s">
        <v>20</v>
      </c>
      <c r="AH56" s="12" t="s">
        <v>20</v>
      </c>
      <c r="AI56" s="12" t="s">
        <v>20</v>
      </c>
      <c r="AJ56" s="12" t="s">
        <v>20</v>
      </c>
      <c r="AK56" s="12">
        <v>0</v>
      </c>
      <c r="AL56" s="12" t="s">
        <v>20</v>
      </c>
      <c r="AM56" s="12" t="s">
        <v>20</v>
      </c>
      <c r="AN56" s="12" t="s">
        <v>20</v>
      </c>
      <c r="AO56" s="12" t="s">
        <v>20</v>
      </c>
      <c r="AP56" s="12">
        <v>0</v>
      </c>
      <c r="AQ56" s="12" t="s">
        <v>20</v>
      </c>
      <c r="AR56" s="12" t="s">
        <v>20</v>
      </c>
      <c r="AS56" s="12" t="s">
        <v>20</v>
      </c>
      <c r="AT56" s="12" t="s">
        <v>20</v>
      </c>
      <c r="AU56" s="12">
        <v>0</v>
      </c>
      <c r="AV56" s="12" t="s">
        <v>20</v>
      </c>
      <c r="AW56" s="12" t="s">
        <v>20</v>
      </c>
      <c r="AX56" s="12" t="s">
        <v>20</v>
      </c>
      <c r="AY56" s="12" t="s">
        <v>20</v>
      </c>
      <c r="AZ56" s="12">
        <v>0</v>
      </c>
      <c r="BA56" s="12" t="s">
        <v>20</v>
      </c>
      <c r="BB56" s="12" t="s">
        <v>20</v>
      </c>
      <c r="BC56" s="12" t="s">
        <v>20</v>
      </c>
      <c r="BD56" s="12" t="s">
        <v>20</v>
      </c>
      <c r="BE56" s="12">
        <v>0</v>
      </c>
      <c r="BF56" s="12" t="s">
        <v>20</v>
      </c>
      <c r="BG56" s="12" t="s">
        <v>20</v>
      </c>
      <c r="BH56" s="12" t="s">
        <v>20</v>
      </c>
      <c r="BI56" s="12" t="s">
        <v>20</v>
      </c>
      <c r="BJ56" s="12">
        <v>0</v>
      </c>
      <c r="BK56" s="12" t="s">
        <v>20</v>
      </c>
      <c r="BL56" s="12" t="s">
        <v>20</v>
      </c>
      <c r="BM56" s="12" t="s">
        <v>20</v>
      </c>
      <c r="BN56" s="12" t="s">
        <v>20</v>
      </c>
      <c r="BO56" s="12">
        <v>0</v>
      </c>
      <c r="BP56" s="12" t="s">
        <v>20</v>
      </c>
      <c r="BQ56" s="12" t="s">
        <v>20</v>
      </c>
      <c r="BR56" s="12" t="s">
        <v>20</v>
      </c>
      <c r="BS56" s="12" t="s">
        <v>20</v>
      </c>
    </row>
    <row r="57" spans="1:71" x14ac:dyDescent="0.25">
      <c r="A57" s="11" t="s">
        <v>41</v>
      </c>
      <c r="B57" s="12">
        <v>1</v>
      </c>
      <c r="C57" s="12">
        <f t="shared" si="15"/>
        <v>0</v>
      </c>
      <c r="D57" s="12">
        <f t="shared" si="15"/>
        <v>2</v>
      </c>
      <c r="E57" s="12">
        <f t="shared" si="15"/>
        <v>0</v>
      </c>
      <c r="F57" s="12">
        <f t="shared" si="15"/>
        <v>0</v>
      </c>
      <c r="G57" s="12">
        <v>0</v>
      </c>
      <c r="H57" s="12" t="s">
        <v>20</v>
      </c>
      <c r="I57" s="12" t="s">
        <v>20</v>
      </c>
      <c r="J57" s="12" t="s">
        <v>20</v>
      </c>
      <c r="K57" s="12" t="s">
        <v>20</v>
      </c>
      <c r="L57" s="12">
        <v>0</v>
      </c>
      <c r="M57" s="12" t="s">
        <v>20</v>
      </c>
      <c r="N57" s="12" t="s">
        <v>20</v>
      </c>
      <c r="O57" s="12" t="s">
        <v>20</v>
      </c>
      <c r="P57" s="12" t="s">
        <v>20</v>
      </c>
      <c r="Q57" s="12">
        <v>0</v>
      </c>
      <c r="R57" s="12" t="s">
        <v>20</v>
      </c>
      <c r="S57" s="12" t="s">
        <v>20</v>
      </c>
      <c r="T57" s="12" t="s">
        <v>20</v>
      </c>
      <c r="U57" s="12" t="s">
        <v>20</v>
      </c>
      <c r="V57" s="12">
        <v>1</v>
      </c>
      <c r="W57" s="12">
        <v>0</v>
      </c>
      <c r="X57" s="12">
        <v>2</v>
      </c>
      <c r="Y57" s="12">
        <v>0</v>
      </c>
      <c r="Z57" s="12">
        <v>0</v>
      </c>
      <c r="AA57" s="12">
        <v>0</v>
      </c>
      <c r="AB57" s="12" t="s">
        <v>20</v>
      </c>
      <c r="AC57" s="12" t="s">
        <v>20</v>
      </c>
      <c r="AD57" s="12" t="s">
        <v>20</v>
      </c>
      <c r="AE57" s="12" t="s">
        <v>20</v>
      </c>
      <c r="AF57" s="12">
        <v>0</v>
      </c>
      <c r="AG57" s="12" t="s">
        <v>20</v>
      </c>
      <c r="AH57" s="12" t="s">
        <v>20</v>
      </c>
      <c r="AI57" s="12" t="s">
        <v>20</v>
      </c>
      <c r="AJ57" s="12" t="s">
        <v>20</v>
      </c>
      <c r="AK57" s="12">
        <v>0</v>
      </c>
      <c r="AL57" s="12" t="s">
        <v>20</v>
      </c>
      <c r="AM57" s="12" t="s">
        <v>20</v>
      </c>
      <c r="AN57" s="12" t="s">
        <v>20</v>
      </c>
      <c r="AO57" s="12" t="s">
        <v>20</v>
      </c>
      <c r="AP57" s="12">
        <v>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>
        <v>0</v>
      </c>
      <c r="AV57" s="12" t="s">
        <v>20</v>
      </c>
      <c r="AW57" s="12" t="s">
        <v>20</v>
      </c>
      <c r="AX57" s="12" t="s">
        <v>20</v>
      </c>
      <c r="AY57" s="12" t="s">
        <v>20</v>
      </c>
      <c r="AZ57" s="12">
        <v>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>
        <v>0</v>
      </c>
      <c r="BF57" s="12" t="s">
        <v>20</v>
      </c>
      <c r="BG57" s="12" t="s">
        <v>20</v>
      </c>
      <c r="BH57" s="12" t="s">
        <v>20</v>
      </c>
      <c r="BI57" s="12" t="s">
        <v>20</v>
      </c>
      <c r="BJ57" s="12">
        <v>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>
        <v>0</v>
      </c>
      <c r="BP57" s="12" t="s">
        <v>20</v>
      </c>
      <c r="BQ57" s="12" t="s">
        <v>20</v>
      </c>
      <c r="BR57" s="12" t="s">
        <v>20</v>
      </c>
      <c r="BS57" s="12" t="s">
        <v>20</v>
      </c>
    </row>
    <row r="58" spans="1:71" ht="15.75" thickBot="1" x14ac:dyDescent="0.3">
      <c r="A58" s="13" t="s">
        <v>53</v>
      </c>
      <c r="B58" s="14">
        <v>1</v>
      </c>
      <c r="C58" s="14">
        <f t="shared" si="15"/>
        <v>0</v>
      </c>
      <c r="D58" s="14">
        <f t="shared" si="15"/>
        <v>1</v>
      </c>
      <c r="E58" s="14">
        <f t="shared" si="15"/>
        <v>0</v>
      </c>
      <c r="F58" s="14">
        <f t="shared" si="15"/>
        <v>0</v>
      </c>
      <c r="G58" s="14">
        <v>0</v>
      </c>
      <c r="H58" s="14" t="s">
        <v>20</v>
      </c>
      <c r="I58" s="14" t="s">
        <v>20</v>
      </c>
      <c r="J58" s="14" t="s">
        <v>20</v>
      </c>
      <c r="K58" s="14" t="s">
        <v>20</v>
      </c>
      <c r="L58" s="14">
        <v>0</v>
      </c>
      <c r="M58" s="14" t="s">
        <v>20</v>
      </c>
      <c r="N58" s="14" t="s">
        <v>20</v>
      </c>
      <c r="O58" s="14" t="s">
        <v>20</v>
      </c>
      <c r="P58" s="14" t="s">
        <v>20</v>
      </c>
      <c r="Q58" s="14">
        <v>0</v>
      </c>
      <c r="R58" s="14" t="s">
        <v>20</v>
      </c>
      <c r="S58" s="14" t="s">
        <v>20</v>
      </c>
      <c r="T58" s="14" t="s">
        <v>20</v>
      </c>
      <c r="U58" s="14" t="s">
        <v>20</v>
      </c>
      <c r="V58" s="14">
        <v>0</v>
      </c>
      <c r="W58" s="14" t="s">
        <v>20</v>
      </c>
      <c r="X58" s="14" t="s">
        <v>20</v>
      </c>
      <c r="Y58" s="14" t="s">
        <v>20</v>
      </c>
      <c r="Z58" s="14" t="s">
        <v>20</v>
      </c>
      <c r="AA58" s="14">
        <v>0</v>
      </c>
      <c r="AB58" s="14" t="s">
        <v>20</v>
      </c>
      <c r="AC58" s="14" t="s">
        <v>20</v>
      </c>
      <c r="AD58" s="14" t="s">
        <v>20</v>
      </c>
      <c r="AE58" s="14" t="s">
        <v>20</v>
      </c>
      <c r="AF58" s="14">
        <v>0</v>
      </c>
      <c r="AG58" s="14" t="s">
        <v>20</v>
      </c>
      <c r="AH58" s="14" t="s">
        <v>20</v>
      </c>
      <c r="AI58" s="14" t="s">
        <v>20</v>
      </c>
      <c r="AJ58" s="14" t="s">
        <v>20</v>
      </c>
      <c r="AK58" s="14">
        <v>1</v>
      </c>
      <c r="AL58" s="14">
        <v>0</v>
      </c>
      <c r="AM58" s="14">
        <v>1</v>
      </c>
      <c r="AN58" s="14">
        <v>0</v>
      </c>
      <c r="AO58" s="14">
        <v>0</v>
      </c>
      <c r="AP58" s="14">
        <v>0</v>
      </c>
      <c r="AQ58" s="14" t="s">
        <v>20</v>
      </c>
      <c r="AR58" s="14" t="s">
        <v>20</v>
      </c>
      <c r="AS58" s="14" t="s">
        <v>20</v>
      </c>
      <c r="AT58" s="14" t="s">
        <v>20</v>
      </c>
      <c r="AU58" s="14">
        <v>0</v>
      </c>
      <c r="AV58" s="14" t="s">
        <v>20</v>
      </c>
      <c r="AW58" s="14" t="s">
        <v>20</v>
      </c>
      <c r="AX58" s="14" t="s">
        <v>20</v>
      </c>
      <c r="AY58" s="14" t="s">
        <v>20</v>
      </c>
      <c r="AZ58" s="14">
        <v>0</v>
      </c>
      <c r="BA58" s="14" t="s">
        <v>20</v>
      </c>
      <c r="BB58" s="14" t="s">
        <v>20</v>
      </c>
      <c r="BC58" s="14" t="s">
        <v>20</v>
      </c>
      <c r="BD58" s="14" t="s">
        <v>20</v>
      </c>
      <c r="BE58" s="14">
        <v>0</v>
      </c>
      <c r="BF58" s="14" t="s">
        <v>20</v>
      </c>
      <c r="BG58" s="14" t="s">
        <v>20</v>
      </c>
      <c r="BH58" s="14" t="s">
        <v>20</v>
      </c>
      <c r="BI58" s="14" t="s">
        <v>20</v>
      </c>
      <c r="BJ58" s="14">
        <v>0</v>
      </c>
      <c r="BK58" s="14" t="s">
        <v>20</v>
      </c>
      <c r="BL58" s="14" t="s">
        <v>20</v>
      </c>
      <c r="BM58" s="14" t="s">
        <v>20</v>
      </c>
      <c r="BN58" s="14" t="s">
        <v>20</v>
      </c>
      <c r="BO58" s="14">
        <v>0</v>
      </c>
      <c r="BP58" s="14" t="s">
        <v>20</v>
      </c>
      <c r="BQ58" s="14" t="s">
        <v>20</v>
      </c>
      <c r="BR58" s="14" t="s">
        <v>20</v>
      </c>
      <c r="BS58" s="14" t="s">
        <v>20</v>
      </c>
    </row>
    <row r="59" spans="1:71" s="6" customFormat="1" ht="13.5" customHeight="1" thickTop="1" x14ac:dyDescent="0.25">
      <c r="A59" s="19" t="s">
        <v>54</v>
      </c>
      <c r="B59" s="18">
        <f>SUM(B46:B58)</f>
        <v>37</v>
      </c>
      <c r="C59" s="18">
        <f t="shared" ref="C59:BN59" si="16">SUM(C46:C58)</f>
        <v>50</v>
      </c>
      <c r="D59" s="18">
        <f t="shared" si="16"/>
        <v>64</v>
      </c>
      <c r="E59" s="18">
        <f t="shared" si="16"/>
        <v>1</v>
      </c>
      <c r="F59" s="18">
        <f t="shared" si="16"/>
        <v>13</v>
      </c>
      <c r="G59" s="18">
        <f t="shared" si="16"/>
        <v>16</v>
      </c>
      <c r="H59" s="18">
        <f t="shared" si="16"/>
        <v>16</v>
      </c>
      <c r="I59" s="18">
        <f t="shared" si="16"/>
        <v>35</v>
      </c>
      <c r="J59" s="18">
        <f t="shared" si="16"/>
        <v>1</v>
      </c>
      <c r="K59" s="18">
        <f t="shared" si="16"/>
        <v>3</v>
      </c>
      <c r="L59" s="18">
        <f t="shared" si="16"/>
        <v>4</v>
      </c>
      <c r="M59" s="18">
        <f t="shared" si="16"/>
        <v>4</v>
      </c>
      <c r="N59" s="18">
        <f t="shared" si="16"/>
        <v>4</v>
      </c>
      <c r="O59" s="18">
        <f t="shared" si="16"/>
        <v>0</v>
      </c>
      <c r="P59" s="18">
        <f t="shared" si="16"/>
        <v>2</v>
      </c>
      <c r="Q59" s="18">
        <f t="shared" si="16"/>
        <v>5</v>
      </c>
      <c r="R59" s="18">
        <f t="shared" si="16"/>
        <v>3</v>
      </c>
      <c r="S59" s="18">
        <f t="shared" si="16"/>
        <v>6</v>
      </c>
      <c r="T59" s="18">
        <f t="shared" si="16"/>
        <v>0</v>
      </c>
      <c r="U59" s="18">
        <f t="shared" si="16"/>
        <v>0</v>
      </c>
      <c r="V59" s="18">
        <f t="shared" si="16"/>
        <v>5</v>
      </c>
      <c r="W59" s="18">
        <f t="shared" si="16"/>
        <v>5</v>
      </c>
      <c r="X59" s="18">
        <f t="shared" si="16"/>
        <v>7</v>
      </c>
      <c r="Y59" s="18">
        <f t="shared" si="16"/>
        <v>0</v>
      </c>
      <c r="Z59" s="18">
        <f t="shared" si="16"/>
        <v>4</v>
      </c>
      <c r="AA59" s="18">
        <f t="shared" si="16"/>
        <v>4</v>
      </c>
      <c r="AB59" s="18">
        <f t="shared" si="16"/>
        <v>5</v>
      </c>
      <c r="AC59" s="18">
        <f t="shared" si="16"/>
        <v>4</v>
      </c>
      <c r="AD59" s="18">
        <f t="shared" si="16"/>
        <v>0</v>
      </c>
      <c r="AE59" s="18">
        <f t="shared" si="16"/>
        <v>4</v>
      </c>
      <c r="AF59" s="18">
        <f t="shared" si="16"/>
        <v>1</v>
      </c>
      <c r="AG59" s="18">
        <f t="shared" si="16"/>
        <v>1</v>
      </c>
      <c r="AH59" s="18">
        <f t="shared" si="16"/>
        <v>0</v>
      </c>
      <c r="AI59" s="18">
        <f t="shared" si="16"/>
        <v>0</v>
      </c>
      <c r="AJ59" s="18">
        <f t="shared" si="16"/>
        <v>0</v>
      </c>
      <c r="AK59" s="18">
        <f t="shared" si="16"/>
        <v>2</v>
      </c>
      <c r="AL59" s="18">
        <f t="shared" si="16"/>
        <v>5</v>
      </c>
      <c r="AM59" s="18">
        <f t="shared" si="16"/>
        <v>1</v>
      </c>
      <c r="AN59" s="18">
        <f t="shared" si="16"/>
        <v>0</v>
      </c>
      <c r="AO59" s="18">
        <f t="shared" si="16"/>
        <v>0</v>
      </c>
      <c r="AP59" s="18">
        <f t="shared" si="16"/>
        <v>1</v>
      </c>
      <c r="AQ59" s="18">
        <f t="shared" si="16"/>
        <v>1</v>
      </c>
      <c r="AR59" s="18">
        <f t="shared" si="16"/>
        <v>4</v>
      </c>
      <c r="AS59" s="18">
        <f t="shared" si="16"/>
        <v>0</v>
      </c>
      <c r="AT59" s="18">
        <f t="shared" si="16"/>
        <v>0</v>
      </c>
      <c r="AU59" s="18">
        <f t="shared" si="16"/>
        <v>1</v>
      </c>
      <c r="AV59" s="18">
        <f t="shared" si="16"/>
        <v>4</v>
      </c>
      <c r="AW59" s="18">
        <f t="shared" si="16"/>
        <v>1</v>
      </c>
      <c r="AX59" s="18">
        <f t="shared" si="16"/>
        <v>0</v>
      </c>
      <c r="AY59" s="18">
        <f t="shared" si="16"/>
        <v>0</v>
      </c>
      <c r="AZ59" s="18">
        <f t="shared" si="16"/>
        <v>2</v>
      </c>
      <c r="BA59" s="18">
        <f t="shared" si="16"/>
        <v>2</v>
      </c>
      <c r="BB59" s="18">
        <f t="shared" si="16"/>
        <v>0</v>
      </c>
      <c r="BC59" s="18">
        <f t="shared" si="16"/>
        <v>0</v>
      </c>
      <c r="BD59" s="18">
        <f t="shared" si="16"/>
        <v>0</v>
      </c>
      <c r="BE59" s="18">
        <f t="shared" si="16"/>
        <v>1</v>
      </c>
      <c r="BF59" s="18">
        <f t="shared" si="16"/>
        <v>1</v>
      </c>
      <c r="BG59" s="18">
        <f t="shared" si="16"/>
        <v>2</v>
      </c>
      <c r="BH59" s="18">
        <f t="shared" si="16"/>
        <v>0</v>
      </c>
      <c r="BI59" s="18">
        <f t="shared" si="16"/>
        <v>0</v>
      </c>
      <c r="BJ59" s="18">
        <f t="shared" si="16"/>
        <v>2</v>
      </c>
      <c r="BK59" s="18">
        <f t="shared" si="16"/>
        <v>2</v>
      </c>
      <c r="BL59" s="18">
        <f t="shared" si="16"/>
        <v>0</v>
      </c>
      <c r="BM59" s="18">
        <f t="shared" si="16"/>
        <v>0</v>
      </c>
      <c r="BN59" s="18">
        <f t="shared" si="16"/>
        <v>0</v>
      </c>
      <c r="BO59" s="18">
        <f t="shared" ref="BO59:BS59" si="17">SUM(BO46:BO58)</f>
        <v>1</v>
      </c>
      <c r="BP59" s="18">
        <f t="shared" si="17"/>
        <v>1</v>
      </c>
      <c r="BQ59" s="18">
        <f t="shared" si="17"/>
        <v>0</v>
      </c>
      <c r="BR59" s="18">
        <f t="shared" si="17"/>
        <v>0</v>
      </c>
      <c r="BS59" s="18">
        <f t="shared" si="17"/>
        <v>0</v>
      </c>
    </row>
  </sheetData>
  <mergeCells count="45">
    <mergeCell ref="N2:Q2"/>
    <mergeCell ref="R2:U2"/>
    <mergeCell ref="V2:Y2"/>
    <mergeCell ref="AA22:AE22"/>
    <mergeCell ref="AX2:BA2"/>
    <mergeCell ref="BB2:BE2"/>
    <mergeCell ref="B16:E16"/>
    <mergeCell ref="F16:I16"/>
    <mergeCell ref="J16:M16"/>
    <mergeCell ref="N16:Q16"/>
    <mergeCell ref="Z2:AC2"/>
    <mergeCell ref="AD2:AG2"/>
    <mergeCell ref="AH2:AK2"/>
    <mergeCell ref="AL2:AO2"/>
    <mergeCell ref="AP2:AS2"/>
    <mergeCell ref="AT2:AW2"/>
    <mergeCell ref="B2:E2"/>
    <mergeCell ref="F2:I2"/>
    <mergeCell ref="J2:M2"/>
    <mergeCell ref="V34:Y34"/>
    <mergeCell ref="G22:K22"/>
    <mergeCell ref="L22:P22"/>
    <mergeCell ref="Q22:U22"/>
    <mergeCell ref="V22:Z22"/>
    <mergeCell ref="B34:E34"/>
    <mergeCell ref="F34:I34"/>
    <mergeCell ref="J34:M34"/>
    <mergeCell ref="N34:Q34"/>
    <mergeCell ref="R34:U34"/>
    <mergeCell ref="BJ44:BN44"/>
    <mergeCell ref="BO44:BS44"/>
    <mergeCell ref="B22:F22"/>
    <mergeCell ref="AF44:AJ44"/>
    <mergeCell ref="AK44:AO44"/>
    <mergeCell ref="AP44:AT44"/>
    <mergeCell ref="AU44:AY44"/>
    <mergeCell ref="AZ44:BD44"/>
    <mergeCell ref="BE44:BI44"/>
    <mergeCell ref="B44:F44"/>
    <mergeCell ref="G44:K44"/>
    <mergeCell ref="L44:P44"/>
    <mergeCell ref="Q44:U44"/>
    <mergeCell ref="V44:Z44"/>
    <mergeCell ref="AA44:AE44"/>
    <mergeCell ref="AF22:AJ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2021-04-02T17:36:08Z</dcterms:created>
  <dcterms:modified xsi:type="dcterms:W3CDTF">2021-05-10T19:29:40Z</dcterms:modified>
</cp:coreProperties>
</file>