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선태\Documents\"/>
    </mc:Choice>
  </mc:AlternateContent>
  <bookViews>
    <workbookView xWindow="0" yWindow="0" windowWidth="21570" windowHeight="8040"/>
  </bookViews>
  <sheets>
    <sheet name="주식목록2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9" i="1"/>
  <c r="E10" i="1"/>
  <c r="E11" i="1"/>
  <c r="E12" i="1"/>
  <c r="E13" i="1"/>
  <c r="E14" i="1"/>
  <c r="E15" i="1"/>
  <c r="E16" i="1"/>
  <c r="E17" i="1"/>
  <c r="E18" i="1"/>
  <c r="E21" i="1"/>
  <c r="E22" i="1"/>
  <c r="E23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3" i="1"/>
  <c r="E44" i="1"/>
  <c r="E45" i="1"/>
  <c r="E46" i="1"/>
  <c r="E47" i="1"/>
  <c r="E50" i="1"/>
  <c r="E51" i="1"/>
  <c r="E52" i="1"/>
  <c r="E53" i="1"/>
  <c r="E54" i="1"/>
  <c r="E57" i="1"/>
  <c r="E58" i="1"/>
  <c r="E61" i="1"/>
  <c r="E62" i="1"/>
  <c r="E63" i="1"/>
  <c r="E64" i="1"/>
  <c r="E67" i="1"/>
  <c r="E68" i="1"/>
  <c r="E69" i="1"/>
  <c r="E71" i="1"/>
  <c r="E3" i="1"/>
  <c r="E59" i="1" l="1"/>
  <c r="E55" i="1"/>
  <c r="E7" i="1"/>
  <c r="E24" i="1"/>
  <c r="E19" i="1"/>
  <c r="E70" i="1"/>
  <c r="E65" i="1"/>
  <c r="E41" i="1"/>
  <c r="E30" i="1"/>
  <c r="E48" i="1"/>
  <c r="E72" i="1" l="1"/>
  <c r="F7" i="1" l="1"/>
  <c r="F16" i="1"/>
  <c r="F26" i="1"/>
  <c r="F39" i="1"/>
  <c r="F58" i="1"/>
  <c r="F4" i="1"/>
  <c r="F9" i="1"/>
  <c r="F13" i="1"/>
  <c r="F17" i="1"/>
  <c r="F22" i="1"/>
  <c r="F27" i="1"/>
  <c r="F32" i="1"/>
  <c r="F36" i="1"/>
  <c r="F40" i="1"/>
  <c r="F45" i="1"/>
  <c r="F50" i="1"/>
  <c r="F54" i="1"/>
  <c r="F59" i="1"/>
  <c r="F64" i="1"/>
  <c r="F69" i="1"/>
  <c r="F5" i="1"/>
  <c r="F12" i="1"/>
  <c r="F30" i="1"/>
  <c r="F44" i="1"/>
  <c r="F48" i="1"/>
  <c r="F63" i="1"/>
  <c r="F10" i="1"/>
  <c r="F14" i="1"/>
  <c r="F18" i="1"/>
  <c r="F28" i="1"/>
  <c r="F33" i="1"/>
  <c r="F37" i="1"/>
  <c r="F41" i="1"/>
  <c r="F46" i="1"/>
  <c r="F51" i="1"/>
  <c r="F55" i="1"/>
  <c r="F61" i="1"/>
  <c r="F65" i="1"/>
  <c r="F70" i="1"/>
  <c r="F6" i="1"/>
  <c r="F11" i="1"/>
  <c r="F15" i="1"/>
  <c r="F19" i="1"/>
  <c r="F29" i="1"/>
  <c r="F34" i="1"/>
  <c r="F38" i="1"/>
  <c r="F43" i="1"/>
  <c r="F47" i="1"/>
  <c r="F52" i="1"/>
  <c r="F57" i="1"/>
  <c r="F62" i="1"/>
  <c r="F67" i="1"/>
  <c r="F71" i="1"/>
  <c r="F3" i="1"/>
  <c r="F21" i="1"/>
  <c r="F35" i="1"/>
  <c r="F53" i="1"/>
  <c r="F68" i="1"/>
  <c r="F23" i="1"/>
  <c r="F24" i="1"/>
</calcChain>
</file>

<file path=xl/sharedStrings.xml><?xml version="1.0" encoding="utf-8"?>
<sst xmlns="http://schemas.openxmlformats.org/spreadsheetml/2006/main" count="87" uniqueCount="87">
  <si>
    <t>종목명</t>
  </si>
  <si>
    <t>현재가</t>
  </si>
  <si>
    <t>매입수량</t>
  </si>
  <si>
    <t>메모</t>
  </si>
  <si>
    <t>엔터</t>
  </si>
  <si>
    <t>CJ ENM</t>
  </si>
  <si>
    <t>아프리카TV</t>
  </si>
  <si>
    <t>CJ CGV</t>
  </si>
  <si>
    <t>스튜디오드래곤</t>
  </si>
  <si>
    <t>통신</t>
  </si>
  <si>
    <t>LG유플러스</t>
  </si>
  <si>
    <t>5g-2 000저점</t>
  </si>
  <si>
    <t>KT</t>
  </si>
  <si>
    <t>다산네트웍스</t>
  </si>
  <si>
    <t>CS</t>
  </si>
  <si>
    <t>sk 친구</t>
  </si>
  <si>
    <t>유비쿼스</t>
  </si>
  <si>
    <t>RFHIC</t>
  </si>
  <si>
    <t>에프알텍</t>
  </si>
  <si>
    <t>kt와 친구 중계기</t>
  </si>
  <si>
    <t>쏠리드</t>
  </si>
  <si>
    <t>중계기 5000원 초반대에서 매수</t>
  </si>
  <si>
    <t>이노와이어리스</t>
  </si>
  <si>
    <t>스몰셀</t>
  </si>
  <si>
    <t>케이엠더블유</t>
  </si>
  <si>
    <t>조선 철강</t>
  </si>
  <si>
    <t>한국조선해양</t>
  </si>
  <si>
    <t>대우조선해양</t>
  </si>
  <si>
    <t>동국제강</t>
  </si>
  <si>
    <t>ㅇㄶ</t>
  </si>
  <si>
    <t>금융</t>
  </si>
  <si>
    <t>한국금융지주</t>
  </si>
  <si>
    <t>키움증권</t>
  </si>
  <si>
    <t>KB금융</t>
  </si>
  <si>
    <t>2차전지</t>
  </si>
  <si>
    <t>삼성전기</t>
  </si>
  <si>
    <t>피앤이솔루션</t>
  </si>
  <si>
    <t>피앤이솔루션 피엔티 씨아이에서 동시 보유 방전수명검사 2차전지</t>
  </si>
  <si>
    <t>피엔티</t>
  </si>
  <si>
    <t>120선에 만나면 10주 매수 롤토롤장비 1등기업</t>
  </si>
  <si>
    <t>씨아이에스</t>
  </si>
  <si>
    <t>고체전해질 2차전지</t>
  </si>
  <si>
    <t>에코프로비엠</t>
  </si>
  <si>
    <t>2차전지 소재</t>
  </si>
  <si>
    <t>신흥에스이씨</t>
  </si>
  <si>
    <t>캡-어셈블리 2차전지</t>
  </si>
  <si>
    <t>대보마그네틱</t>
  </si>
  <si>
    <t>탈철분야 2차전지</t>
  </si>
  <si>
    <t>포스코케미칼</t>
  </si>
  <si>
    <t>일진머티리얼즈</t>
  </si>
  <si>
    <t>동박(구리) 2차전지</t>
  </si>
  <si>
    <t>의류</t>
  </si>
  <si>
    <t>KCI</t>
  </si>
  <si>
    <t>헤어케어</t>
  </si>
  <si>
    <t>코웰패션</t>
  </si>
  <si>
    <t>장기적으로 계속 보유. 저점에서 추가매수</t>
  </si>
  <si>
    <t>서흥</t>
  </si>
  <si>
    <t>하드캡슐  건강기능식품 48000원 매도</t>
  </si>
  <si>
    <t>사조대림</t>
  </si>
  <si>
    <t>13~14 사이에서 5주 매수</t>
  </si>
  <si>
    <t>BIG 데이터 스마트팩토리</t>
  </si>
  <si>
    <t>카페24</t>
  </si>
  <si>
    <t>한컴MDS</t>
  </si>
  <si>
    <t>포스코 ICT</t>
  </si>
  <si>
    <t>저점에서 추가매수   목표가 6800</t>
  </si>
  <si>
    <t>NAVER</t>
  </si>
  <si>
    <t>카카오</t>
  </si>
  <si>
    <t>OLED</t>
  </si>
  <si>
    <t>LG디스플레이</t>
  </si>
  <si>
    <t>야스</t>
  </si>
  <si>
    <t>대형 OLED</t>
  </si>
  <si>
    <t>반도체</t>
  </si>
  <si>
    <t>삼성전자</t>
  </si>
  <si>
    <t>SK하이닉스</t>
  </si>
  <si>
    <t>후성</t>
  </si>
  <si>
    <t>국내유일 반도체 특수가스 냉매가스 생산</t>
  </si>
  <si>
    <t>동진쎄미켐</t>
  </si>
  <si>
    <t>2차 전지 화학</t>
  </si>
  <si>
    <t>인선이엔티</t>
  </si>
  <si>
    <t>건설폐기물 중간처리</t>
  </si>
  <si>
    <t>삼호개발</t>
  </si>
  <si>
    <t>유니드</t>
  </si>
  <si>
    <t>가성칼륨</t>
  </si>
  <si>
    <t>KODEX 인버스</t>
  </si>
  <si>
    <t>총 가격</t>
    <phoneticPr fontId="18" type="noConversion"/>
  </si>
  <si>
    <t>그외</t>
    <phoneticPr fontId="18" type="noConversion"/>
  </si>
  <si>
    <t>비중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</si>
</sst>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[Red]#,##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3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14" xfId="0" applyNumberFormat="1" applyBorder="1">
      <alignment vertical="center"/>
    </xf>
    <xf numFmtId="176" fontId="0" fillId="0" borderId="0" xfId="0" applyNumberFormat="1" applyBorder="1">
      <alignment vertical="center"/>
    </xf>
    <xf numFmtId="0" fontId="0" fillId="0" borderId="15" xfId="0" applyBorder="1">
      <alignment vertical="center"/>
    </xf>
    <xf numFmtId="176" fontId="0" fillId="0" borderId="16" xfId="0" applyNumberFormat="1" applyBorder="1">
      <alignment vertical="center"/>
    </xf>
    <xf numFmtId="0" fontId="0" fillId="0" borderId="16" xfId="0" applyBorder="1">
      <alignment vertical="center"/>
    </xf>
    <xf numFmtId="176" fontId="19" fillId="0" borderId="17" xfId="0" applyNumberFormat="1" applyFont="1" applyBorder="1">
      <alignment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176" fontId="0" fillId="0" borderId="17" xfId="0" applyNumberFormat="1" applyBorder="1">
      <alignment vertical="center"/>
    </xf>
    <xf numFmtId="0" fontId="0" fillId="35" borderId="10" xfId="0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176" fontId="19" fillId="33" borderId="10" xfId="0" applyNumberFormat="1" applyFont="1" applyFill="1" applyBorder="1" applyAlignment="1">
      <alignment horizontal="center" vertical="center"/>
    </xf>
    <xf numFmtId="176" fontId="19" fillId="0" borderId="14" xfId="0" applyNumberFormat="1" applyFont="1" applyBorder="1">
      <alignment vertical="center"/>
    </xf>
    <xf numFmtId="0" fontId="0" fillId="0" borderId="0" xfId="0" applyFill="1" applyBorder="1">
      <alignment vertical="center"/>
    </xf>
    <xf numFmtId="9" fontId="0" fillId="0" borderId="0" xfId="0" applyNumberFormat="1">
      <alignment vertical="center"/>
    </xf>
    <xf numFmtId="0" fontId="0" fillId="34" borderId="13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9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zoomScale="85" zoomScaleNormal="85" workbookViewId="0">
      <selection activeCell="C1" sqref="C1"/>
    </sheetView>
  </sheetViews>
  <sheetFormatPr defaultRowHeight="16.5" x14ac:dyDescent="0.3"/>
  <cols>
    <col min="1" max="1" width="28.875" customWidth="1"/>
    <col min="2" max="2" width="9.75" style="1" customWidth="1"/>
    <col min="4" max="4" width="56.75" customWidth="1"/>
    <col min="5" max="5" width="9.875" style="1" bestFit="1" customWidth="1"/>
    <col min="6" max="6" width="17" customWidth="1"/>
  </cols>
  <sheetData>
    <row r="1" spans="1:6" s="14" customFormat="1" x14ac:dyDescent="0.3">
      <c r="A1" s="15" t="s">
        <v>0</v>
      </c>
      <c r="B1" s="16" t="s">
        <v>1</v>
      </c>
      <c r="C1" s="15" t="s">
        <v>2</v>
      </c>
      <c r="D1" s="15" t="s">
        <v>3</v>
      </c>
      <c r="E1" s="16" t="s">
        <v>84</v>
      </c>
      <c r="F1" s="15" t="s">
        <v>86</v>
      </c>
    </row>
    <row r="2" spans="1:6" x14ac:dyDescent="0.3">
      <c r="A2" s="11" t="s">
        <v>4</v>
      </c>
      <c r="B2" s="12"/>
      <c r="C2" s="12"/>
      <c r="D2" s="12"/>
      <c r="E2" s="12"/>
      <c r="F2" s="12"/>
    </row>
    <row r="3" spans="1:6" x14ac:dyDescent="0.3">
      <c r="A3" s="2" t="s">
        <v>5</v>
      </c>
      <c r="B3" s="3">
        <v>90700</v>
      </c>
      <c r="C3" s="4">
        <v>1</v>
      </c>
      <c r="D3" s="4"/>
      <c r="E3" s="5">
        <f>B3*C3</f>
        <v>90700</v>
      </c>
      <c r="F3" s="19">
        <f>E3/$E$72</f>
        <v>4.1764516277570565E-2</v>
      </c>
    </row>
    <row r="4" spans="1:6" x14ac:dyDescent="0.3">
      <c r="A4" s="2" t="s">
        <v>6</v>
      </c>
      <c r="B4" s="6">
        <v>43000</v>
      </c>
      <c r="C4" s="4">
        <v>1</v>
      </c>
      <c r="D4" s="4"/>
      <c r="E4" s="5">
        <f t="shared" ref="E4:E67" si="0">B4*C4</f>
        <v>43000</v>
      </c>
      <c r="F4" s="19">
        <f t="shared" ref="F4:F67" si="1">E4/$E$72</f>
        <v>1.9800156559377446E-2</v>
      </c>
    </row>
    <row r="5" spans="1:6" x14ac:dyDescent="0.3">
      <c r="A5" s="2" t="s">
        <v>7</v>
      </c>
      <c r="B5" s="6">
        <v>15650</v>
      </c>
      <c r="C5" s="4"/>
      <c r="D5" s="4"/>
      <c r="E5" s="5">
        <f t="shared" si="0"/>
        <v>0</v>
      </c>
      <c r="F5" s="19">
        <f t="shared" si="1"/>
        <v>0</v>
      </c>
    </row>
    <row r="6" spans="1:6" x14ac:dyDescent="0.3">
      <c r="A6" s="2" t="s">
        <v>8</v>
      </c>
      <c r="B6" s="6">
        <v>75800</v>
      </c>
      <c r="C6" s="4"/>
      <c r="D6" s="4"/>
      <c r="E6" s="5">
        <f t="shared" si="0"/>
        <v>0</v>
      </c>
      <c r="F6" s="19">
        <f t="shared" si="1"/>
        <v>0</v>
      </c>
    </row>
    <row r="7" spans="1:6" x14ac:dyDescent="0.3">
      <c r="A7" s="7"/>
      <c r="B7" s="8"/>
      <c r="C7" s="9"/>
      <c r="D7" s="9"/>
      <c r="E7" s="10">
        <f>SUM(E3:E6)</f>
        <v>133700</v>
      </c>
      <c r="F7" s="22">
        <f t="shared" si="1"/>
        <v>6.1564672836948012E-2</v>
      </c>
    </row>
    <row r="8" spans="1:6" x14ac:dyDescent="0.3">
      <c r="A8" s="20" t="s">
        <v>9</v>
      </c>
      <c r="B8" s="21"/>
      <c r="C8" s="21"/>
      <c r="D8" s="21"/>
      <c r="E8" s="21"/>
      <c r="F8" s="21"/>
    </row>
    <row r="9" spans="1:6" x14ac:dyDescent="0.3">
      <c r="A9" s="2" t="s">
        <v>10</v>
      </c>
      <c r="B9" s="6">
        <v>9800</v>
      </c>
      <c r="C9" s="4"/>
      <c r="D9" s="4" t="s">
        <v>11</v>
      </c>
      <c r="E9" s="5">
        <f t="shared" si="0"/>
        <v>0</v>
      </c>
      <c r="F9" s="19">
        <f t="shared" si="1"/>
        <v>0</v>
      </c>
    </row>
    <row r="10" spans="1:6" x14ac:dyDescent="0.3">
      <c r="A10" s="2" t="s">
        <v>12</v>
      </c>
      <c r="B10" s="6">
        <v>18900</v>
      </c>
      <c r="C10" s="4"/>
      <c r="D10" s="4"/>
      <c r="E10" s="5">
        <f t="shared" si="0"/>
        <v>0</v>
      </c>
      <c r="F10" s="19">
        <f t="shared" si="1"/>
        <v>0</v>
      </c>
    </row>
    <row r="11" spans="1:6" x14ac:dyDescent="0.3">
      <c r="A11" s="2" t="s">
        <v>13</v>
      </c>
      <c r="B11" s="6">
        <v>4150</v>
      </c>
      <c r="C11" s="4">
        <v>10</v>
      </c>
      <c r="D11" s="4"/>
      <c r="E11" s="5">
        <f t="shared" si="0"/>
        <v>41500</v>
      </c>
      <c r="F11" s="19">
        <f t="shared" si="1"/>
        <v>1.9109453423585211E-2</v>
      </c>
    </row>
    <row r="12" spans="1:6" x14ac:dyDescent="0.3">
      <c r="A12" s="2" t="s">
        <v>14</v>
      </c>
      <c r="B12" s="6">
        <v>1415</v>
      </c>
      <c r="C12" s="4">
        <v>20</v>
      </c>
      <c r="D12" s="4" t="s">
        <v>15</v>
      </c>
      <c r="E12" s="5">
        <f t="shared" si="0"/>
        <v>28300</v>
      </c>
      <c r="F12" s="19">
        <f t="shared" si="1"/>
        <v>1.3031265828613529E-2</v>
      </c>
    </row>
    <row r="13" spans="1:6" x14ac:dyDescent="0.3">
      <c r="A13" s="2" t="s">
        <v>16</v>
      </c>
      <c r="B13" s="6">
        <v>16450</v>
      </c>
      <c r="C13" s="4">
        <v>3</v>
      </c>
      <c r="D13" s="4"/>
      <c r="E13" s="5">
        <f t="shared" si="0"/>
        <v>49350</v>
      </c>
      <c r="F13" s="19">
        <f t="shared" si="1"/>
        <v>2.2724133167564581E-2</v>
      </c>
    </row>
    <row r="14" spans="1:6" x14ac:dyDescent="0.3">
      <c r="A14" s="2" t="s">
        <v>17</v>
      </c>
      <c r="B14" s="6">
        <v>39300</v>
      </c>
      <c r="C14" s="4">
        <v>2</v>
      </c>
      <c r="D14" s="4"/>
      <c r="E14" s="5">
        <f t="shared" si="0"/>
        <v>78600</v>
      </c>
      <c r="F14" s="19">
        <f t="shared" si="1"/>
        <v>3.6192844315513194E-2</v>
      </c>
    </row>
    <row r="15" spans="1:6" x14ac:dyDescent="0.3">
      <c r="A15" s="2" t="s">
        <v>18</v>
      </c>
      <c r="B15" s="6">
        <v>2015</v>
      </c>
      <c r="C15" s="4">
        <v>20</v>
      </c>
      <c r="D15" s="4" t="s">
        <v>19</v>
      </c>
      <c r="E15" s="5">
        <f t="shared" si="0"/>
        <v>40300</v>
      </c>
      <c r="F15" s="19">
        <f t="shared" si="1"/>
        <v>1.855689091495142E-2</v>
      </c>
    </row>
    <row r="16" spans="1:6" x14ac:dyDescent="0.3">
      <c r="A16" s="2" t="s">
        <v>20</v>
      </c>
      <c r="B16" s="6">
        <v>4450</v>
      </c>
      <c r="C16" s="4">
        <v>10</v>
      </c>
      <c r="D16" s="4" t="s">
        <v>21</v>
      </c>
      <c r="E16" s="5">
        <f t="shared" si="0"/>
        <v>44500</v>
      </c>
      <c r="F16" s="19">
        <f t="shared" si="1"/>
        <v>2.0490859695169682E-2</v>
      </c>
    </row>
    <row r="17" spans="1:6" x14ac:dyDescent="0.3">
      <c r="A17" s="2" t="s">
        <v>22</v>
      </c>
      <c r="B17" s="6">
        <v>34650</v>
      </c>
      <c r="C17" s="4">
        <v>2</v>
      </c>
      <c r="D17" s="4" t="s">
        <v>23</v>
      </c>
      <c r="E17" s="5">
        <f t="shared" si="0"/>
        <v>69300</v>
      </c>
      <c r="F17" s="19">
        <f t="shared" si="1"/>
        <v>3.1910484873601326E-2</v>
      </c>
    </row>
    <row r="18" spans="1:6" x14ac:dyDescent="0.3">
      <c r="A18" s="2" t="s">
        <v>24</v>
      </c>
      <c r="B18" s="6">
        <v>49300</v>
      </c>
      <c r="C18" s="4">
        <v>1</v>
      </c>
      <c r="D18" s="4"/>
      <c r="E18" s="5">
        <f t="shared" si="0"/>
        <v>49300</v>
      </c>
      <c r="F18" s="19">
        <f t="shared" si="1"/>
        <v>2.2701109729704839E-2</v>
      </c>
    </row>
    <row r="19" spans="1:6" x14ac:dyDescent="0.3">
      <c r="A19" s="7"/>
      <c r="B19" s="8"/>
      <c r="C19" s="9"/>
      <c r="D19" s="9"/>
      <c r="E19" s="10">
        <f>SUM(E9:E18)</f>
        <v>401150</v>
      </c>
      <c r="F19" s="22">
        <f t="shared" si="1"/>
        <v>0.18471704194870378</v>
      </c>
    </row>
    <row r="20" spans="1:6" x14ac:dyDescent="0.3">
      <c r="A20" s="20" t="s">
        <v>25</v>
      </c>
      <c r="B20" s="21"/>
      <c r="C20" s="21"/>
      <c r="D20" s="21"/>
      <c r="E20" s="21"/>
      <c r="F20" s="21"/>
    </row>
    <row r="21" spans="1:6" x14ac:dyDescent="0.3">
      <c r="A21" s="2" t="s">
        <v>26</v>
      </c>
      <c r="B21" s="6">
        <v>77000</v>
      </c>
      <c r="C21" s="4">
        <v>1</v>
      </c>
      <c r="D21" s="4"/>
      <c r="E21" s="5">
        <f t="shared" si="0"/>
        <v>77000</v>
      </c>
      <c r="F21" s="19">
        <f t="shared" si="1"/>
        <v>3.545609430400147E-2</v>
      </c>
    </row>
    <row r="22" spans="1:6" x14ac:dyDescent="0.3">
      <c r="A22" s="2" t="s">
        <v>27</v>
      </c>
      <c r="B22" s="6">
        <v>12450</v>
      </c>
      <c r="C22" s="4">
        <v>3</v>
      </c>
      <c r="D22" s="4"/>
      <c r="E22" s="5">
        <f t="shared" si="0"/>
        <v>37350</v>
      </c>
      <c r="F22" s="19">
        <f t="shared" si="1"/>
        <v>1.719850808122669E-2</v>
      </c>
    </row>
    <row r="23" spans="1:6" x14ac:dyDescent="0.3">
      <c r="A23" s="2" t="s">
        <v>28</v>
      </c>
      <c r="B23" s="6">
        <v>3500</v>
      </c>
      <c r="C23" s="4"/>
      <c r="D23" s="4" t="s">
        <v>29</v>
      </c>
      <c r="E23" s="5">
        <f t="shared" si="0"/>
        <v>0</v>
      </c>
      <c r="F23" s="19">
        <f t="shared" si="1"/>
        <v>0</v>
      </c>
    </row>
    <row r="24" spans="1:6" x14ac:dyDescent="0.3">
      <c r="A24" s="7"/>
      <c r="B24" s="8"/>
      <c r="C24" s="9"/>
      <c r="D24" s="9"/>
      <c r="E24" s="10">
        <f>SUM(E21:E23)</f>
        <v>114350</v>
      </c>
      <c r="F24" s="22">
        <f t="shared" si="1"/>
        <v>5.2654602385228164E-2</v>
      </c>
    </row>
    <row r="25" spans="1:6" x14ac:dyDescent="0.3">
      <c r="A25" s="20" t="s">
        <v>30</v>
      </c>
      <c r="B25" s="21"/>
      <c r="C25" s="21"/>
      <c r="D25" s="21"/>
      <c r="E25" s="21"/>
      <c r="F25" s="21"/>
    </row>
    <row r="26" spans="1:6" x14ac:dyDescent="0.3">
      <c r="A26" s="2" t="s">
        <v>31</v>
      </c>
      <c r="B26" s="6">
        <v>37050</v>
      </c>
      <c r="C26" s="4">
        <v>3</v>
      </c>
      <c r="D26" s="4"/>
      <c r="E26" s="5">
        <f t="shared" si="0"/>
        <v>111150</v>
      </c>
      <c r="F26" s="19">
        <f t="shared" si="1"/>
        <v>5.1181102362204724E-2</v>
      </c>
    </row>
    <row r="27" spans="1:6" x14ac:dyDescent="0.3">
      <c r="A27" s="2" t="s">
        <v>32</v>
      </c>
      <c r="B27" s="6">
        <v>56600</v>
      </c>
      <c r="C27" s="4">
        <v>2</v>
      </c>
      <c r="D27" s="4"/>
      <c r="E27" s="5">
        <f t="shared" si="0"/>
        <v>113200</v>
      </c>
      <c r="F27" s="19">
        <f t="shared" si="1"/>
        <v>5.2125063314454115E-2</v>
      </c>
    </row>
    <row r="28" spans="1:6" x14ac:dyDescent="0.3">
      <c r="A28" s="2" t="s">
        <v>33</v>
      </c>
      <c r="B28" s="6">
        <v>30850</v>
      </c>
      <c r="C28" s="4"/>
      <c r="D28" s="4"/>
      <c r="E28" s="5">
        <f t="shared" si="0"/>
        <v>0</v>
      </c>
      <c r="F28" s="19">
        <f t="shared" si="1"/>
        <v>0</v>
      </c>
    </row>
    <row r="29" spans="1:6" x14ac:dyDescent="0.3">
      <c r="A29" s="2"/>
      <c r="B29" s="6"/>
      <c r="C29" s="4"/>
      <c r="D29" s="4"/>
      <c r="E29" s="5">
        <f t="shared" si="0"/>
        <v>0</v>
      </c>
      <c r="F29" s="19">
        <f t="shared" si="1"/>
        <v>0</v>
      </c>
    </row>
    <row r="30" spans="1:6" x14ac:dyDescent="0.3">
      <c r="A30" s="7"/>
      <c r="B30" s="8"/>
      <c r="C30" s="9"/>
      <c r="D30" s="9"/>
      <c r="E30" s="10">
        <f>SUM(E26:E29)</f>
        <v>224350</v>
      </c>
      <c r="F30" s="22">
        <f t="shared" si="1"/>
        <v>0.10330616567665885</v>
      </c>
    </row>
    <row r="31" spans="1:6" x14ac:dyDescent="0.3">
      <c r="A31" s="20" t="s">
        <v>34</v>
      </c>
      <c r="B31" s="21"/>
      <c r="C31" s="21"/>
      <c r="D31" s="21"/>
      <c r="E31" s="21"/>
      <c r="F31" s="21"/>
    </row>
    <row r="32" spans="1:6" x14ac:dyDescent="0.3">
      <c r="A32" s="2" t="s">
        <v>35</v>
      </c>
      <c r="B32" s="6">
        <v>96400</v>
      </c>
      <c r="C32" s="4">
        <v>1</v>
      </c>
      <c r="D32" s="4"/>
      <c r="E32" s="5">
        <f t="shared" si="0"/>
        <v>96400</v>
      </c>
      <c r="F32" s="19">
        <f t="shared" si="1"/>
        <v>4.4389188193581064E-2</v>
      </c>
    </row>
    <row r="33" spans="1:6" x14ac:dyDescent="0.3">
      <c r="A33" s="2" t="s">
        <v>36</v>
      </c>
      <c r="B33" s="6">
        <v>7250</v>
      </c>
      <c r="C33" s="4">
        <v>8</v>
      </c>
      <c r="D33" s="4" t="s">
        <v>37</v>
      </c>
      <c r="E33" s="5">
        <f t="shared" si="0"/>
        <v>58000</v>
      </c>
      <c r="F33" s="19">
        <f t="shared" si="1"/>
        <v>2.6707187917299813E-2</v>
      </c>
    </row>
    <row r="34" spans="1:6" x14ac:dyDescent="0.3">
      <c r="A34" s="2" t="s">
        <v>38</v>
      </c>
      <c r="B34" s="6">
        <v>5680</v>
      </c>
      <c r="C34" s="4">
        <v>10</v>
      </c>
      <c r="D34" s="4" t="s">
        <v>39</v>
      </c>
      <c r="E34" s="5">
        <f t="shared" si="0"/>
        <v>56800</v>
      </c>
      <c r="F34" s="19">
        <f t="shared" si="1"/>
        <v>2.6154625408666022E-2</v>
      </c>
    </row>
    <row r="35" spans="1:6" x14ac:dyDescent="0.3">
      <c r="A35" s="2" t="s">
        <v>40</v>
      </c>
      <c r="B35" s="6">
        <v>2450</v>
      </c>
      <c r="C35" s="4">
        <v>20</v>
      </c>
      <c r="D35" s="4" t="s">
        <v>41</v>
      </c>
      <c r="E35" s="5">
        <f t="shared" si="0"/>
        <v>49000</v>
      </c>
      <c r="F35" s="19">
        <f t="shared" si="1"/>
        <v>2.2562969102546394E-2</v>
      </c>
    </row>
    <row r="36" spans="1:6" x14ac:dyDescent="0.3">
      <c r="A36" s="2" t="s">
        <v>42</v>
      </c>
      <c r="B36" s="6">
        <v>59300</v>
      </c>
      <c r="C36" s="4">
        <v>1</v>
      </c>
      <c r="D36" s="4" t="s">
        <v>43</v>
      </c>
      <c r="E36" s="5">
        <f t="shared" si="0"/>
        <v>59300</v>
      </c>
      <c r="F36" s="19">
        <f t="shared" si="1"/>
        <v>2.7305797301653084E-2</v>
      </c>
    </row>
    <row r="37" spans="1:6" x14ac:dyDescent="0.3">
      <c r="A37" s="2" t="s">
        <v>44</v>
      </c>
      <c r="B37" s="6">
        <v>21450</v>
      </c>
      <c r="C37" s="4">
        <v>2</v>
      </c>
      <c r="D37" s="4" t="s">
        <v>45</v>
      </c>
      <c r="E37" s="5">
        <f t="shared" si="0"/>
        <v>42900</v>
      </c>
      <c r="F37" s="19">
        <f t="shared" si="1"/>
        <v>1.9754109683657962E-2</v>
      </c>
    </row>
    <row r="38" spans="1:6" x14ac:dyDescent="0.3">
      <c r="A38" s="2" t="s">
        <v>46</v>
      </c>
      <c r="B38" s="6">
        <v>17550</v>
      </c>
      <c r="C38" s="4">
        <v>3</v>
      </c>
      <c r="D38" s="4" t="s">
        <v>47</v>
      </c>
      <c r="E38" s="5">
        <f t="shared" si="0"/>
        <v>52650</v>
      </c>
      <c r="F38" s="19">
        <f t="shared" si="1"/>
        <v>2.4243680066307501E-2</v>
      </c>
    </row>
    <row r="39" spans="1:6" x14ac:dyDescent="0.3">
      <c r="A39" s="2" t="s">
        <v>48</v>
      </c>
      <c r="B39" s="6">
        <v>37900</v>
      </c>
      <c r="C39" s="4">
        <v>2</v>
      </c>
      <c r="D39" s="4"/>
      <c r="E39" s="5">
        <f t="shared" si="0"/>
        <v>75800</v>
      </c>
      <c r="F39" s="19">
        <f t="shared" si="1"/>
        <v>3.4903531795367683E-2</v>
      </c>
    </row>
    <row r="40" spans="1:6" x14ac:dyDescent="0.3">
      <c r="A40" s="2" t="s">
        <v>49</v>
      </c>
      <c r="B40" s="6">
        <v>25050</v>
      </c>
      <c r="C40" s="4">
        <v>2</v>
      </c>
      <c r="D40" s="4" t="s">
        <v>50</v>
      </c>
      <c r="E40" s="5">
        <f t="shared" si="0"/>
        <v>50100</v>
      </c>
      <c r="F40" s="19">
        <f t="shared" si="1"/>
        <v>2.30694847354607E-2</v>
      </c>
    </row>
    <row r="41" spans="1:6" x14ac:dyDescent="0.3">
      <c r="A41" s="7"/>
      <c r="B41" s="8"/>
      <c r="C41" s="9"/>
      <c r="D41" s="9"/>
      <c r="E41" s="10">
        <f>SUM(E32:E40)</f>
        <v>540950</v>
      </c>
      <c r="F41" s="22">
        <f t="shared" si="1"/>
        <v>0.24909057420454023</v>
      </c>
    </row>
    <row r="42" spans="1:6" x14ac:dyDescent="0.3">
      <c r="A42" s="20" t="s">
        <v>51</v>
      </c>
      <c r="B42" s="21"/>
      <c r="C42" s="21"/>
      <c r="D42" s="21"/>
      <c r="E42" s="21"/>
      <c r="F42" s="21"/>
    </row>
    <row r="43" spans="1:6" x14ac:dyDescent="0.3">
      <c r="A43" s="2" t="s">
        <v>52</v>
      </c>
      <c r="B43" s="6">
        <v>6400</v>
      </c>
      <c r="C43" s="4"/>
      <c r="D43" s="4" t="s">
        <v>53</v>
      </c>
      <c r="E43" s="5">
        <f t="shared" si="0"/>
        <v>0</v>
      </c>
      <c r="F43" s="19">
        <f t="shared" si="1"/>
        <v>0</v>
      </c>
    </row>
    <row r="44" spans="1:6" x14ac:dyDescent="0.3">
      <c r="A44" s="2" t="s">
        <v>54</v>
      </c>
      <c r="B44" s="6">
        <v>4140</v>
      </c>
      <c r="C44" s="4">
        <v>10</v>
      </c>
      <c r="D44" s="4" t="s">
        <v>55</v>
      </c>
      <c r="E44" s="5">
        <f t="shared" si="0"/>
        <v>41400</v>
      </c>
      <c r="F44" s="19">
        <f t="shared" si="1"/>
        <v>1.9063406547865726E-2</v>
      </c>
    </row>
    <row r="45" spans="1:6" x14ac:dyDescent="0.3">
      <c r="A45" s="2" t="s">
        <v>56</v>
      </c>
      <c r="B45" s="6">
        <v>33250</v>
      </c>
      <c r="C45" s="4">
        <v>2</v>
      </c>
      <c r="D45" s="4" t="s">
        <v>57</v>
      </c>
      <c r="E45" s="5">
        <f t="shared" si="0"/>
        <v>66500</v>
      </c>
      <c r="F45" s="19">
        <f t="shared" si="1"/>
        <v>3.0621172353455819E-2</v>
      </c>
    </row>
    <row r="46" spans="1:6" x14ac:dyDescent="0.3">
      <c r="A46" s="2" t="s">
        <v>58</v>
      </c>
      <c r="B46" s="6">
        <v>9290</v>
      </c>
      <c r="C46" s="4"/>
      <c r="D46" s="4" t="s">
        <v>59</v>
      </c>
      <c r="E46" s="5">
        <f t="shared" si="0"/>
        <v>0</v>
      </c>
      <c r="F46" s="19">
        <f t="shared" si="1"/>
        <v>0</v>
      </c>
    </row>
    <row r="47" spans="1:6" x14ac:dyDescent="0.3">
      <c r="A47" s="2"/>
      <c r="B47" s="6"/>
      <c r="C47" s="4"/>
      <c r="D47" s="4"/>
      <c r="E47" s="5">
        <f t="shared" si="0"/>
        <v>0</v>
      </c>
      <c r="F47" s="19">
        <f t="shared" si="1"/>
        <v>0</v>
      </c>
    </row>
    <row r="48" spans="1:6" x14ac:dyDescent="0.3">
      <c r="A48" s="7"/>
      <c r="B48" s="8"/>
      <c r="C48" s="9"/>
      <c r="D48" s="9"/>
      <c r="E48" s="10">
        <f>SUM(E43:E47)</f>
        <v>107900</v>
      </c>
      <c r="F48" s="22">
        <f t="shared" si="1"/>
        <v>4.9684578901321545E-2</v>
      </c>
    </row>
    <row r="49" spans="1:6" x14ac:dyDescent="0.3">
      <c r="A49" s="20" t="s">
        <v>60</v>
      </c>
      <c r="B49" s="21"/>
      <c r="C49" s="21"/>
      <c r="D49" s="21"/>
      <c r="E49" s="21"/>
      <c r="F49" s="21"/>
    </row>
    <row r="50" spans="1:6" x14ac:dyDescent="0.3">
      <c r="A50" s="2" t="s">
        <v>61</v>
      </c>
      <c r="B50" s="6">
        <v>24500</v>
      </c>
      <c r="C50" s="4"/>
      <c r="D50" s="4"/>
      <c r="E50" s="5">
        <f t="shared" si="0"/>
        <v>0</v>
      </c>
      <c r="F50" s="19">
        <f t="shared" si="1"/>
        <v>0</v>
      </c>
    </row>
    <row r="51" spans="1:6" x14ac:dyDescent="0.3">
      <c r="A51" s="2" t="s">
        <v>62</v>
      </c>
      <c r="B51" s="6">
        <v>6770</v>
      </c>
      <c r="C51" s="4"/>
      <c r="D51" s="4"/>
      <c r="E51" s="5">
        <f t="shared" si="0"/>
        <v>0</v>
      </c>
      <c r="F51" s="19">
        <f t="shared" si="1"/>
        <v>0</v>
      </c>
    </row>
    <row r="52" spans="1:6" x14ac:dyDescent="0.3">
      <c r="A52" s="2" t="s">
        <v>63</v>
      </c>
      <c r="B52" s="6">
        <v>3380</v>
      </c>
      <c r="C52" s="4"/>
      <c r="D52" s="4" t="s">
        <v>64</v>
      </c>
      <c r="E52" s="5">
        <f t="shared" si="0"/>
        <v>0</v>
      </c>
      <c r="F52" s="19">
        <f t="shared" si="1"/>
        <v>0</v>
      </c>
    </row>
    <row r="53" spans="1:6" x14ac:dyDescent="0.3">
      <c r="A53" s="2" t="s">
        <v>65</v>
      </c>
      <c r="B53" s="6">
        <v>154000</v>
      </c>
      <c r="C53" s="18">
        <v>1</v>
      </c>
      <c r="D53" s="4"/>
      <c r="E53" s="5">
        <f t="shared" si="0"/>
        <v>154000</v>
      </c>
      <c r="F53" s="19">
        <f t="shared" si="1"/>
        <v>7.0912188608002941E-2</v>
      </c>
    </row>
    <row r="54" spans="1:6" x14ac:dyDescent="0.3">
      <c r="A54" s="2" t="s">
        <v>66</v>
      </c>
      <c r="B54" s="6">
        <v>149500</v>
      </c>
      <c r="C54" s="18">
        <v>1</v>
      </c>
      <c r="D54" s="4"/>
      <c r="E54" s="5">
        <f t="shared" si="0"/>
        <v>149500</v>
      </c>
      <c r="F54" s="19">
        <f t="shared" si="1"/>
        <v>6.8840079200626236E-2</v>
      </c>
    </row>
    <row r="55" spans="1:6" x14ac:dyDescent="0.3">
      <c r="A55" s="7"/>
      <c r="B55" s="8"/>
      <c r="C55" s="9"/>
      <c r="D55" s="9"/>
      <c r="E55" s="10">
        <f>SUM(E50:E54)</f>
        <v>303500</v>
      </c>
      <c r="F55" s="22">
        <f t="shared" si="1"/>
        <v>0.13975226780862918</v>
      </c>
    </row>
    <row r="56" spans="1:6" x14ac:dyDescent="0.3">
      <c r="A56" s="20" t="s">
        <v>67</v>
      </c>
      <c r="B56" s="21"/>
      <c r="C56" s="21"/>
      <c r="D56" s="21"/>
      <c r="E56" s="21"/>
      <c r="F56" s="21"/>
    </row>
    <row r="57" spans="1:6" x14ac:dyDescent="0.3">
      <c r="A57" s="2" t="s">
        <v>68</v>
      </c>
      <c r="B57" s="6">
        <v>10300</v>
      </c>
      <c r="C57" s="4">
        <v>5</v>
      </c>
      <c r="D57" s="4"/>
      <c r="E57" s="5">
        <f t="shared" si="0"/>
        <v>51500</v>
      </c>
      <c r="F57" s="19">
        <f t="shared" si="1"/>
        <v>2.3714140995533452E-2</v>
      </c>
    </row>
    <row r="58" spans="1:6" x14ac:dyDescent="0.3">
      <c r="A58" s="2" t="s">
        <v>69</v>
      </c>
      <c r="B58" s="6">
        <v>8200</v>
      </c>
      <c r="C58" s="4">
        <v>7</v>
      </c>
      <c r="D58" s="4" t="s">
        <v>70</v>
      </c>
      <c r="E58" s="5">
        <f t="shared" si="0"/>
        <v>57400</v>
      </c>
      <c r="F58" s="19">
        <f t="shared" si="1"/>
        <v>2.6430906662982916E-2</v>
      </c>
    </row>
    <row r="59" spans="1:6" x14ac:dyDescent="0.3">
      <c r="A59" s="7"/>
      <c r="B59" s="8"/>
      <c r="C59" s="9"/>
      <c r="D59" s="9"/>
      <c r="E59" s="10">
        <f>SUM(E57:E58)</f>
        <v>108900</v>
      </c>
      <c r="F59" s="22">
        <f t="shared" si="1"/>
        <v>5.0145047658516372E-2</v>
      </c>
    </row>
    <row r="60" spans="1:6" x14ac:dyDescent="0.3">
      <c r="A60" s="20" t="s">
        <v>71</v>
      </c>
      <c r="B60" s="21"/>
      <c r="C60" s="21"/>
      <c r="D60" s="21"/>
      <c r="E60" s="21"/>
      <c r="F60" s="21"/>
    </row>
    <row r="61" spans="1:6" x14ac:dyDescent="0.3">
      <c r="A61" s="2" t="s">
        <v>72</v>
      </c>
      <c r="B61" s="6">
        <v>45400</v>
      </c>
      <c r="C61" s="4">
        <v>1</v>
      </c>
      <c r="D61" s="4"/>
      <c r="E61" s="5">
        <f t="shared" si="0"/>
        <v>45400</v>
      </c>
      <c r="F61" s="19">
        <f t="shared" si="1"/>
        <v>2.0905281576645025E-2</v>
      </c>
    </row>
    <row r="62" spans="1:6" x14ac:dyDescent="0.3">
      <c r="A62" s="2" t="s">
        <v>73</v>
      </c>
      <c r="B62" s="6">
        <v>74800</v>
      </c>
      <c r="C62" s="4">
        <v>1</v>
      </c>
      <c r="D62" s="4"/>
      <c r="E62" s="5">
        <f t="shared" si="0"/>
        <v>74800</v>
      </c>
      <c r="F62" s="19">
        <f t="shared" si="1"/>
        <v>3.4443063038172857E-2</v>
      </c>
    </row>
    <row r="63" spans="1:6" x14ac:dyDescent="0.3">
      <c r="A63" s="2" t="s">
        <v>74</v>
      </c>
      <c r="B63" s="6">
        <v>5290</v>
      </c>
      <c r="C63" s="18">
        <v>10</v>
      </c>
      <c r="D63" s="4" t="s">
        <v>75</v>
      </c>
      <c r="E63" s="5">
        <f t="shared" si="0"/>
        <v>52900</v>
      </c>
      <c r="F63" s="19">
        <f t="shared" si="1"/>
        <v>2.4358797255606208E-2</v>
      </c>
    </row>
    <row r="64" spans="1:6" x14ac:dyDescent="0.3">
      <c r="A64" s="2" t="s">
        <v>76</v>
      </c>
      <c r="B64" s="6">
        <v>11600</v>
      </c>
      <c r="C64" s="18">
        <v>3</v>
      </c>
      <c r="D64" s="4" t="s">
        <v>77</v>
      </c>
      <c r="E64" s="5">
        <f t="shared" si="0"/>
        <v>34800</v>
      </c>
      <c r="F64" s="19">
        <f t="shared" si="1"/>
        <v>1.6024312750379886E-2</v>
      </c>
    </row>
    <row r="65" spans="1:6" x14ac:dyDescent="0.3">
      <c r="A65" s="7"/>
      <c r="B65" s="8"/>
      <c r="C65" s="9"/>
      <c r="D65" s="9"/>
      <c r="E65" s="10">
        <f>SUM(E61:E64)</f>
        <v>207900</v>
      </c>
      <c r="F65" s="22">
        <f t="shared" si="1"/>
        <v>9.5731454620803985E-2</v>
      </c>
    </row>
    <row r="66" spans="1:6" x14ac:dyDescent="0.3">
      <c r="A66" s="20" t="s">
        <v>85</v>
      </c>
      <c r="B66" s="21"/>
      <c r="C66" s="21"/>
      <c r="D66" s="21"/>
      <c r="E66" s="21"/>
      <c r="F66" s="21"/>
    </row>
    <row r="67" spans="1:6" x14ac:dyDescent="0.3">
      <c r="A67" s="2" t="s">
        <v>78</v>
      </c>
      <c r="B67" s="6">
        <v>5800</v>
      </c>
      <c r="C67" s="4">
        <v>5</v>
      </c>
      <c r="D67" s="4" t="s">
        <v>79</v>
      </c>
      <c r="E67" s="5">
        <f t="shared" si="0"/>
        <v>29000</v>
      </c>
      <c r="F67" s="19">
        <f t="shared" si="1"/>
        <v>1.3353593958649906E-2</v>
      </c>
    </row>
    <row r="68" spans="1:6" x14ac:dyDescent="0.3">
      <c r="A68" s="2" t="s">
        <v>80</v>
      </c>
      <c r="B68" s="6">
        <v>3425</v>
      </c>
      <c r="C68" s="4"/>
      <c r="D68" s="4"/>
      <c r="E68" s="5">
        <f t="shared" ref="E68:E71" si="2">B68*C68</f>
        <v>0</v>
      </c>
      <c r="F68" s="19">
        <f t="shared" ref="F68:F71" si="3">E68/$E$72</f>
        <v>0</v>
      </c>
    </row>
    <row r="69" spans="1:6" x14ac:dyDescent="0.3">
      <c r="A69" s="2" t="s">
        <v>81</v>
      </c>
      <c r="B69" s="6">
        <v>30900</v>
      </c>
      <c r="C69" s="4"/>
      <c r="D69" s="4" t="s">
        <v>82</v>
      </c>
      <c r="E69" s="5">
        <f t="shared" si="2"/>
        <v>0</v>
      </c>
      <c r="F69" s="19">
        <f t="shared" si="3"/>
        <v>0</v>
      </c>
    </row>
    <row r="70" spans="1:6" x14ac:dyDescent="0.3">
      <c r="A70" s="2"/>
      <c r="B70" s="6"/>
      <c r="C70" s="4"/>
      <c r="D70" s="4"/>
      <c r="E70" s="17">
        <f>SUM(E67:E69)</f>
        <v>29000</v>
      </c>
      <c r="F70" s="22">
        <f t="shared" si="3"/>
        <v>1.3353593958649906E-2</v>
      </c>
    </row>
    <row r="71" spans="1:6" x14ac:dyDescent="0.3">
      <c r="A71" s="7" t="s">
        <v>83</v>
      </c>
      <c r="B71" s="8">
        <v>8465</v>
      </c>
      <c r="C71" s="9"/>
      <c r="D71" s="9"/>
      <c r="E71" s="13">
        <f t="shared" si="2"/>
        <v>0</v>
      </c>
      <c r="F71" s="19">
        <f t="shared" si="3"/>
        <v>0</v>
      </c>
    </row>
    <row r="72" spans="1:6" x14ac:dyDescent="0.3">
      <c r="E72" s="1">
        <f>SUM(E70,E65,E59,E55,E48,E41,E30,E19,E24,E7)</f>
        <v>2171700</v>
      </c>
    </row>
  </sheetData>
  <mergeCells count="10">
    <mergeCell ref="A49:F49"/>
    <mergeCell ref="A56:F56"/>
    <mergeCell ref="A60:F60"/>
    <mergeCell ref="A66:F66"/>
    <mergeCell ref="A2:F2"/>
    <mergeCell ref="A8:F8"/>
    <mergeCell ref="A20:F20"/>
    <mergeCell ref="A25:F25"/>
    <mergeCell ref="A31:F31"/>
    <mergeCell ref="A42:F42"/>
  </mergeCells>
  <phoneticPr fontId="18" type="noConversion"/>
  <pageMargins left="0.7" right="0.7" top="0.75" bottom="0.75" header="0.3" footer="0.3"/>
  <pageSetup paperSize="9" orientation="portrait" r:id="rId1"/>
  <ignoredErrors>
    <ignoredError sqref="E6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주식목록2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김선태</dc:creator>
  <cp:lastModifiedBy>김선태</cp:lastModifiedBy>
  <dcterms:created xsi:type="dcterms:W3CDTF">2020-03-20T07:36:29Z</dcterms:created>
  <dcterms:modified xsi:type="dcterms:W3CDTF">2020-03-20T07:36:29Z</dcterms:modified>
</cp:coreProperties>
</file>