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sta\CapstoneC2023\testData\"/>
    </mc:Choice>
  </mc:AlternateContent>
  <xr:revisionPtr revIDLastSave="0" documentId="13_ncr:1_{A7799450-C58D-4C55-B0DF-DD1D30B183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line" sheetId="1" r:id="rId1"/>
    <sheet name="TEG Val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R3" i="2"/>
  <c r="R2" i="2"/>
  <c r="P2" i="2"/>
</calcChain>
</file>

<file path=xl/sharedStrings.xml><?xml version="1.0" encoding="utf-8"?>
<sst xmlns="http://schemas.openxmlformats.org/spreadsheetml/2006/main" count="94" uniqueCount="83">
  <si>
    <t>Record ID</t>
  </si>
  <si>
    <t>Age</t>
  </si>
  <si>
    <t>Sex</t>
  </si>
  <si>
    <t>White</t>
  </si>
  <si>
    <t>Extremity</t>
  </si>
  <si>
    <t>Artery affected</t>
  </si>
  <si>
    <t>BMI</t>
  </si>
  <si>
    <t>Tobacco Use (1 current 2 former, 3 none)</t>
  </si>
  <si>
    <t>Diabetes</t>
  </si>
  <si>
    <t>Hypertension</t>
  </si>
  <si>
    <t>Hyperlipidemia (choice=None)</t>
  </si>
  <si>
    <t>Renal Status</t>
  </si>
  <si>
    <t>Coronary Artery Disease</t>
  </si>
  <si>
    <t>History of MI</t>
  </si>
  <si>
    <t>Functional impairment</t>
  </si>
  <si>
    <t>Clotting Disorder</t>
  </si>
  <si>
    <t>Does Subject Currently have cancer?</t>
  </si>
  <si>
    <t>Past hx of cancer</t>
  </si>
  <si>
    <t>Hx of  DVT</t>
  </si>
  <si>
    <t>Hx of stroke</t>
  </si>
  <si>
    <t>Hx of pulmonary embolism</t>
  </si>
  <si>
    <t>Does the patient have a history of solid organ transplant?</t>
  </si>
  <si>
    <t>EGFR (mL/min/1.73m2)</t>
  </si>
  <si>
    <t>Has subject had previous intervention of the index limb?</t>
  </si>
  <si>
    <t>Previous occluded stents</t>
  </si>
  <si>
    <t>Rutherford Score</t>
  </si>
  <si>
    <t>ABI Right</t>
  </si>
  <si>
    <t>ABI left</t>
  </si>
  <si>
    <t>Intervention Classification</t>
  </si>
  <si>
    <t>Intervention Type</t>
  </si>
  <si>
    <t>left</t>
  </si>
  <si>
    <t>current within the last year ( &lt; 1 pack a day)</t>
  </si>
  <si>
    <t>No</t>
  </si>
  <si>
    <t>Yes</t>
  </si>
  <si>
    <t>Open</t>
  </si>
  <si>
    <t>Visit Timepoint</t>
  </si>
  <si>
    <t>Antiplatelet Therapy within 7 Days</t>
  </si>
  <si>
    <t>Anticoagulation within 24 Hours</t>
  </si>
  <si>
    <t>Statin within 24 Hours</t>
  </si>
  <si>
    <t>Cilostazol within 7 days</t>
  </si>
  <si>
    <t>Reaction Time (R) in min</t>
  </si>
  <si>
    <t>Lysis at 30 min (LY30) in %</t>
  </si>
  <si>
    <t>CRT Max amplitude (MA) in mm</t>
  </si>
  <si>
    <t>CFF Max Amplitude( MA) in mm</t>
  </si>
  <si>
    <t>HKH MA (mm)</t>
  </si>
  <si>
    <t>ActF MA (mm)</t>
  </si>
  <si>
    <t>ADP MA (mm)</t>
  </si>
  <si>
    <t>AA MA(mm)</t>
  </si>
  <si>
    <t>ADP % Aggregation</t>
  </si>
  <si>
    <t>ADP % Inhibition</t>
  </si>
  <si>
    <t>AA % Aggregation</t>
  </si>
  <si>
    <t>AA % Inhibition</t>
  </si>
  <si>
    <t>CK R(min)</t>
  </si>
  <si>
    <t>CK K (min)</t>
  </si>
  <si>
    <t>CK angle( deg)</t>
  </si>
  <si>
    <t>CK MA (mm)</t>
  </si>
  <si>
    <t>CRT MA(mm)</t>
  </si>
  <si>
    <t>CKH R (min)</t>
  </si>
  <si>
    <t>CFF MA(mm)</t>
  </si>
  <si>
    <t>CFF FLEV(mg/dL)</t>
  </si>
  <si>
    <t>HbA1c Baseline( within1 year of study start)</t>
  </si>
  <si>
    <t>INR value</t>
  </si>
  <si>
    <t>aPTT</t>
  </si>
  <si>
    <t>PT value</t>
  </si>
  <si>
    <t>WBC in K/uL</t>
  </si>
  <si>
    <t>RBC (M/uL)</t>
  </si>
  <si>
    <t>HGB(g/dL)</t>
  </si>
  <si>
    <t>HCT %</t>
  </si>
  <si>
    <t>PLT(K/uL)</t>
  </si>
  <si>
    <t>BP prior to blood draw</t>
  </si>
  <si>
    <t>Baseline</t>
  </si>
  <si>
    <t>Post Op day 1 (4-36 hours)</t>
  </si>
  <si>
    <t>ticagrelor</t>
  </si>
  <si>
    <t>enoxaparin (Lovenox)</t>
  </si>
  <si>
    <t>Rosuvastatin</t>
  </si>
  <si>
    <t>cilostazol</t>
  </si>
  <si>
    <t>Female</t>
  </si>
  <si>
    <t>common femoral, SFA</t>
  </si>
  <si>
    <t>angioplasty, bypass</t>
  </si>
  <si>
    <t>clopidogrel</t>
  </si>
  <si>
    <t>145/92</t>
  </si>
  <si>
    <t>142/90</t>
  </si>
  <si>
    <t>Date of TEG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</si>
</sst>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"/>
  <sheetViews>
    <sheetView workbookViewId="0">
      <selection activeCell="A2" sqref="A2"/>
    </sheetView>
  </sheetViews>
  <sheetFormatPr defaultColWidth="8.77734375" defaultRowHeight="14.4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>
        <v>8</v>
      </c>
      <c r="B2">
        <v>79</v>
      </c>
      <c r="C2" t="s">
        <v>76</v>
      </c>
      <c r="D2">
        <v>1</v>
      </c>
      <c r="E2" t="s">
        <v>30</v>
      </c>
      <c r="F2" t="s">
        <v>77</v>
      </c>
      <c r="G2">
        <v>30.4</v>
      </c>
      <c r="H2" t="s">
        <v>31</v>
      </c>
      <c r="I2">
        <v>0</v>
      </c>
      <c r="J2">
        <v>1</v>
      </c>
      <c r="K2">
        <v>1</v>
      </c>
      <c r="L2">
        <v>0</v>
      </c>
      <c r="M2" t="s">
        <v>33</v>
      </c>
      <c r="N2" t="s">
        <v>32</v>
      </c>
      <c r="O2">
        <v>1</v>
      </c>
      <c r="P2">
        <v>2</v>
      </c>
      <c r="Q2" t="s">
        <v>32</v>
      </c>
      <c r="R2" t="s">
        <v>33</v>
      </c>
      <c r="S2" t="s">
        <v>33</v>
      </c>
      <c r="T2" t="s">
        <v>32</v>
      </c>
      <c r="U2" t="s">
        <v>33</v>
      </c>
      <c r="V2" t="s">
        <v>32</v>
      </c>
      <c r="W2">
        <v>18</v>
      </c>
      <c r="X2" t="s">
        <v>32</v>
      </c>
      <c r="Y2">
        <v>1</v>
      </c>
      <c r="Z2">
        <v>5</v>
      </c>
      <c r="AA2">
        <v>1</v>
      </c>
      <c r="AB2">
        <v>0.2</v>
      </c>
      <c r="AC2" t="s">
        <v>34</v>
      </c>
      <c r="AD2" t="s">
        <v>78</v>
      </c>
    </row>
    <row r="3" spans="1:30" ht="16.0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"/>
  <sheetViews>
    <sheetView tabSelected="1" topLeftCell="Z1" workbookViewId="0">
      <selection activeCell="AK4" sqref="AK4"/>
    </sheetView>
  </sheetViews>
  <sheetFormatPr defaultColWidth="8.77734375" defaultRowHeight="14.4"/>
  <sheetData>
    <row r="1" spans="1:37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2" t="s">
        <v>82</v>
      </c>
    </row>
    <row r="2" spans="1:37">
      <c r="A2">
        <v>8</v>
      </c>
      <c r="B2" t="s">
        <v>70</v>
      </c>
      <c r="C2" t="s">
        <v>79</v>
      </c>
      <c r="D2" t="s">
        <v>73</v>
      </c>
      <c r="E2" t="s">
        <v>74</v>
      </c>
      <c r="F2" t="s">
        <v>75</v>
      </c>
      <c r="G2">
        <v>7.08</v>
      </c>
      <c r="H2">
        <v>2.4500000000000002</v>
      </c>
      <c r="I2">
        <v>59.76</v>
      </c>
      <c r="J2">
        <v>23.18</v>
      </c>
      <c r="K2">
        <v>46.29</v>
      </c>
      <c r="L2">
        <v>16.04</v>
      </c>
      <c r="M2">
        <v>36.94</v>
      </c>
      <c r="N2">
        <v>56.17</v>
      </c>
      <c r="O2">
        <v>80.3</v>
      </c>
      <c r="P2">
        <f>100-O2</f>
        <v>19.700000000000003</v>
      </c>
      <c r="Q2">
        <v>81.77</v>
      </c>
      <c r="R2">
        <f>100-Q2</f>
        <v>18.230000000000004</v>
      </c>
      <c r="S2">
        <v>525.87</v>
      </c>
      <c r="T2">
        <v>2.9</v>
      </c>
      <c r="U2">
        <v>67.319999999999993</v>
      </c>
      <c r="V2">
        <v>37.29</v>
      </c>
      <c r="W2">
        <v>76.36</v>
      </c>
      <c r="X2">
        <v>25.43</v>
      </c>
      <c r="Y2">
        <v>34.43</v>
      </c>
      <c r="Z2">
        <v>1020.76</v>
      </c>
      <c r="AA2">
        <v>6.56</v>
      </c>
      <c r="AB2">
        <v>130.87</v>
      </c>
      <c r="AC2">
        <v>123.95</v>
      </c>
      <c r="AD2">
        <v>8.2200000000000006</v>
      </c>
      <c r="AE2">
        <v>12.98</v>
      </c>
      <c r="AF2">
        <v>4.2699999999999996</v>
      </c>
      <c r="AG2">
        <v>11.33</v>
      </c>
      <c r="AH2">
        <v>45.35</v>
      </c>
      <c r="AI2">
        <v>134.99</v>
      </c>
      <c r="AJ2" t="s">
        <v>80</v>
      </c>
      <c r="AK2" s="3">
        <v>45261</v>
      </c>
    </row>
    <row r="3" spans="1:37">
      <c r="A3">
        <v>8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>
        <v>5.97</v>
      </c>
      <c r="H3">
        <v>2.13</v>
      </c>
      <c r="I3">
        <v>69.56</v>
      </c>
      <c r="J3">
        <v>20.5</v>
      </c>
      <c r="K3">
        <v>23.53</v>
      </c>
      <c r="L3">
        <v>31</v>
      </c>
      <c r="M3">
        <v>47.8</v>
      </c>
      <c r="N3">
        <v>26.44</v>
      </c>
      <c r="O3">
        <v>71.900000000000006</v>
      </c>
      <c r="P3">
        <f>100-O3</f>
        <v>28.099999999999994</v>
      </c>
      <c r="Q3">
        <v>68.98</v>
      </c>
      <c r="R3">
        <f>100-Q3</f>
        <v>31.019999999999996</v>
      </c>
      <c r="S3">
        <v>400</v>
      </c>
      <c r="T3">
        <v>3.4</v>
      </c>
      <c r="U3">
        <v>56.99</v>
      </c>
      <c r="V3">
        <v>26.43</v>
      </c>
      <c r="W3">
        <v>65.23</v>
      </c>
      <c r="X3">
        <v>21.67</v>
      </c>
      <c r="Y3">
        <v>54.67</v>
      </c>
      <c r="Z3">
        <v>978.46</v>
      </c>
      <c r="AA3">
        <v>8.6999999999999993</v>
      </c>
      <c r="AB3">
        <v>60.84</v>
      </c>
      <c r="AC3">
        <v>98.55</v>
      </c>
      <c r="AD3">
        <v>15.68</v>
      </c>
      <c r="AE3">
        <v>14.56</v>
      </c>
      <c r="AF3">
        <v>2.3199999999999998</v>
      </c>
      <c r="AG3">
        <v>9.02</v>
      </c>
      <c r="AH3">
        <v>43.67</v>
      </c>
      <c r="AI3">
        <v>359.33</v>
      </c>
      <c r="AJ3" t="s">
        <v>81</v>
      </c>
      <c r="AK3" s="3">
        <v>45262</v>
      </c>
    </row>
    <row r="4" spans="1:37">
      <c r="AK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TEG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Kayley Stack</cp:lastModifiedBy>
  <dcterms:created xsi:type="dcterms:W3CDTF">2023-10-22T18:40:16Z</dcterms:created>
  <dcterms:modified xsi:type="dcterms:W3CDTF">2023-12-06T02:18:24Z</dcterms:modified>
</cp:coreProperties>
</file>