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\COMS 574 - Introduction to Machine Learning\HW\HW4\"/>
    </mc:Choice>
  </mc:AlternateContent>
  <xr:revisionPtr revIDLastSave="0" documentId="13_ncr:1_{D427DF8A-00A6-409E-852E-956F4FC0D969}" xr6:coauthVersionLast="45" xr6:coauthVersionMax="45" xr10:uidLastSave="{00000000-0000-0000-0000-000000000000}"/>
  <bookViews>
    <workbookView xWindow="-120" yWindow="-120" windowWidth="20730" windowHeight="11160" xr2:uid="{84207A23-B0B7-4BF6-A25E-F9302DB4A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F47" i="1"/>
  <c r="E47" i="1"/>
  <c r="D47" i="1"/>
  <c r="C47" i="1"/>
  <c r="B47" i="1"/>
  <c r="R46" i="1"/>
  <c r="E50" i="1" s="1"/>
  <c r="F46" i="1"/>
  <c r="E46" i="1"/>
  <c r="D46" i="1"/>
  <c r="C46" i="1"/>
  <c r="B46" i="1"/>
  <c r="E25" i="1"/>
  <c r="D25" i="1"/>
  <c r="C25" i="1"/>
  <c r="B25" i="1"/>
  <c r="F24" i="1"/>
  <c r="E24" i="1"/>
  <c r="D24" i="1"/>
  <c r="C24" i="1"/>
  <c r="B24" i="1"/>
  <c r="C9" i="1"/>
  <c r="D9" i="1"/>
  <c r="E9" i="1"/>
  <c r="B9" i="1"/>
  <c r="C8" i="1"/>
  <c r="D8" i="1"/>
  <c r="E8" i="1"/>
  <c r="B8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V43" i="1"/>
  <c r="V46" i="1" s="1"/>
  <c r="E49" i="1" s="1"/>
  <c r="U43" i="1"/>
  <c r="U46" i="1" s="1"/>
  <c r="D49" i="1" s="1"/>
  <c r="T43" i="1"/>
  <c r="T46" i="1" s="1"/>
  <c r="C49" i="1" s="1"/>
  <c r="S43" i="1"/>
  <c r="S46" i="1" s="1"/>
  <c r="R43" i="1"/>
  <c r="Q43" i="1"/>
  <c r="Q46" i="1" s="1"/>
  <c r="D50" i="1" s="1"/>
  <c r="P43" i="1"/>
  <c r="O43" i="1"/>
  <c r="O46" i="1" s="1"/>
  <c r="B50" i="1" s="1"/>
  <c r="N43" i="1"/>
  <c r="M43" i="1"/>
  <c r="M46" i="1" s="1"/>
  <c r="D51" i="1" s="1"/>
  <c r="L43" i="1"/>
  <c r="L46" i="1" s="1"/>
  <c r="C51" i="1" s="1"/>
  <c r="K43" i="1"/>
  <c r="K46" i="1" s="1"/>
  <c r="J43" i="1"/>
  <c r="I43" i="1"/>
  <c r="I46" i="1" s="1"/>
  <c r="D48" i="1" s="1"/>
  <c r="H43" i="1"/>
  <c r="G43" i="1"/>
  <c r="G46" i="1" s="1"/>
  <c r="B48" i="1" s="1"/>
  <c r="P46" i="1"/>
  <c r="C50" i="1" s="1"/>
  <c r="N46" i="1"/>
  <c r="E51" i="1" s="1"/>
  <c r="J46" i="1"/>
  <c r="E48" i="1" s="1"/>
  <c r="H46" i="1"/>
  <c r="C48" i="1" s="1"/>
  <c r="G2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T2" i="1"/>
  <c r="U2" i="1"/>
  <c r="V2" i="1"/>
  <c r="S2" i="1"/>
  <c r="O3" i="1"/>
  <c r="P3" i="1"/>
  <c r="Q3" i="1"/>
  <c r="R3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P2" i="1"/>
  <c r="Q2" i="1"/>
  <c r="R2" i="1"/>
  <c r="O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L2" i="1"/>
  <c r="M2" i="1"/>
  <c r="N2" i="1"/>
  <c r="K2" i="1"/>
  <c r="G3" i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H2" i="1"/>
  <c r="I2" i="1"/>
  <c r="I8" i="1" s="1"/>
  <c r="D10" i="1" s="1"/>
  <c r="J2" i="1"/>
  <c r="P24" i="1" l="1"/>
  <c r="C28" i="1" s="1"/>
  <c r="C52" i="1"/>
  <c r="E52" i="1"/>
  <c r="T24" i="1"/>
  <c r="C27" i="1" s="1"/>
  <c r="L24" i="1"/>
  <c r="C29" i="1" s="1"/>
  <c r="H24" i="1"/>
  <c r="C26" i="1" s="1"/>
  <c r="M8" i="1"/>
  <c r="D13" i="1" s="1"/>
  <c r="Q8" i="1"/>
  <c r="D12" i="1" s="1"/>
  <c r="D15" i="1" s="1"/>
  <c r="U8" i="1"/>
  <c r="D11" i="1" s="1"/>
  <c r="D14" i="1" s="1"/>
  <c r="Q24" i="1"/>
  <c r="D28" i="1" s="1"/>
  <c r="S24" i="1"/>
  <c r="O24" i="1"/>
  <c r="B28" i="1" s="1"/>
  <c r="K24" i="1"/>
  <c r="G24" i="1"/>
  <c r="B26" i="1" s="1"/>
  <c r="U24" i="1"/>
  <c r="D27" i="1" s="1"/>
  <c r="M24" i="1"/>
  <c r="D29" i="1" s="1"/>
  <c r="D31" i="1" s="1"/>
  <c r="I24" i="1"/>
  <c r="D26" i="1" s="1"/>
  <c r="V24" i="1"/>
  <c r="E27" i="1" s="1"/>
  <c r="R24" i="1"/>
  <c r="E28" i="1" s="1"/>
  <c r="N24" i="1"/>
  <c r="E29" i="1" s="1"/>
  <c r="J24" i="1"/>
  <c r="E26" i="1" s="1"/>
  <c r="E30" i="1"/>
  <c r="D30" i="1"/>
  <c r="D52" i="1"/>
  <c r="D53" i="1"/>
  <c r="E53" i="1"/>
  <c r="E54" i="1" s="1"/>
  <c r="C53" i="1"/>
  <c r="C54" i="1" s="1"/>
  <c r="B51" i="1"/>
  <c r="B53" i="1" s="1"/>
  <c r="B49" i="1"/>
  <c r="B52" i="1" s="1"/>
  <c r="C31" i="1"/>
  <c r="B29" i="1"/>
  <c r="B31" i="1" s="1"/>
  <c r="H8" i="1"/>
  <c r="C10" i="1" s="1"/>
  <c r="L8" i="1"/>
  <c r="C13" i="1" s="1"/>
  <c r="P8" i="1"/>
  <c r="C12" i="1" s="1"/>
  <c r="T8" i="1"/>
  <c r="C11" i="1" s="1"/>
  <c r="K8" i="1"/>
  <c r="B13" i="1" s="1"/>
  <c r="O8" i="1"/>
  <c r="B12" i="1" s="1"/>
  <c r="S8" i="1"/>
  <c r="B11" i="1" s="1"/>
  <c r="J8" i="1"/>
  <c r="E10" i="1" s="1"/>
  <c r="N8" i="1"/>
  <c r="E13" i="1" s="1"/>
  <c r="R8" i="1"/>
  <c r="E12" i="1" s="1"/>
  <c r="V8" i="1"/>
  <c r="E11" i="1" s="1"/>
  <c r="G8" i="1"/>
  <c r="B10" i="1" s="1"/>
  <c r="C30" i="1" l="1"/>
  <c r="D16" i="1"/>
  <c r="C32" i="1"/>
  <c r="B27" i="1"/>
  <c r="D54" i="1"/>
  <c r="E31" i="1"/>
  <c r="E32" i="1" s="1"/>
  <c r="B30" i="1"/>
  <c r="B32" i="1" s="1"/>
  <c r="B54" i="1"/>
  <c r="E15" i="1"/>
  <c r="D32" i="1"/>
  <c r="E14" i="1"/>
  <c r="C15" i="1"/>
  <c r="B14" i="1"/>
  <c r="C14" i="1"/>
  <c r="B15" i="1"/>
  <c r="E16" i="1" l="1"/>
  <c r="B16" i="1"/>
  <c r="C16" i="1"/>
</calcChain>
</file>

<file path=xl/sharedStrings.xml><?xml version="1.0" encoding="utf-8"?>
<sst xmlns="http://schemas.openxmlformats.org/spreadsheetml/2006/main" count="117" uniqueCount="21">
  <si>
    <t>yes</t>
  </si>
  <si>
    <t>no</t>
  </si>
  <si>
    <t>PATIENT ID</t>
  </si>
  <si>
    <t>CHEST PAIN</t>
  </si>
  <si>
    <t>HEART ATTACK</t>
  </si>
  <si>
    <t>EXERCISES</t>
  </si>
  <si>
    <t>SMOKES</t>
  </si>
  <si>
    <t>MALE</t>
  </si>
  <si>
    <t>P(yes)</t>
  </si>
  <si>
    <t>P(no)</t>
  </si>
  <si>
    <t>P(yes &amp; HA = yes)</t>
  </si>
  <si>
    <t>yes / yes</t>
  </si>
  <si>
    <t>no /no</t>
  </si>
  <si>
    <t>yes/no</t>
  </si>
  <si>
    <t>no/yes</t>
  </si>
  <si>
    <t>P(yes &amp; HA = no)</t>
  </si>
  <si>
    <t>P(no &amp; HA = yes)</t>
  </si>
  <si>
    <t>P(no &amp; HA = no)</t>
  </si>
  <si>
    <t>Gini Index</t>
  </si>
  <si>
    <t>Gini Index (yes)</t>
  </si>
  <si>
    <t>Gini Index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</si>
</sst>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EBE4-9F4A-4F78-86CD-611C785D6917}">
  <dimension ref="A1:V54"/>
  <sheetViews>
    <sheetView tabSelected="1" workbookViewId="0">
      <selection activeCell="H14" sqref="H14"/>
    </sheetView>
  </sheetViews>
  <sheetFormatPr defaultRowHeight="15" x14ac:dyDescent="0.25"/>
  <sheetData>
    <row r="1" spans="1:22" x14ac:dyDescent="0.25">
      <c r="A1" t="s">
        <v>2</v>
      </c>
      <c r="B1" t="s">
        <v>3</v>
      </c>
      <c r="C1" t="s">
        <v>7</v>
      </c>
      <c r="D1" t="s">
        <v>6</v>
      </c>
      <c r="E1" t="s">
        <v>5</v>
      </c>
      <c r="F1" t="s">
        <v>4</v>
      </c>
      <c r="G1" s="2" t="s">
        <v>11</v>
      </c>
      <c r="H1" s="2"/>
      <c r="I1" s="2"/>
      <c r="J1" s="2"/>
      <c r="K1" s="2" t="s">
        <v>12</v>
      </c>
      <c r="L1" s="2"/>
      <c r="M1" s="2"/>
      <c r="N1" s="2"/>
      <c r="O1" s="2" t="s">
        <v>14</v>
      </c>
      <c r="P1" s="2"/>
      <c r="Q1" s="2"/>
      <c r="R1" s="2"/>
      <c r="S1" s="2" t="s">
        <v>13</v>
      </c>
      <c r="T1" s="2"/>
      <c r="U1" s="2"/>
      <c r="V1" s="2"/>
    </row>
    <row r="2" spans="1:22" x14ac:dyDescent="0.25">
      <c r="A2">
        <v>1</v>
      </c>
      <c r="B2" t="s">
        <v>0</v>
      </c>
      <c r="C2" t="s">
        <v>0</v>
      </c>
      <c r="D2" t="s">
        <v>1</v>
      </c>
      <c r="E2" t="s">
        <v>0</v>
      </c>
      <c r="F2" t="s">
        <v>0</v>
      </c>
      <c r="G2">
        <f>IF(AND(B2="yes", $F2="yes"),1,0)</f>
        <v>1</v>
      </c>
      <c r="H2">
        <f t="shared" ref="H2:J2" si="0">IF(AND(C2="yes", $F2="yes"),1,0)</f>
        <v>1</v>
      </c>
      <c r="I2">
        <f t="shared" si="0"/>
        <v>0</v>
      </c>
      <c r="J2">
        <f t="shared" si="0"/>
        <v>1</v>
      </c>
      <c r="K2">
        <f>IF(AND(B2="no", $F2="no"),1,0)</f>
        <v>0</v>
      </c>
      <c r="L2">
        <f t="shared" ref="L2:N2" si="1">IF(AND(C2="no", $F2="no"),1,0)</f>
        <v>0</v>
      </c>
      <c r="M2">
        <f t="shared" si="1"/>
        <v>0</v>
      </c>
      <c r="N2">
        <f t="shared" si="1"/>
        <v>0</v>
      </c>
      <c r="O2">
        <f>IF(AND(B2="no", $F2="yes"),1,0)</f>
        <v>0</v>
      </c>
      <c r="P2">
        <f t="shared" ref="P2:R2" si="2">IF(AND(C2="no", $F2="yes"),1,0)</f>
        <v>0</v>
      </c>
      <c r="Q2">
        <f t="shared" si="2"/>
        <v>1</v>
      </c>
      <c r="R2">
        <f t="shared" si="2"/>
        <v>0</v>
      </c>
      <c r="S2">
        <f>IF(AND(B2="yes", $F2="no"),1,0)</f>
        <v>0</v>
      </c>
      <c r="T2">
        <f t="shared" ref="T2:V2" si="3">IF(AND(C2="yes", $F2="no"),1,0)</f>
        <v>0</v>
      </c>
      <c r="U2">
        <f t="shared" si="3"/>
        <v>0</v>
      </c>
      <c r="V2">
        <f t="shared" si="3"/>
        <v>0</v>
      </c>
    </row>
    <row r="3" spans="1:22" x14ac:dyDescent="0.25">
      <c r="A3">
        <v>2</v>
      </c>
      <c r="B3" t="s">
        <v>0</v>
      </c>
      <c r="C3" t="s">
        <v>0</v>
      </c>
      <c r="D3" t="s">
        <v>0</v>
      </c>
      <c r="E3" t="s">
        <v>1</v>
      </c>
      <c r="F3" t="s">
        <v>0</v>
      </c>
      <c r="G3">
        <f t="shared" ref="G3:G7" si="4">IF(AND(B3="yes", $F3="yes"),1,0)</f>
        <v>1</v>
      </c>
      <c r="H3">
        <f t="shared" ref="H3:H7" si="5">IF(AND(C3="yes", $F3="yes"),1,0)</f>
        <v>1</v>
      </c>
      <c r="I3">
        <f t="shared" ref="I3:I7" si="6">IF(AND(D3="yes", $F3="yes"),1,0)</f>
        <v>1</v>
      </c>
      <c r="J3">
        <f t="shared" ref="J3:J7" si="7">IF(AND(E3="yes", $F3="yes"),1,0)</f>
        <v>0</v>
      </c>
      <c r="K3">
        <f t="shared" ref="K3:K7" si="8">IF(AND(B3="no", $F3="no"),1,0)</f>
        <v>0</v>
      </c>
      <c r="L3">
        <f t="shared" ref="L3:L7" si="9">IF(AND(C3="no", $F3="no"),1,0)</f>
        <v>0</v>
      </c>
      <c r="M3">
        <f t="shared" ref="M3:M7" si="10">IF(AND(D3="no", $F3="no"),1,0)</f>
        <v>0</v>
      </c>
      <c r="N3">
        <f t="shared" ref="N3:N7" si="11">IF(AND(E3="no", $F3="no"),1,0)</f>
        <v>0</v>
      </c>
      <c r="O3">
        <f t="shared" ref="O3:O7" si="12">IF(AND(B3="no", $F3="yes"),1,0)</f>
        <v>0</v>
      </c>
      <c r="P3">
        <f t="shared" ref="P3:P7" si="13">IF(AND(C3="no", $F3="yes"),1,0)</f>
        <v>0</v>
      </c>
      <c r="Q3">
        <f t="shared" ref="Q3:Q7" si="14">IF(AND(D3="no", $F3="yes"),1,0)</f>
        <v>0</v>
      </c>
      <c r="R3">
        <f t="shared" ref="R3:R7" si="15">IF(AND(E3="no", $F3="yes"),1,0)</f>
        <v>1</v>
      </c>
      <c r="S3">
        <f t="shared" ref="S3:S7" si="16">IF(AND(B3="yes", $F3="no"),1,0)</f>
        <v>0</v>
      </c>
      <c r="T3">
        <f t="shared" ref="T3:T7" si="17">IF(AND(C3="yes", $F3="no"),1,0)</f>
        <v>0</v>
      </c>
      <c r="U3">
        <f t="shared" ref="U3:U7" si="18">IF(AND(D3="yes", $F3="no"),1,0)</f>
        <v>0</v>
      </c>
      <c r="V3">
        <f t="shared" ref="V3:V7" si="19">IF(AND(E3="yes", $F3="no"),1,0)</f>
        <v>0</v>
      </c>
    </row>
    <row r="4" spans="1:22" x14ac:dyDescent="0.25">
      <c r="A4">
        <v>3</v>
      </c>
      <c r="B4" t="s">
        <v>1</v>
      </c>
      <c r="C4" t="s">
        <v>1</v>
      </c>
      <c r="D4" t="s">
        <v>0</v>
      </c>
      <c r="E4" t="s">
        <v>1</v>
      </c>
      <c r="F4" t="s">
        <v>0</v>
      </c>
      <c r="G4">
        <f t="shared" si="4"/>
        <v>0</v>
      </c>
      <c r="H4">
        <f t="shared" si="5"/>
        <v>0</v>
      </c>
      <c r="I4">
        <f t="shared" si="6"/>
        <v>1</v>
      </c>
      <c r="J4">
        <f t="shared" si="7"/>
        <v>0</v>
      </c>
      <c r="K4">
        <f t="shared" si="8"/>
        <v>0</v>
      </c>
      <c r="L4">
        <f t="shared" si="9"/>
        <v>0</v>
      </c>
      <c r="M4">
        <f t="shared" si="10"/>
        <v>0</v>
      </c>
      <c r="N4">
        <f t="shared" si="11"/>
        <v>0</v>
      </c>
      <c r="O4">
        <f t="shared" si="12"/>
        <v>1</v>
      </c>
      <c r="P4">
        <f t="shared" si="13"/>
        <v>1</v>
      </c>
      <c r="Q4">
        <f t="shared" si="14"/>
        <v>0</v>
      </c>
      <c r="R4">
        <f t="shared" si="15"/>
        <v>1</v>
      </c>
      <c r="S4">
        <f t="shared" si="16"/>
        <v>0</v>
      </c>
      <c r="T4">
        <f t="shared" si="17"/>
        <v>0</v>
      </c>
      <c r="U4">
        <f t="shared" si="18"/>
        <v>0</v>
      </c>
      <c r="V4">
        <f t="shared" si="19"/>
        <v>0</v>
      </c>
    </row>
    <row r="5" spans="1:22" x14ac:dyDescent="0.25">
      <c r="A5">
        <v>4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>
        <f t="shared" si="4"/>
        <v>0</v>
      </c>
      <c r="H5">
        <f t="shared" si="5"/>
        <v>0</v>
      </c>
      <c r="I5">
        <f t="shared" si="6"/>
        <v>0</v>
      </c>
      <c r="J5">
        <f t="shared" si="7"/>
        <v>0</v>
      </c>
      <c r="K5">
        <f t="shared" si="8"/>
        <v>1</v>
      </c>
      <c r="L5">
        <f t="shared" si="9"/>
        <v>0</v>
      </c>
      <c r="M5">
        <f t="shared" si="10"/>
        <v>1</v>
      </c>
      <c r="N5">
        <f t="shared" si="11"/>
        <v>0</v>
      </c>
      <c r="O5">
        <f t="shared" si="12"/>
        <v>0</v>
      </c>
      <c r="P5">
        <f t="shared" si="13"/>
        <v>0</v>
      </c>
      <c r="Q5">
        <f t="shared" si="14"/>
        <v>0</v>
      </c>
      <c r="R5">
        <f t="shared" si="15"/>
        <v>0</v>
      </c>
      <c r="S5">
        <f t="shared" si="16"/>
        <v>0</v>
      </c>
      <c r="T5">
        <f t="shared" si="17"/>
        <v>1</v>
      </c>
      <c r="U5">
        <f t="shared" si="18"/>
        <v>0</v>
      </c>
      <c r="V5">
        <f t="shared" si="19"/>
        <v>1</v>
      </c>
    </row>
    <row r="6" spans="1:22" x14ac:dyDescent="0.25">
      <c r="A6">
        <v>5</v>
      </c>
      <c r="B6" t="s">
        <v>0</v>
      </c>
      <c r="C6" t="s">
        <v>1</v>
      </c>
      <c r="D6" t="s">
        <v>0</v>
      </c>
      <c r="E6" t="s">
        <v>0</v>
      </c>
      <c r="F6" t="s">
        <v>0</v>
      </c>
      <c r="G6">
        <f t="shared" si="4"/>
        <v>1</v>
      </c>
      <c r="H6">
        <f t="shared" si="5"/>
        <v>0</v>
      </c>
      <c r="I6">
        <f t="shared" si="6"/>
        <v>1</v>
      </c>
      <c r="J6">
        <f t="shared" si="7"/>
        <v>1</v>
      </c>
      <c r="K6">
        <f t="shared" si="8"/>
        <v>0</v>
      </c>
      <c r="L6">
        <f t="shared" si="9"/>
        <v>0</v>
      </c>
      <c r="M6">
        <f t="shared" si="10"/>
        <v>0</v>
      </c>
      <c r="N6">
        <f t="shared" si="11"/>
        <v>0</v>
      </c>
      <c r="O6">
        <f t="shared" si="12"/>
        <v>0</v>
      </c>
      <c r="P6">
        <f t="shared" si="13"/>
        <v>1</v>
      </c>
      <c r="Q6">
        <f t="shared" si="14"/>
        <v>0</v>
      </c>
      <c r="R6">
        <f t="shared" si="15"/>
        <v>0</v>
      </c>
      <c r="S6">
        <f t="shared" si="16"/>
        <v>0</v>
      </c>
      <c r="T6">
        <f t="shared" si="17"/>
        <v>0</v>
      </c>
      <c r="U6">
        <f t="shared" si="18"/>
        <v>0</v>
      </c>
      <c r="V6">
        <f t="shared" si="19"/>
        <v>0</v>
      </c>
    </row>
    <row r="7" spans="1:22" x14ac:dyDescent="0.25">
      <c r="A7">
        <v>6</v>
      </c>
      <c r="B7" t="s">
        <v>1</v>
      </c>
      <c r="C7" t="s">
        <v>0</v>
      </c>
      <c r="D7" t="s">
        <v>0</v>
      </c>
      <c r="E7" t="s">
        <v>0</v>
      </c>
      <c r="F7" t="s">
        <v>1</v>
      </c>
      <c r="G7">
        <f t="shared" si="4"/>
        <v>0</v>
      </c>
      <c r="H7">
        <f t="shared" si="5"/>
        <v>0</v>
      </c>
      <c r="I7">
        <f t="shared" si="6"/>
        <v>0</v>
      </c>
      <c r="J7">
        <f t="shared" si="7"/>
        <v>0</v>
      </c>
      <c r="K7">
        <f t="shared" si="8"/>
        <v>1</v>
      </c>
      <c r="L7">
        <f t="shared" si="9"/>
        <v>0</v>
      </c>
      <c r="M7">
        <f t="shared" si="10"/>
        <v>0</v>
      </c>
      <c r="N7">
        <f t="shared" si="11"/>
        <v>0</v>
      </c>
      <c r="O7">
        <f t="shared" si="12"/>
        <v>0</v>
      </c>
      <c r="P7">
        <f t="shared" si="13"/>
        <v>0</v>
      </c>
      <c r="Q7">
        <f t="shared" si="14"/>
        <v>0</v>
      </c>
      <c r="R7">
        <f t="shared" si="15"/>
        <v>0</v>
      </c>
      <c r="S7">
        <f t="shared" si="16"/>
        <v>0</v>
      </c>
      <c r="T7">
        <f t="shared" si="17"/>
        <v>1</v>
      </c>
      <c r="U7">
        <f t="shared" si="18"/>
        <v>1</v>
      </c>
      <c r="V7">
        <f t="shared" si="19"/>
        <v>1</v>
      </c>
    </row>
    <row r="8" spans="1:22" x14ac:dyDescent="0.25">
      <c r="A8" t="s">
        <v>8</v>
      </c>
      <c r="B8" s="1">
        <f>COUNTIF(B$2:B$7,"yes")/ROWS(B2:B7)</f>
        <v>0.5</v>
      </c>
      <c r="C8" s="1">
        <f t="shared" ref="C8:F8" si="20">COUNTIF(C$2:C$7,"yes")/ROWS(C2:C7)</f>
        <v>0.66666666666666663</v>
      </c>
      <c r="D8" s="1">
        <f t="shared" si="20"/>
        <v>0.66666666666666663</v>
      </c>
      <c r="E8" s="1">
        <f t="shared" si="20"/>
        <v>0.66666666666666663</v>
      </c>
      <c r="F8" s="1"/>
      <c r="G8">
        <f t="shared" ref="G8:V8" si="21">SUM(G2:G7)</f>
        <v>3</v>
      </c>
      <c r="H8">
        <f t="shared" si="21"/>
        <v>2</v>
      </c>
      <c r="I8">
        <f t="shared" si="21"/>
        <v>3</v>
      </c>
      <c r="J8">
        <f t="shared" si="21"/>
        <v>2</v>
      </c>
      <c r="K8">
        <f t="shared" si="21"/>
        <v>2</v>
      </c>
      <c r="L8">
        <f t="shared" si="21"/>
        <v>0</v>
      </c>
      <c r="M8">
        <f t="shared" si="21"/>
        <v>1</v>
      </c>
      <c r="N8">
        <f t="shared" si="21"/>
        <v>0</v>
      </c>
      <c r="O8">
        <f t="shared" si="21"/>
        <v>1</v>
      </c>
      <c r="P8">
        <f t="shared" si="21"/>
        <v>2</v>
      </c>
      <c r="Q8">
        <f t="shared" si="21"/>
        <v>1</v>
      </c>
      <c r="R8">
        <f t="shared" si="21"/>
        <v>2</v>
      </c>
      <c r="S8">
        <f t="shared" si="21"/>
        <v>0</v>
      </c>
      <c r="T8">
        <f t="shared" si="21"/>
        <v>2</v>
      </c>
      <c r="U8">
        <f t="shared" si="21"/>
        <v>1</v>
      </c>
      <c r="V8">
        <f t="shared" si="21"/>
        <v>2</v>
      </c>
    </row>
    <row r="9" spans="1:22" x14ac:dyDescent="0.25">
      <c r="A9" t="s">
        <v>9</v>
      </c>
      <c r="B9" s="1">
        <f>COUNTIF(B2:B7,"no")/ROWS(B2:B7)</f>
        <v>0.5</v>
      </c>
      <c r="C9" s="1">
        <f t="shared" ref="C9:F9" si="22">COUNTIF(C2:C7,"no")/ROWS(C2:C7)</f>
        <v>0.33333333333333331</v>
      </c>
      <c r="D9" s="1">
        <f t="shared" si="22"/>
        <v>0.33333333333333331</v>
      </c>
      <c r="E9" s="1">
        <f t="shared" si="22"/>
        <v>0.33333333333333331</v>
      </c>
      <c r="F9" s="1"/>
    </row>
    <row r="10" spans="1:22" x14ac:dyDescent="0.25">
      <c r="A10" t="s">
        <v>10</v>
      </c>
      <c r="B10" s="1">
        <f>G8/COUNTIF(B2:B7,"yes")</f>
        <v>1</v>
      </c>
      <c r="C10" s="1">
        <f t="shared" ref="C10:F10" si="23">H8/COUNTIF(C2:C7,"yes")</f>
        <v>0.5</v>
      </c>
      <c r="D10" s="1">
        <f t="shared" si="23"/>
        <v>0.75</v>
      </c>
      <c r="E10" s="1">
        <f t="shared" si="23"/>
        <v>0.5</v>
      </c>
      <c r="F10" s="1"/>
    </row>
    <row r="11" spans="1:22" x14ac:dyDescent="0.25">
      <c r="A11" t="s">
        <v>15</v>
      </c>
      <c r="B11" s="1">
        <f>S8/COUNTIF(B2:B7,"yes")</f>
        <v>0</v>
      </c>
      <c r="C11" s="1">
        <f t="shared" ref="C11:F11" si="24">T8/COUNTIF(C2:C7,"yes")</f>
        <v>0.5</v>
      </c>
      <c r="D11" s="1">
        <f t="shared" si="24"/>
        <v>0.25</v>
      </c>
      <c r="E11" s="1">
        <f t="shared" si="24"/>
        <v>0.5</v>
      </c>
      <c r="F11" s="1"/>
    </row>
    <row r="12" spans="1:22" x14ac:dyDescent="0.25">
      <c r="A12" t="s">
        <v>16</v>
      </c>
      <c r="B12" s="1">
        <f>O8/COUNTIF(B2:B7,"no")</f>
        <v>0.33333333333333331</v>
      </c>
      <c r="C12" s="1">
        <f t="shared" ref="C12:F12" si="25">P8/COUNTIF(C2:C7,"no")</f>
        <v>1</v>
      </c>
      <c r="D12" s="1">
        <f t="shared" si="25"/>
        <v>0.5</v>
      </c>
      <c r="E12" s="1">
        <f t="shared" si="25"/>
        <v>1</v>
      </c>
      <c r="F12" s="1"/>
    </row>
    <row r="13" spans="1:22" x14ac:dyDescent="0.25">
      <c r="A13" t="s">
        <v>17</v>
      </c>
      <c r="B13" s="1">
        <f>K8/COUNTIF(B2:B7,"no")</f>
        <v>0.66666666666666663</v>
      </c>
      <c r="C13" s="1">
        <f t="shared" ref="C13:F13" si="26">L8/COUNTIF(C2:C7,"no")</f>
        <v>0</v>
      </c>
      <c r="D13" s="1">
        <f t="shared" si="26"/>
        <v>0.5</v>
      </c>
      <c r="E13" s="1">
        <f t="shared" si="26"/>
        <v>0</v>
      </c>
      <c r="F13" s="1"/>
    </row>
    <row r="14" spans="1:22" x14ac:dyDescent="0.25">
      <c r="A14" t="s">
        <v>19</v>
      </c>
      <c r="B14" s="1">
        <f>1-B10^2-B11^2</f>
        <v>0</v>
      </c>
      <c r="C14" s="1">
        <f t="shared" ref="C14:F14" si="27">1-C10^2-C11^2</f>
        <v>0.5</v>
      </c>
      <c r="D14" s="1">
        <f t="shared" si="27"/>
        <v>0.375</v>
      </c>
      <c r="E14" s="1">
        <f t="shared" si="27"/>
        <v>0.5</v>
      </c>
      <c r="F14" s="1"/>
    </row>
    <row r="15" spans="1:22" x14ac:dyDescent="0.25">
      <c r="A15" t="s">
        <v>20</v>
      </c>
      <c r="B15" s="1">
        <f>1-B12^2-B13^2</f>
        <v>0.44444444444444442</v>
      </c>
      <c r="C15" s="1">
        <f t="shared" ref="C15:F15" si="28">1-C12^2-C13^2</f>
        <v>0</v>
      </c>
      <c r="D15" s="1">
        <f t="shared" si="28"/>
        <v>0.5</v>
      </c>
      <c r="E15" s="1">
        <f t="shared" si="28"/>
        <v>0</v>
      </c>
      <c r="F15" s="1"/>
    </row>
    <row r="16" spans="1:22" x14ac:dyDescent="0.25">
      <c r="A16" t="s">
        <v>18</v>
      </c>
      <c r="B16" s="1">
        <f>B14*B8+B15*B9</f>
        <v>0.22222222222222221</v>
      </c>
      <c r="C16" s="1">
        <f t="shared" ref="C16:F16" si="29">C14*C8+C15*C9</f>
        <v>0.33333333333333331</v>
      </c>
      <c r="D16" s="1">
        <f t="shared" si="29"/>
        <v>0.41666666666666663</v>
      </c>
      <c r="E16" s="1">
        <f t="shared" si="29"/>
        <v>0.33333333333333331</v>
      </c>
      <c r="F16" s="1"/>
      <c r="I16">
        <f>5/6</f>
        <v>0.83333333333333337</v>
      </c>
    </row>
    <row r="20" spans="1:22" x14ac:dyDescent="0.25">
      <c r="A20" t="s">
        <v>2</v>
      </c>
      <c r="B20" t="s">
        <v>3</v>
      </c>
      <c r="C20" t="s">
        <v>7</v>
      </c>
      <c r="D20" t="s">
        <v>6</v>
      </c>
      <c r="E20" t="s">
        <v>5</v>
      </c>
      <c r="F20" t="s">
        <v>4</v>
      </c>
      <c r="G20" s="2" t="s">
        <v>11</v>
      </c>
      <c r="H20" s="2"/>
      <c r="I20" s="2"/>
      <c r="J20" s="2"/>
      <c r="K20" s="2" t="s">
        <v>12</v>
      </c>
      <c r="L20" s="2"/>
      <c r="M20" s="2"/>
      <c r="N20" s="2"/>
      <c r="O20" s="2" t="s">
        <v>14</v>
      </c>
      <c r="P20" s="2"/>
      <c r="Q20" s="2"/>
      <c r="R20" s="2"/>
      <c r="S20" s="2" t="s">
        <v>13</v>
      </c>
      <c r="T20" s="2"/>
      <c r="U20" s="2"/>
      <c r="V20" s="2"/>
    </row>
    <row r="21" spans="1:22" x14ac:dyDescent="0.25">
      <c r="A21">
        <v>1</v>
      </c>
      <c r="B21" t="s">
        <v>0</v>
      </c>
      <c r="C21" t="s">
        <v>0</v>
      </c>
      <c r="D21" t="s">
        <v>1</v>
      </c>
      <c r="E21" t="s">
        <v>0</v>
      </c>
      <c r="F21" t="s">
        <v>0</v>
      </c>
      <c r="G21">
        <f>IF(AND(B21="yes", $F21="yes"),1,0)</f>
        <v>1</v>
      </c>
      <c r="H21">
        <f t="shared" ref="H21:H23" si="30">IF(AND(C21="yes", $F21="yes"),1,0)</f>
        <v>1</v>
      </c>
      <c r="I21">
        <f t="shared" ref="I21:I23" si="31">IF(AND(D21="yes", $F21="yes"),1,0)</f>
        <v>0</v>
      </c>
      <c r="J21">
        <f t="shared" ref="J21:J23" si="32">IF(AND(E21="yes", $F21="yes"),1,0)</f>
        <v>1</v>
      </c>
      <c r="K21">
        <f>IF(AND(B21="no", $F21="no"),1,0)</f>
        <v>0</v>
      </c>
      <c r="L21">
        <f t="shared" ref="L21:L23" si="33">IF(AND(C21="no", $F21="no"),1,0)</f>
        <v>0</v>
      </c>
      <c r="M21">
        <f t="shared" ref="M21:M23" si="34">IF(AND(D21="no", $F21="no"),1,0)</f>
        <v>0</v>
      </c>
      <c r="N21">
        <f t="shared" ref="N21:N23" si="35">IF(AND(E21="no", $F21="no"),1,0)</f>
        <v>0</v>
      </c>
      <c r="O21">
        <f>IF(AND(B21="no", $F21="yes"),1,0)</f>
        <v>0</v>
      </c>
      <c r="P21">
        <f t="shared" ref="P21:P23" si="36">IF(AND(C21="no", $F21="yes"),1,0)</f>
        <v>0</v>
      </c>
      <c r="Q21">
        <f t="shared" ref="Q21:Q23" si="37">IF(AND(D21="no", $F21="yes"),1,0)</f>
        <v>1</v>
      </c>
      <c r="R21">
        <f t="shared" ref="R21:R23" si="38">IF(AND(E21="no", $F21="yes"),1,0)</f>
        <v>0</v>
      </c>
      <c r="S21">
        <f>IF(AND(B21="yes", $F21="no"),1,0)</f>
        <v>0</v>
      </c>
      <c r="T21">
        <f t="shared" ref="T21:T23" si="39">IF(AND(C21="yes", $F21="no"),1,0)</f>
        <v>0</v>
      </c>
      <c r="U21">
        <f t="shared" ref="U21:U23" si="40">IF(AND(D21="yes", $F21="no"),1,0)</f>
        <v>0</v>
      </c>
      <c r="V21">
        <f t="shared" ref="V21:V23" si="41">IF(AND(E21="yes", $F21="no"),1,0)</f>
        <v>0</v>
      </c>
    </row>
    <row r="22" spans="1:22" x14ac:dyDescent="0.25">
      <c r="A22">
        <v>2</v>
      </c>
      <c r="B22" t="s">
        <v>0</v>
      </c>
      <c r="C22" t="s">
        <v>0</v>
      </c>
      <c r="D22" t="s">
        <v>0</v>
      </c>
      <c r="E22" t="s">
        <v>1</v>
      </c>
      <c r="F22" t="s">
        <v>0</v>
      </c>
      <c r="G22">
        <f t="shared" ref="G22:G23" si="42">IF(AND(B22="yes", $F22="yes"),1,0)</f>
        <v>1</v>
      </c>
      <c r="H22">
        <f t="shared" si="30"/>
        <v>1</v>
      </c>
      <c r="I22">
        <f t="shared" si="31"/>
        <v>1</v>
      </c>
      <c r="J22">
        <f t="shared" si="32"/>
        <v>0</v>
      </c>
      <c r="K22">
        <f t="shared" ref="K22:K23" si="43">IF(AND(B22="no", $F22="no"),1,0)</f>
        <v>0</v>
      </c>
      <c r="L22">
        <f t="shared" si="33"/>
        <v>0</v>
      </c>
      <c r="M22">
        <f t="shared" si="34"/>
        <v>0</v>
      </c>
      <c r="N22">
        <f t="shared" si="35"/>
        <v>0</v>
      </c>
      <c r="O22">
        <f t="shared" ref="O22:O23" si="44">IF(AND(B22="no", $F22="yes"),1,0)</f>
        <v>0</v>
      </c>
      <c r="P22">
        <f t="shared" si="36"/>
        <v>0</v>
      </c>
      <c r="Q22">
        <f t="shared" si="37"/>
        <v>0</v>
      </c>
      <c r="R22">
        <f t="shared" si="38"/>
        <v>1</v>
      </c>
      <c r="S22">
        <f t="shared" ref="S22:S23" si="45">IF(AND(B22="yes", $F22="no"),1,0)</f>
        <v>0</v>
      </c>
      <c r="T22">
        <f t="shared" si="39"/>
        <v>0</v>
      </c>
      <c r="U22">
        <f t="shared" si="40"/>
        <v>0</v>
      </c>
      <c r="V22">
        <f t="shared" si="41"/>
        <v>0</v>
      </c>
    </row>
    <row r="23" spans="1:22" x14ac:dyDescent="0.25">
      <c r="A23">
        <v>5</v>
      </c>
      <c r="B23" t="s">
        <v>0</v>
      </c>
      <c r="C23" t="s">
        <v>1</v>
      </c>
      <c r="D23" t="s">
        <v>0</v>
      </c>
      <c r="E23" t="s">
        <v>0</v>
      </c>
      <c r="F23" t="s">
        <v>0</v>
      </c>
      <c r="G23">
        <f t="shared" si="42"/>
        <v>1</v>
      </c>
      <c r="H23">
        <f t="shared" si="30"/>
        <v>0</v>
      </c>
      <c r="I23">
        <f t="shared" si="31"/>
        <v>1</v>
      </c>
      <c r="J23">
        <f t="shared" si="32"/>
        <v>1</v>
      </c>
      <c r="K23">
        <f t="shared" si="43"/>
        <v>0</v>
      </c>
      <c r="L23">
        <f t="shared" si="33"/>
        <v>0</v>
      </c>
      <c r="M23">
        <f t="shared" si="34"/>
        <v>0</v>
      </c>
      <c r="N23">
        <f t="shared" si="35"/>
        <v>0</v>
      </c>
      <c r="O23">
        <f t="shared" si="44"/>
        <v>0</v>
      </c>
      <c r="P23">
        <f t="shared" si="36"/>
        <v>1</v>
      </c>
      <c r="Q23">
        <f t="shared" si="37"/>
        <v>0</v>
      </c>
      <c r="R23">
        <f t="shared" si="38"/>
        <v>0</v>
      </c>
      <c r="S23">
        <f t="shared" si="45"/>
        <v>0</v>
      </c>
      <c r="T23">
        <f t="shared" si="39"/>
        <v>0</v>
      </c>
      <c r="U23">
        <f t="shared" si="40"/>
        <v>0</v>
      </c>
      <c r="V23">
        <f t="shared" si="41"/>
        <v>0</v>
      </c>
    </row>
    <row r="24" spans="1:22" x14ac:dyDescent="0.25">
      <c r="A24" t="s">
        <v>8</v>
      </c>
      <c r="B24">
        <f>COUNTIF(B$2:B$7,"yes")/ROWS(B21:B23)</f>
        <v>1</v>
      </c>
      <c r="C24">
        <f>COUNTIF(C$2:C$7,"yes")/ROWS(C21:C23)</f>
        <v>1.3333333333333333</v>
      </c>
      <c r="D24">
        <f>COUNTIF(D$2:D$7,"yes")/ROWS(D21:D23)</f>
        <v>1.3333333333333333</v>
      </c>
      <c r="E24">
        <f>COUNTIF(E$2:E$7,"yes")/ROWS(E21:E23)</f>
        <v>1.3333333333333333</v>
      </c>
      <c r="F24">
        <f>COUNTIF(F$2:F$7,"yes")/ROWS(F21:F23)</f>
        <v>1.3333333333333333</v>
      </c>
      <c r="G24">
        <f t="shared" ref="G24:V24" si="46">SUM(G21:G23)</f>
        <v>3</v>
      </c>
      <c r="H24">
        <f t="shared" si="46"/>
        <v>2</v>
      </c>
      <c r="I24">
        <f t="shared" si="46"/>
        <v>2</v>
      </c>
      <c r="J24">
        <f t="shared" si="46"/>
        <v>2</v>
      </c>
      <c r="K24">
        <f t="shared" si="46"/>
        <v>0</v>
      </c>
      <c r="L24">
        <f t="shared" si="46"/>
        <v>0</v>
      </c>
      <c r="M24">
        <f t="shared" si="46"/>
        <v>0</v>
      </c>
      <c r="N24">
        <f t="shared" si="46"/>
        <v>0</v>
      </c>
      <c r="O24">
        <f t="shared" si="46"/>
        <v>0</v>
      </c>
      <c r="P24">
        <f t="shared" si="46"/>
        <v>1</v>
      </c>
      <c r="Q24">
        <f t="shared" si="46"/>
        <v>1</v>
      </c>
      <c r="R24">
        <f t="shared" si="46"/>
        <v>1</v>
      </c>
      <c r="S24">
        <f t="shared" si="46"/>
        <v>0</v>
      </c>
      <c r="T24">
        <f t="shared" si="46"/>
        <v>0</v>
      </c>
      <c r="U24">
        <f t="shared" si="46"/>
        <v>0</v>
      </c>
      <c r="V24">
        <f t="shared" si="46"/>
        <v>0</v>
      </c>
    </row>
    <row r="25" spans="1:22" x14ac:dyDescent="0.25">
      <c r="A25" t="s">
        <v>9</v>
      </c>
      <c r="B25">
        <f>COUNTIF(B21:B23,"no")/ROWS(B21:B23)</f>
        <v>0</v>
      </c>
      <c r="C25">
        <f>COUNTIF(C21:C23,"no")/ROWS(C21:C23)</f>
        <v>0.33333333333333331</v>
      </c>
      <c r="D25">
        <f>COUNTIF(D21:D23,"no")/ROWS(D21:D23)</f>
        <v>0.33333333333333331</v>
      </c>
      <c r="E25">
        <f>COUNTIF(E21:E23,"no")/ROWS(E21:E23)</f>
        <v>0.33333333333333331</v>
      </c>
    </row>
    <row r="26" spans="1:22" x14ac:dyDescent="0.25">
      <c r="A26" t="s">
        <v>10</v>
      </c>
      <c r="B26">
        <f>G24/COUNTIF(B21:B23,"yes")</f>
        <v>1</v>
      </c>
      <c r="C26">
        <f>H24/COUNTIF(C21:C23,"yes")</f>
        <v>1</v>
      </c>
      <c r="D26">
        <f>I24/COUNTIF(D21:D23,"yes")</f>
        <v>1</v>
      </c>
      <c r="E26">
        <f>J24/COUNTIF(E21:E23,"yes")</f>
        <v>1</v>
      </c>
    </row>
    <row r="27" spans="1:22" x14ac:dyDescent="0.25">
      <c r="A27" t="s">
        <v>15</v>
      </c>
      <c r="B27">
        <f>S24/COUNTIF(B21:B23,"yes")</f>
        <v>0</v>
      </c>
      <c r="C27">
        <f>T24/COUNTIF(C21:C23,"yes")</f>
        <v>0</v>
      </c>
      <c r="D27">
        <f>U24/COUNTIF(D21:D23,"yes")</f>
        <v>0</v>
      </c>
      <c r="E27">
        <f>V24/COUNTIF(E21:E23,"yes")</f>
        <v>0</v>
      </c>
    </row>
    <row r="28" spans="1:22" x14ac:dyDescent="0.25">
      <c r="A28" t="s">
        <v>16</v>
      </c>
      <c r="B28" t="e">
        <f>O24/COUNTIF(B21:B23,"no")</f>
        <v>#DIV/0!</v>
      </c>
      <c r="C28">
        <f>P24/COUNTIF(C21:C23,"no")</f>
        <v>1</v>
      </c>
      <c r="D28">
        <f>Q24/COUNTIF(D21:D23,"no")</f>
        <v>1</v>
      </c>
      <c r="E28">
        <f>R24/COUNTIF(E21:E23,"no")</f>
        <v>1</v>
      </c>
    </row>
    <row r="29" spans="1:22" x14ac:dyDescent="0.25">
      <c r="A29" t="s">
        <v>17</v>
      </c>
      <c r="B29" t="e">
        <f>K24/COUNTIF(B21:B23,"no")</f>
        <v>#DIV/0!</v>
      </c>
      <c r="C29">
        <f>L24/COUNTIF(C21:C23,"no")</f>
        <v>0</v>
      </c>
      <c r="D29">
        <f>M24/COUNTIF(D21:D23,"no")</f>
        <v>0</v>
      </c>
      <c r="E29">
        <f>N24/COUNTIF(E21:E23,"no")</f>
        <v>0</v>
      </c>
    </row>
    <row r="30" spans="1:22" x14ac:dyDescent="0.25">
      <c r="A30" t="s">
        <v>19</v>
      </c>
      <c r="B30">
        <f>1-B26^2-B27^2</f>
        <v>0</v>
      </c>
      <c r="C30">
        <f t="shared" ref="C30:F30" si="47">1-C26^2-C27^2</f>
        <v>0</v>
      </c>
      <c r="D30">
        <f t="shared" si="47"/>
        <v>0</v>
      </c>
      <c r="E30">
        <f t="shared" si="47"/>
        <v>0</v>
      </c>
    </row>
    <row r="31" spans="1:22" x14ac:dyDescent="0.25">
      <c r="A31" t="s">
        <v>20</v>
      </c>
      <c r="B31" t="e">
        <f>1-B28^2-B29^2</f>
        <v>#DIV/0!</v>
      </c>
      <c r="C31">
        <f t="shared" ref="C31:F31" si="48">1-C28^2-C29^2</f>
        <v>0</v>
      </c>
      <c r="D31">
        <f t="shared" si="48"/>
        <v>0</v>
      </c>
      <c r="E31">
        <f t="shared" si="48"/>
        <v>0</v>
      </c>
    </row>
    <row r="32" spans="1:22" x14ac:dyDescent="0.25">
      <c r="A32" t="s">
        <v>18</v>
      </c>
      <c r="B32" t="e">
        <f>B30*B24+B31*B25</f>
        <v>#DIV/0!</v>
      </c>
      <c r="C32">
        <f t="shared" ref="C32" si="49">C30*C24+C31*C25</f>
        <v>0</v>
      </c>
      <c r="D32">
        <f t="shared" ref="D32" si="50">D30*D24+D31*D25</f>
        <v>0</v>
      </c>
      <c r="E32">
        <f t="shared" ref="E32" si="51">E30*E24+E31*E25</f>
        <v>0</v>
      </c>
    </row>
    <row r="42" spans="1:22" x14ac:dyDescent="0.25">
      <c r="A42" t="s">
        <v>2</v>
      </c>
      <c r="B42" t="s">
        <v>3</v>
      </c>
      <c r="C42" t="s">
        <v>7</v>
      </c>
      <c r="D42" t="s">
        <v>6</v>
      </c>
      <c r="E42" t="s">
        <v>5</v>
      </c>
      <c r="F42" t="s">
        <v>4</v>
      </c>
      <c r="G42" s="2" t="s">
        <v>11</v>
      </c>
      <c r="H42" s="2"/>
      <c r="I42" s="2"/>
      <c r="J42" s="2"/>
      <c r="K42" s="2" t="s">
        <v>12</v>
      </c>
      <c r="L42" s="2"/>
      <c r="M42" s="2"/>
      <c r="N42" s="2"/>
      <c r="O42" s="2" t="s">
        <v>14</v>
      </c>
      <c r="P42" s="2"/>
      <c r="Q42" s="2"/>
      <c r="R42" s="2"/>
      <c r="S42" s="2" t="s">
        <v>13</v>
      </c>
      <c r="T42" s="2"/>
      <c r="U42" s="2"/>
      <c r="V42" s="2"/>
    </row>
    <row r="43" spans="1:22" x14ac:dyDescent="0.25">
      <c r="A43">
        <v>3</v>
      </c>
      <c r="B43" t="s">
        <v>1</v>
      </c>
      <c r="C43" t="s">
        <v>1</v>
      </c>
      <c r="D43" t="s">
        <v>0</v>
      </c>
      <c r="E43" t="s">
        <v>1</v>
      </c>
      <c r="F43" t="s">
        <v>0</v>
      </c>
      <c r="G43">
        <f t="shared" ref="G43:G45" si="52">IF(AND(B43="yes", $F43="yes"),1,0)</f>
        <v>0</v>
      </c>
      <c r="H43">
        <f t="shared" ref="H43:H45" si="53">IF(AND(C43="yes", $F43="yes"),1,0)</f>
        <v>0</v>
      </c>
      <c r="I43">
        <f t="shared" ref="I43:I45" si="54">IF(AND(D43="yes", $F43="yes"),1,0)</f>
        <v>1</v>
      </c>
      <c r="J43">
        <f t="shared" ref="J43:J45" si="55">IF(AND(E43="yes", $F43="yes"),1,0)</f>
        <v>0</v>
      </c>
      <c r="K43">
        <f t="shared" ref="K43:K45" si="56">IF(AND(B43="no", $F43="no"),1,0)</f>
        <v>0</v>
      </c>
      <c r="L43">
        <f t="shared" ref="L43:L45" si="57">IF(AND(C43="no", $F43="no"),1,0)</f>
        <v>0</v>
      </c>
      <c r="M43">
        <f t="shared" ref="M43:M45" si="58">IF(AND(D43="no", $F43="no"),1,0)</f>
        <v>0</v>
      </c>
      <c r="N43">
        <f t="shared" ref="N43:N45" si="59">IF(AND(E43="no", $F43="no"),1,0)</f>
        <v>0</v>
      </c>
      <c r="O43">
        <f t="shared" ref="O43:O45" si="60">IF(AND(B43="no", $F43="yes"),1,0)</f>
        <v>1</v>
      </c>
      <c r="P43">
        <f t="shared" ref="P43:P45" si="61">IF(AND(C43="no", $F43="yes"),1,0)</f>
        <v>1</v>
      </c>
      <c r="Q43">
        <f t="shared" ref="Q43:Q45" si="62">IF(AND(D43="no", $F43="yes"),1,0)</f>
        <v>0</v>
      </c>
      <c r="R43">
        <f t="shared" ref="R43:R45" si="63">IF(AND(E43="no", $F43="yes"),1,0)</f>
        <v>1</v>
      </c>
      <c r="S43">
        <f t="shared" ref="S43:S45" si="64">IF(AND(B43="yes", $F43="no"),1,0)</f>
        <v>0</v>
      </c>
      <c r="T43">
        <f t="shared" ref="T43:T45" si="65">IF(AND(C43="yes", $F43="no"),1,0)</f>
        <v>0</v>
      </c>
      <c r="U43">
        <f t="shared" ref="U43:U45" si="66">IF(AND(D43="yes", $F43="no"),1,0)</f>
        <v>0</v>
      </c>
      <c r="V43">
        <f t="shared" ref="V43:V45" si="67">IF(AND(E43="yes", $F43="no"),1,0)</f>
        <v>0</v>
      </c>
    </row>
    <row r="44" spans="1:22" x14ac:dyDescent="0.25">
      <c r="A44">
        <v>4</v>
      </c>
      <c r="B44" t="s">
        <v>1</v>
      </c>
      <c r="C44" t="s">
        <v>0</v>
      </c>
      <c r="D44" t="s">
        <v>1</v>
      </c>
      <c r="E44" t="s">
        <v>0</v>
      </c>
      <c r="F44" t="s">
        <v>1</v>
      </c>
      <c r="G44">
        <f t="shared" si="52"/>
        <v>0</v>
      </c>
      <c r="H44">
        <f t="shared" si="53"/>
        <v>0</v>
      </c>
      <c r="I44">
        <f t="shared" si="54"/>
        <v>0</v>
      </c>
      <c r="J44">
        <f t="shared" si="55"/>
        <v>0</v>
      </c>
      <c r="K44">
        <f t="shared" si="56"/>
        <v>1</v>
      </c>
      <c r="L44">
        <f t="shared" si="57"/>
        <v>0</v>
      </c>
      <c r="M44">
        <f t="shared" si="58"/>
        <v>1</v>
      </c>
      <c r="N44">
        <f t="shared" si="59"/>
        <v>0</v>
      </c>
      <c r="O44">
        <f t="shared" si="60"/>
        <v>0</v>
      </c>
      <c r="P44">
        <f t="shared" si="61"/>
        <v>0</v>
      </c>
      <c r="Q44">
        <f t="shared" si="62"/>
        <v>0</v>
      </c>
      <c r="R44">
        <f t="shared" si="63"/>
        <v>0</v>
      </c>
      <c r="S44">
        <f t="shared" si="64"/>
        <v>0</v>
      </c>
      <c r="T44">
        <f t="shared" si="65"/>
        <v>1</v>
      </c>
      <c r="U44">
        <f t="shared" si="66"/>
        <v>0</v>
      </c>
      <c r="V44">
        <f t="shared" si="67"/>
        <v>1</v>
      </c>
    </row>
    <row r="45" spans="1:22" x14ac:dyDescent="0.25">
      <c r="A45">
        <v>6</v>
      </c>
      <c r="B45" t="s">
        <v>1</v>
      </c>
      <c r="C45" t="s">
        <v>0</v>
      </c>
      <c r="D45" t="s">
        <v>0</v>
      </c>
      <c r="E45" t="s">
        <v>0</v>
      </c>
      <c r="F45" t="s">
        <v>1</v>
      </c>
      <c r="G45">
        <f t="shared" si="52"/>
        <v>0</v>
      </c>
      <c r="H45">
        <f t="shared" si="53"/>
        <v>0</v>
      </c>
      <c r="I45">
        <f t="shared" si="54"/>
        <v>0</v>
      </c>
      <c r="J45">
        <f t="shared" si="55"/>
        <v>0</v>
      </c>
      <c r="K45">
        <f t="shared" si="56"/>
        <v>1</v>
      </c>
      <c r="L45">
        <f t="shared" si="57"/>
        <v>0</v>
      </c>
      <c r="M45">
        <f t="shared" si="58"/>
        <v>0</v>
      </c>
      <c r="N45">
        <f t="shared" si="59"/>
        <v>0</v>
      </c>
      <c r="O45">
        <f t="shared" si="60"/>
        <v>0</v>
      </c>
      <c r="P45">
        <f t="shared" si="61"/>
        <v>0</v>
      </c>
      <c r="Q45">
        <f t="shared" si="62"/>
        <v>0</v>
      </c>
      <c r="R45">
        <f t="shared" si="63"/>
        <v>0</v>
      </c>
      <c r="S45">
        <f t="shared" si="64"/>
        <v>0</v>
      </c>
      <c r="T45">
        <f t="shared" si="65"/>
        <v>1</v>
      </c>
      <c r="U45">
        <f t="shared" si="66"/>
        <v>1</v>
      </c>
      <c r="V45">
        <f t="shared" si="67"/>
        <v>1</v>
      </c>
    </row>
    <row r="46" spans="1:22" x14ac:dyDescent="0.25">
      <c r="A46" t="s">
        <v>8</v>
      </c>
      <c r="B46">
        <f>COUNTIF(B$2:B$7,"yes")/ROWS(B43:B45)</f>
        <v>1</v>
      </c>
      <c r="C46">
        <f>COUNTIF(C$2:C$7,"yes")/ROWS(C43:C45)</f>
        <v>1.3333333333333333</v>
      </c>
      <c r="D46">
        <f>COUNTIF(D$2:D$7,"yes")/ROWS(D43:D45)</f>
        <v>1.3333333333333333</v>
      </c>
      <c r="E46">
        <f>COUNTIF(E$2:E$7,"yes")/ROWS(E43:E45)</f>
        <v>1.3333333333333333</v>
      </c>
      <c r="F46">
        <f>COUNTIF(F$2:F$7,"yes")/ROWS(F43:F45)</f>
        <v>1.3333333333333333</v>
      </c>
      <c r="G46">
        <f t="shared" ref="G46:V46" si="68">SUM(G43:G45)</f>
        <v>0</v>
      </c>
      <c r="H46">
        <f t="shared" si="68"/>
        <v>0</v>
      </c>
      <c r="I46">
        <f t="shared" si="68"/>
        <v>1</v>
      </c>
      <c r="J46">
        <f t="shared" si="68"/>
        <v>0</v>
      </c>
      <c r="K46">
        <f t="shared" si="68"/>
        <v>2</v>
      </c>
      <c r="L46">
        <f t="shared" si="68"/>
        <v>0</v>
      </c>
      <c r="M46">
        <f t="shared" si="68"/>
        <v>1</v>
      </c>
      <c r="N46">
        <f t="shared" si="68"/>
        <v>0</v>
      </c>
      <c r="O46">
        <f t="shared" si="68"/>
        <v>1</v>
      </c>
      <c r="P46">
        <f t="shared" si="68"/>
        <v>1</v>
      </c>
      <c r="Q46">
        <f t="shared" si="68"/>
        <v>0</v>
      </c>
      <c r="R46">
        <f t="shared" si="68"/>
        <v>1</v>
      </c>
      <c r="S46">
        <f t="shared" si="68"/>
        <v>0</v>
      </c>
      <c r="T46">
        <f t="shared" si="68"/>
        <v>2</v>
      </c>
      <c r="U46">
        <f t="shared" si="68"/>
        <v>1</v>
      </c>
      <c r="V46">
        <f t="shared" si="68"/>
        <v>2</v>
      </c>
    </row>
    <row r="47" spans="1:22" x14ac:dyDescent="0.25">
      <c r="A47" t="s">
        <v>9</v>
      </c>
      <c r="B47">
        <f>COUNTIF(B43:B45,"no")/ROWS(B43:B45)</f>
        <v>1</v>
      </c>
      <c r="C47">
        <f>COUNTIF(C43:C45,"no")/ROWS(C43:C45)</f>
        <v>0.33333333333333331</v>
      </c>
      <c r="D47">
        <f>COUNTIF(D43:D45,"no")/ROWS(D43:D45)</f>
        <v>0.33333333333333331</v>
      </c>
      <c r="E47">
        <f>COUNTIF(E43:E45,"no")/ROWS(E43:E45)</f>
        <v>0.33333333333333331</v>
      </c>
      <c r="F47">
        <f>COUNTIF(F43:F45,"no")/ROWS(F43:F45)</f>
        <v>0.66666666666666663</v>
      </c>
    </row>
    <row r="48" spans="1:22" x14ac:dyDescent="0.25">
      <c r="A48" t="s">
        <v>10</v>
      </c>
      <c r="B48" t="e">
        <f>G46/COUNTIF(B43:B45,"yes")</f>
        <v>#DIV/0!</v>
      </c>
      <c r="C48">
        <f>H46/COUNTIF(C43:C45,"yes")</f>
        <v>0</v>
      </c>
      <c r="D48">
        <f>I46/COUNTIF(D43:D45,"yes")</f>
        <v>0.5</v>
      </c>
      <c r="E48">
        <f>J46/COUNTIF(E43:E45,"yes")</f>
        <v>0</v>
      </c>
    </row>
    <row r="49" spans="1:5" x14ac:dyDescent="0.25">
      <c r="A49" t="s">
        <v>15</v>
      </c>
      <c r="B49" t="e">
        <f>S46/COUNTIF(B43:B45,"yes")</f>
        <v>#DIV/0!</v>
      </c>
      <c r="C49">
        <f>T46/COUNTIF(C43:C45,"yes")</f>
        <v>1</v>
      </c>
      <c r="D49">
        <f>U46/COUNTIF(D43:D45,"yes")</f>
        <v>0.5</v>
      </c>
      <c r="E49">
        <f>V46/COUNTIF(E43:E45,"yes")</f>
        <v>1</v>
      </c>
    </row>
    <row r="50" spans="1:5" x14ac:dyDescent="0.25">
      <c r="A50" t="s">
        <v>16</v>
      </c>
      <c r="B50">
        <f>O46/COUNTIF(B43:B45,"no")</f>
        <v>0.33333333333333331</v>
      </c>
      <c r="C50">
        <f>P46/COUNTIF(C43:C45,"no")</f>
        <v>1</v>
      </c>
      <c r="D50">
        <f>Q46/COUNTIF(D43:D45,"no")</f>
        <v>0</v>
      </c>
      <c r="E50">
        <f>R46/COUNTIF(E43:E45,"no")</f>
        <v>1</v>
      </c>
    </row>
    <row r="51" spans="1:5" x14ac:dyDescent="0.25">
      <c r="A51" t="s">
        <v>17</v>
      </c>
      <c r="B51">
        <f>K46/COUNTIF(B43:B45,"no")</f>
        <v>0.66666666666666663</v>
      </c>
      <c r="C51">
        <f>L46/COUNTIF(C43:C45,"no")</f>
        <v>0</v>
      </c>
      <c r="D51">
        <f>M46/COUNTIF(D43:D45,"no")</f>
        <v>1</v>
      </c>
      <c r="E51">
        <f>N46/COUNTIF(E43:E45,"no")</f>
        <v>0</v>
      </c>
    </row>
    <row r="52" spans="1:5" x14ac:dyDescent="0.25">
      <c r="A52" t="s">
        <v>19</v>
      </c>
      <c r="B52" t="e">
        <f>1-B48^2-B49^2</f>
        <v>#DIV/0!</v>
      </c>
      <c r="C52">
        <f t="shared" ref="C52:F52" si="69">1-C48^2-C49^2</f>
        <v>0</v>
      </c>
      <c r="D52">
        <f t="shared" si="69"/>
        <v>0.5</v>
      </c>
      <c r="E52">
        <f t="shared" si="69"/>
        <v>0</v>
      </c>
    </row>
    <row r="53" spans="1:5" x14ac:dyDescent="0.25">
      <c r="A53" t="s">
        <v>20</v>
      </c>
      <c r="B53">
        <f>1-B50^2-B51^2</f>
        <v>0.44444444444444442</v>
      </c>
      <c r="C53">
        <f t="shared" ref="C53:F53" si="70">1-C50^2-C51^2</f>
        <v>0</v>
      </c>
      <c r="D53">
        <f t="shared" si="70"/>
        <v>0</v>
      </c>
      <c r="E53">
        <f t="shared" si="70"/>
        <v>0</v>
      </c>
    </row>
    <row r="54" spans="1:5" x14ac:dyDescent="0.25">
      <c r="A54" t="s">
        <v>18</v>
      </c>
      <c r="B54" t="e">
        <f>B52*B46+B53*B47</f>
        <v>#DIV/0!</v>
      </c>
      <c r="C54">
        <f t="shared" ref="C54" si="71">C52*C46+C53*C47</f>
        <v>0</v>
      </c>
      <c r="D54">
        <f t="shared" ref="D54" si="72">D52*D46+D53*D47</f>
        <v>0.66666666666666663</v>
      </c>
      <c r="E54">
        <f t="shared" ref="E54" si="73">E52*E46+E53*E47</f>
        <v>0</v>
      </c>
    </row>
  </sheetData>
  <mergeCells count="12">
    <mergeCell ref="G42:J42"/>
    <mergeCell ref="K42:N42"/>
    <mergeCell ref="O42:R42"/>
    <mergeCell ref="S42:V42"/>
    <mergeCell ref="G1:J1"/>
    <mergeCell ref="K1:N1"/>
    <mergeCell ref="O1:R1"/>
    <mergeCell ref="S1:V1"/>
    <mergeCell ref="G20:J20"/>
    <mergeCell ref="K20:N20"/>
    <mergeCell ref="O20:R20"/>
    <mergeCell ref="S20:V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Choudhury</dc:creator>
  <cp:lastModifiedBy>Kanak Choudhury</cp:lastModifiedBy>
  <dcterms:created xsi:type="dcterms:W3CDTF">2020-03-30T06:19:32Z</dcterms:created>
  <dcterms:modified xsi:type="dcterms:W3CDTF">2020-03-30T10:36:29Z</dcterms:modified>
</cp:coreProperties>
</file>